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kellh\OneDrive\Pulpit\data analyst\coffe\"/>
    </mc:Choice>
  </mc:AlternateContent>
  <xr:revisionPtr revIDLastSave="0" documentId="13_ncr:1_{B3E3355D-632E-4596-8D36-9D5245B5B5B8}" xr6:coauthVersionLast="47" xr6:coauthVersionMax="47" xr10:uidLastSave="{00000000-0000-0000-0000-000000000000}"/>
  <bookViews>
    <workbookView xWindow="-120" yWindow="-120" windowWidth="21840" windowHeight="13140" activeTab="1" xr2:uid="{00000000-000D-0000-FFFF-FFFF00000000}"/>
  </bookViews>
  <sheets>
    <sheet name="Sheet2" sheetId="19" r:id="rId1"/>
    <sheet name="Pivot" sheetId="18" r:id="rId2"/>
    <sheet name="orders" sheetId="17" r:id="rId3"/>
    <sheet name="customers" sheetId="13" r:id="rId4"/>
    <sheet name="products" sheetId="2" r:id="rId5"/>
  </sheets>
  <definedNames>
    <definedName name="_xlnm._FilterDatabase" localSheetId="2" hidden="1">orders!$A$1:$M$1001</definedName>
    <definedName name="_xlnm._FilterDatabase" localSheetId="4" hidden="1">products!$A$1:$G$49</definedName>
  </definedNames>
  <calcPr calcId="191028"/>
  <pivotCaches>
    <pivotCache cacheId="4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7" l="1"/>
  <c r="M4" i="17"/>
  <c r="M5" i="17"/>
  <c r="M6" i="17"/>
  <c r="M7" i="17"/>
  <c r="M8" i="17"/>
  <c r="M9" i="17"/>
  <c r="M10" i="17"/>
  <c r="M11" i="17"/>
  <c r="M12" i="17"/>
  <c r="M13" i="17"/>
  <c r="M14" i="17"/>
  <c r="M15" i="17"/>
  <c r="M16" i="17"/>
  <c r="M17" i="17"/>
  <c r="M18" i="17"/>
  <c r="M19" i="17"/>
  <c r="M20" i="17"/>
  <c r="M21" i="17"/>
  <c r="M22" i="17"/>
  <c r="M23" i="17"/>
  <c r="M24" i="17"/>
  <c r="M25" i="17"/>
  <c r="M26" i="17"/>
  <c r="M27" i="17"/>
  <c r="M28" i="17"/>
  <c r="M29" i="17"/>
  <c r="M30" i="17"/>
  <c r="M31" i="17"/>
  <c r="M32" i="17"/>
  <c r="M33" i="17"/>
  <c r="M34" i="17"/>
  <c r="M35" i="17"/>
  <c r="M36" i="17"/>
  <c r="M37" i="17"/>
  <c r="M38" i="17"/>
  <c r="M39" i="17"/>
  <c r="M40" i="17"/>
  <c r="M41" i="17"/>
  <c r="M42" i="17"/>
  <c r="M43" i="17"/>
  <c r="M44" i="17"/>
  <c r="M45" i="17"/>
  <c r="M46" i="17"/>
  <c r="M47" i="17"/>
  <c r="M48" i="17"/>
  <c r="M49" i="17"/>
  <c r="M50" i="17"/>
  <c r="M51" i="17"/>
  <c r="M52" i="17"/>
  <c r="M53" i="17"/>
  <c r="M54" i="17"/>
  <c r="M55" i="17"/>
  <c r="M56" i="17"/>
  <c r="M57" i="17"/>
  <c r="M58" i="17"/>
  <c r="M59" i="17"/>
  <c r="M60" i="17"/>
  <c r="M61" i="17"/>
  <c r="M62" i="17"/>
  <c r="M63" i="17"/>
  <c r="M64" i="17"/>
  <c r="M65" i="17"/>
  <c r="M66" i="17"/>
  <c r="M67" i="17"/>
  <c r="M68" i="17"/>
  <c r="M69" i="17"/>
  <c r="M70" i="17"/>
  <c r="M71" i="17"/>
  <c r="M72" i="17"/>
  <c r="M73" i="17"/>
  <c r="M74" i="17"/>
  <c r="M75" i="17"/>
  <c r="M76" i="17"/>
  <c r="M77" i="17"/>
  <c r="M78" i="17"/>
  <c r="M79" i="17"/>
  <c r="M80" i="17"/>
  <c r="M81" i="17"/>
  <c r="M82" i="17"/>
  <c r="M83" i="17"/>
  <c r="M84" i="17"/>
  <c r="M85" i="17"/>
  <c r="M86" i="17"/>
  <c r="M87" i="17"/>
  <c r="M88" i="17"/>
  <c r="M89" i="17"/>
  <c r="M90" i="17"/>
  <c r="M91" i="17"/>
  <c r="M92" i="17"/>
  <c r="M93" i="17"/>
  <c r="M94" i="17"/>
  <c r="M95" i="17"/>
  <c r="M96" i="17"/>
  <c r="M97" i="17"/>
  <c r="M98" i="17"/>
  <c r="M99" i="17"/>
  <c r="M100" i="17"/>
  <c r="M101" i="17"/>
  <c r="M102" i="17"/>
  <c r="M103" i="17"/>
  <c r="M104" i="17"/>
  <c r="M105" i="17"/>
  <c r="M106" i="17"/>
  <c r="M107" i="17"/>
  <c r="M108" i="17"/>
  <c r="M109" i="17"/>
  <c r="M110" i="17"/>
  <c r="M111" i="17"/>
  <c r="M112" i="17"/>
  <c r="M113" i="17"/>
  <c r="M114" i="17"/>
  <c r="M115" i="17"/>
  <c r="M116" i="17"/>
  <c r="M117" i="17"/>
  <c r="M118" i="17"/>
  <c r="M119" i="17"/>
  <c r="M120" i="17"/>
  <c r="M121" i="17"/>
  <c r="M122" i="17"/>
  <c r="M123" i="17"/>
  <c r="M124" i="17"/>
  <c r="M125" i="17"/>
  <c r="M126" i="17"/>
  <c r="M127" i="17"/>
  <c r="M128" i="17"/>
  <c r="M129" i="17"/>
  <c r="M130" i="17"/>
  <c r="M131" i="17"/>
  <c r="M132" i="17"/>
  <c r="M133" i="17"/>
  <c r="M134" i="17"/>
  <c r="M135" i="17"/>
  <c r="M136" i="17"/>
  <c r="M137" i="17"/>
  <c r="M138" i="17"/>
  <c r="M139" i="17"/>
  <c r="M140" i="17"/>
  <c r="M141" i="17"/>
  <c r="M142" i="17"/>
  <c r="M143" i="17"/>
  <c r="M144" i="17"/>
  <c r="M145" i="17"/>
  <c r="M146" i="17"/>
  <c r="M147" i="17"/>
  <c r="M148" i="17"/>
  <c r="M149" i="17"/>
  <c r="M150" i="17"/>
  <c r="M151" i="17"/>
  <c r="M152" i="17"/>
  <c r="M153" i="17"/>
  <c r="M154" i="17"/>
  <c r="M155" i="17"/>
  <c r="M156" i="17"/>
  <c r="M157" i="17"/>
  <c r="M158" i="17"/>
  <c r="M159" i="17"/>
  <c r="M160" i="17"/>
  <c r="M161" i="17"/>
  <c r="M162" i="17"/>
  <c r="M163" i="17"/>
  <c r="M164" i="17"/>
  <c r="M165" i="17"/>
  <c r="M166" i="17"/>
  <c r="M167" i="17"/>
  <c r="M168" i="17"/>
  <c r="M169" i="17"/>
  <c r="M170" i="17"/>
  <c r="M171" i="17"/>
  <c r="M172" i="17"/>
  <c r="M173" i="17"/>
  <c r="M174" i="17"/>
  <c r="M175" i="17"/>
  <c r="M176" i="17"/>
  <c r="M177" i="17"/>
  <c r="M178" i="17"/>
  <c r="M179" i="17"/>
  <c r="M180" i="17"/>
  <c r="M181" i="17"/>
  <c r="M182" i="17"/>
  <c r="M183" i="17"/>
  <c r="M184" i="17"/>
  <c r="M185" i="17"/>
  <c r="M186" i="17"/>
  <c r="M187" i="17"/>
  <c r="M188" i="17"/>
  <c r="M189" i="17"/>
  <c r="M190" i="17"/>
  <c r="M191" i="17"/>
  <c r="M192" i="17"/>
  <c r="M193" i="17"/>
  <c r="M194" i="17"/>
  <c r="M195" i="17"/>
  <c r="M196" i="17"/>
  <c r="M197" i="17"/>
  <c r="M198" i="17"/>
  <c r="M199" i="17"/>
  <c r="M200" i="17"/>
  <c r="M201" i="17"/>
  <c r="M202" i="17"/>
  <c r="M203" i="17"/>
  <c r="M204" i="17"/>
  <c r="M205" i="17"/>
  <c r="M206" i="17"/>
  <c r="M207" i="17"/>
  <c r="M208" i="17"/>
  <c r="M209" i="17"/>
  <c r="M210" i="17"/>
  <c r="M211" i="17"/>
  <c r="M212" i="17"/>
  <c r="M213" i="17"/>
  <c r="M214" i="17"/>
  <c r="M215" i="17"/>
  <c r="M216" i="17"/>
  <c r="M217" i="17"/>
  <c r="M218" i="17"/>
  <c r="M219" i="17"/>
  <c r="M220" i="17"/>
  <c r="M221" i="17"/>
  <c r="M222" i="17"/>
  <c r="M223" i="17"/>
  <c r="M224" i="17"/>
  <c r="M225" i="17"/>
  <c r="M226" i="17"/>
  <c r="M227" i="17"/>
  <c r="M228" i="17"/>
  <c r="M229" i="17"/>
  <c r="M230" i="17"/>
  <c r="M231" i="17"/>
  <c r="M232" i="17"/>
  <c r="M233" i="17"/>
  <c r="M234" i="17"/>
  <c r="M235" i="17"/>
  <c r="M236" i="17"/>
  <c r="M237" i="17"/>
  <c r="M238" i="17"/>
  <c r="M239" i="17"/>
  <c r="M240" i="17"/>
  <c r="M241" i="17"/>
  <c r="M242" i="17"/>
  <c r="M243" i="17"/>
  <c r="M244" i="17"/>
  <c r="M245" i="17"/>
  <c r="M246" i="17"/>
  <c r="M247" i="17"/>
  <c r="M248" i="17"/>
  <c r="M249" i="17"/>
  <c r="M250" i="17"/>
  <c r="M251" i="17"/>
  <c r="M252" i="17"/>
  <c r="M253" i="17"/>
  <c r="M254" i="17"/>
  <c r="M255" i="17"/>
  <c r="M256" i="17"/>
  <c r="M257" i="17"/>
  <c r="M258" i="17"/>
  <c r="M259" i="17"/>
  <c r="M260" i="17"/>
  <c r="M261" i="17"/>
  <c r="M262" i="17"/>
  <c r="M263" i="17"/>
  <c r="M264" i="17"/>
  <c r="M265" i="17"/>
  <c r="M266" i="17"/>
  <c r="M267" i="17"/>
  <c r="M268" i="17"/>
  <c r="M269" i="17"/>
  <c r="M270" i="17"/>
  <c r="M271" i="17"/>
  <c r="M272" i="17"/>
  <c r="M273" i="17"/>
  <c r="M274" i="17"/>
  <c r="M275" i="17"/>
  <c r="M276" i="17"/>
  <c r="M277" i="17"/>
  <c r="M278" i="17"/>
  <c r="M279" i="17"/>
  <c r="M280" i="17"/>
  <c r="M281" i="17"/>
  <c r="M282" i="17"/>
  <c r="M283" i="17"/>
  <c r="M284" i="17"/>
  <c r="M285" i="17"/>
  <c r="M286" i="17"/>
  <c r="M287" i="17"/>
  <c r="M288" i="17"/>
  <c r="M289" i="17"/>
  <c r="M290" i="17"/>
  <c r="M291" i="17"/>
  <c r="M292" i="17"/>
  <c r="M293" i="17"/>
  <c r="M294" i="17"/>
  <c r="M295" i="17"/>
  <c r="M296" i="17"/>
  <c r="M297" i="17"/>
  <c r="M298" i="17"/>
  <c r="M299" i="17"/>
  <c r="M300" i="17"/>
  <c r="M301" i="17"/>
  <c r="M302" i="17"/>
  <c r="M303" i="17"/>
  <c r="M304" i="17"/>
  <c r="M305" i="17"/>
  <c r="M306" i="17"/>
  <c r="M307" i="17"/>
  <c r="M308" i="17"/>
  <c r="M309" i="17"/>
  <c r="M310" i="17"/>
  <c r="M311" i="17"/>
  <c r="M312" i="17"/>
  <c r="M313" i="17"/>
  <c r="M314" i="17"/>
  <c r="M315" i="17"/>
  <c r="M316" i="17"/>
  <c r="M317" i="17"/>
  <c r="M318" i="17"/>
  <c r="M319" i="17"/>
  <c r="M320" i="17"/>
  <c r="M321" i="17"/>
  <c r="M322" i="17"/>
  <c r="M323" i="17"/>
  <c r="M324" i="17"/>
  <c r="M325" i="17"/>
  <c r="M326" i="17"/>
  <c r="M327" i="17"/>
  <c r="M328" i="17"/>
  <c r="M329" i="17"/>
  <c r="M330" i="17"/>
  <c r="M331" i="17"/>
  <c r="M332" i="17"/>
  <c r="M333" i="17"/>
  <c r="M334" i="17"/>
  <c r="M335" i="17"/>
  <c r="M336" i="17"/>
  <c r="M337" i="17"/>
  <c r="M338" i="17"/>
  <c r="M339" i="17"/>
  <c r="M340" i="17"/>
  <c r="M341" i="17"/>
  <c r="M342" i="17"/>
  <c r="M343" i="17"/>
  <c r="M344" i="17"/>
  <c r="M345" i="17"/>
  <c r="M346" i="17"/>
  <c r="M347" i="17"/>
  <c r="M348" i="17"/>
  <c r="M349" i="17"/>
  <c r="M350" i="17"/>
  <c r="M351" i="17"/>
  <c r="M352" i="17"/>
  <c r="M353" i="17"/>
  <c r="M354" i="17"/>
  <c r="M355" i="17"/>
  <c r="M356" i="17"/>
  <c r="M357" i="17"/>
  <c r="M358" i="17"/>
  <c r="M359" i="17"/>
  <c r="M360" i="17"/>
  <c r="M361" i="17"/>
  <c r="M362" i="17"/>
  <c r="M363" i="17"/>
  <c r="M364" i="17"/>
  <c r="M365" i="17"/>
  <c r="M366" i="17"/>
  <c r="M367" i="17"/>
  <c r="M368" i="17"/>
  <c r="M369" i="17"/>
  <c r="M370" i="17"/>
  <c r="M371" i="17"/>
  <c r="M372" i="17"/>
  <c r="M373" i="17"/>
  <c r="M374" i="17"/>
  <c r="M375" i="17"/>
  <c r="M376" i="17"/>
  <c r="M377" i="17"/>
  <c r="M378" i="17"/>
  <c r="M379" i="17"/>
  <c r="M380" i="17"/>
  <c r="M381" i="17"/>
  <c r="M382" i="17"/>
  <c r="M383" i="17"/>
  <c r="M384" i="17"/>
  <c r="M385" i="17"/>
  <c r="M386" i="17"/>
  <c r="M387" i="17"/>
  <c r="M388" i="17"/>
  <c r="M389" i="17"/>
  <c r="M390" i="17"/>
  <c r="M391" i="17"/>
  <c r="M392" i="17"/>
  <c r="M393" i="17"/>
  <c r="M394" i="17"/>
  <c r="M395" i="17"/>
  <c r="M396" i="17"/>
  <c r="M397" i="17"/>
  <c r="M398" i="17"/>
  <c r="M399" i="17"/>
  <c r="M400" i="17"/>
  <c r="M401" i="17"/>
  <c r="M402" i="17"/>
  <c r="M403" i="17"/>
  <c r="M404" i="17"/>
  <c r="M405" i="17"/>
  <c r="M406" i="17"/>
  <c r="M407" i="17"/>
  <c r="M408" i="17"/>
  <c r="M409" i="17"/>
  <c r="M410" i="17"/>
  <c r="M411" i="17"/>
  <c r="M412" i="17"/>
  <c r="M413" i="17"/>
  <c r="M414" i="17"/>
  <c r="M415" i="17"/>
  <c r="M416" i="17"/>
  <c r="M417" i="17"/>
  <c r="M418" i="17"/>
  <c r="M419" i="17"/>
  <c r="M420" i="17"/>
  <c r="M421" i="17"/>
  <c r="M422" i="17"/>
  <c r="M423" i="17"/>
  <c r="M424" i="17"/>
  <c r="M425" i="17"/>
  <c r="M426" i="17"/>
  <c r="M427" i="17"/>
  <c r="M428" i="17"/>
  <c r="M429" i="17"/>
  <c r="M430" i="17"/>
  <c r="M431" i="17"/>
  <c r="M432" i="17"/>
  <c r="M433" i="17"/>
  <c r="M434" i="17"/>
  <c r="M435" i="17"/>
  <c r="M436" i="17"/>
  <c r="M437" i="17"/>
  <c r="M438" i="17"/>
  <c r="M439" i="17"/>
  <c r="M440" i="17"/>
  <c r="M441" i="17"/>
  <c r="M442" i="17"/>
  <c r="M443" i="17"/>
  <c r="M444" i="17"/>
  <c r="M445" i="17"/>
  <c r="M446" i="17"/>
  <c r="M447" i="17"/>
  <c r="M448" i="17"/>
  <c r="M449" i="17"/>
  <c r="M450" i="17"/>
  <c r="M451" i="17"/>
  <c r="M452" i="17"/>
  <c r="M453" i="17"/>
  <c r="M454" i="17"/>
  <c r="M455" i="17"/>
  <c r="M456" i="17"/>
  <c r="M457" i="17"/>
  <c r="M458" i="17"/>
  <c r="M459" i="17"/>
  <c r="M460" i="17"/>
  <c r="M461" i="17"/>
  <c r="M462" i="17"/>
  <c r="M463" i="17"/>
  <c r="M464" i="17"/>
  <c r="M465" i="17"/>
  <c r="M466" i="17"/>
  <c r="M467" i="17"/>
  <c r="M468" i="17"/>
  <c r="M469" i="17"/>
  <c r="M470" i="17"/>
  <c r="M471" i="17"/>
  <c r="M472" i="17"/>
  <c r="M473" i="17"/>
  <c r="M474" i="17"/>
  <c r="M475" i="17"/>
  <c r="M476" i="17"/>
  <c r="M477" i="17"/>
  <c r="M478" i="17"/>
  <c r="M479" i="17"/>
  <c r="M480" i="17"/>
  <c r="M481" i="17"/>
  <c r="M482" i="17"/>
  <c r="M483" i="17"/>
  <c r="M484" i="17"/>
  <c r="M485" i="17"/>
  <c r="M486" i="17"/>
  <c r="M487" i="17"/>
  <c r="M488" i="17"/>
  <c r="M489" i="17"/>
  <c r="M490" i="17"/>
  <c r="M491" i="17"/>
  <c r="M492" i="17"/>
  <c r="M493" i="17"/>
  <c r="M494" i="17"/>
  <c r="M495" i="17"/>
  <c r="M496" i="17"/>
  <c r="M497" i="17"/>
  <c r="M498" i="17"/>
  <c r="M499" i="17"/>
  <c r="M500" i="17"/>
  <c r="M501" i="17"/>
  <c r="M502" i="17"/>
  <c r="M503" i="17"/>
  <c r="M504" i="17"/>
  <c r="M505" i="17"/>
  <c r="M506" i="17"/>
  <c r="M507" i="17"/>
  <c r="M508" i="17"/>
  <c r="M509" i="17"/>
  <c r="M510" i="17"/>
  <c r="M511" i="17"/>
  <c r="M512" i="17"/>
  <c r="M513" i="17"/>
  <c r="M514" i="17"/>
  <c r="M515" i="17"/>
  <c r="M516" i="17"/>
  <c r="M517" i="17"/>
  <c r="M518" i="17"/>
  <c r="M519" i="17"/>
  <c r="M520" i="17"/>
  <c r="M521" i="17"/>
  <c r="M522" i="17"/>
  <c r="M523" i="17"/>
  <c r="M524" i="17"/>
  <c r="M525" i="17"/>
  <c r="M526" i="17"/>
  <c r="M527" i="17"/>
  <c r="M528" i="17"/>
  <c r="M529" i="17"/>
  <c r="M530" i="17"/>
  <c r="M531" i="17"/>
  <c r="M532" i="17"/>
  <c r="M533" i="17"/>
  <c r="M534" i="17"/>
  <c r="M535" i="17"/>
  <c r="M536" i="17"/>
  <c r="M537" i="17"/>
  <c r="M538" i="17"/>
  <c r="M539" i="17"/>
  <c r="M540" i="17"/>
  <c r="M541" i="17"/>
  <c r="M542" i="17"/>
  <c r="M543" i="17"/>
  <c r="M544" i="17"/>
  <c r="M545" i="17"/>
  <c r="M546" i="17"/>
  <c r="M547" i="17"/>
  <c r="M548" i="17"/>
  <c r="M549" i="17"/>
  <c r="M550" i="17"/>
  <c r="M551" i="17"/>
  <c r="M552" i="17"/>
  <c r="M553" i="17"/>
  <c r="M554" i="17"/>
  <c r="M555" i="17"/>
  <c r="M556" i="17"/>
  <c r="M557" i="17"/>
  <c r="M558" i="17"/>
  <c r="M559" i="17"/>
  <c r="M560" i="17"/>
  <c r="M561" i="17"/>
  <c r="M562" i="17"/>
  <c r="M563" i="17"/>
  <c r="M564" i="17"/>
  <c r="M565" i="17"/>
  <c r="M566" i="17"/>
  <c r="M567" i="17"/>
  <c r="M568" i="17"/>
  <c r="M569" i="17"/>
  <c r="M570" i="17"/>
  <c r="M571" i="17"/>
  <c r="M572" i="17"/>
  <c r="M573" i="17"/>
  <c r="M574" i="17"/>
  <c r="M575" i="17"/>
  <c r="M576" i="17"/>
  <c r="M577" i="17"/>
  <c r="M578" i="17"/>
  <c r="M579" i="17"/>
  <c r="M580" i="17"/>
  <c r="M581" i="17"/>
  <c r="M582" i="17"/>
  <c r="M583" i="17"/>
  <c r="M584" i="17"/>
  <c r="M585" i="17"/>
  <c r="M586" i="17"/>
  <c r="M587" i="17"/>
  <c r="M588" i="17"/>
  <c r="M589" i="17"/>
  <c r="M590" i="17"/>
  <c r="M591" i="17"/>
  <c r="M592" i="17"/>
  <c r="M593" i="17"/>
  <c r="M594" i="17"/>
  <c r="M595" i="17"/>
  <c r="M596" i="17"/>
  <c r="M597" i="17"/>
  <c r="M598" i="17"/>
  <c r="M599" i="17"/>
  <c r="M600" i="17"/>
  <c r="M601" i="17"/>
  <c r="M602" i="17"/>
  <c r="M603" i="17"/>
  <c r="M604" i="17"/>
  <c r="M605" i="17"/>
  <c r="M606" i="17"/>
  <c r="M607" i="17"/>
  <c r="M608" i="17"/>
  <c r="M609" i="17"/>
  <c r="M610" i="17"/>
  <c r="M611" i="17"/>
  <c r="M612" i="17"/>
  <c r="M613" i="17"/>
  <c r="M614" i="17"/>
  <c r="M615" i="17"/>
  <c r="M616" i="17"/>
  <c r="M617" i="17"/>
  <c r="M618" i="17"/>
  <c r="M619" i="17"/>
  <c r="M620" i="17"/>
  <c r="M621" i="17"/>
  <c r="M622" i="17"/>
  <c r="M623" i="17"/>
  <c r="M624" i="17"/>
  <c r="M625" i="17"/>
  <c r="M626" i="17"/>
  <c r="M627" i="17"/>
  <c r="M628" i="17"/>
  <c r="M629" i="17"/>
  <c r="M630" i="17"/>
  <c r="M631" i="17"/>
  <c r="M632" i="17"/>
  <c r="M633" i="17"/>
  <c r="M634" i="17"/>
  <c r="M635" i="17"/>
  <c r="M636" i="17"/>
  <c r="M637" i="17"/>
  <c r="M638" i="17"/>
  <c r="M639" i="17"/>
  <c r="M640" i="17"/>
  <c r="M641" i="17"/>
  <c r="M642" i="17"/>
  <c r="M643" i="17"/>
  <c r="M644" i="17"/>
  <c r="M645" i="17"/>
  <c r="M646" i="17"/>
  <c r="M647" i="17"/>
  <c r="M648" i="17"/>
  <c r="M649" i="17"/>
  <c r="M650" i="17"/>
  <c r="M651" i="17"/>
  <c r="M652" i="17"/>
  <c r="M653" i="17"/>
  <c r="M654" i="17"/>
  <c r="M655" i="17"/>
  <c r="M656" i="17"/>
  <c r="M657" i="17"/>
  <c r="M658" i="17"/>
  <c r="M659" i="17"/>
  <c r="M660" i="17"/>
  <c r="M661" i="17"/>
  <c r="M662" i="17"/>
  <c r="M663" i="17"/>
  <c r="M664" i="17"/>
  <c r="M665" i="17"/>
  <c r="M666" i="17"/>
  <c r="M667" i="17"/>
  <c r="M668" i="17"/>
  <c r="M669" i="17"/>
  <c r="M670" i="17"/>
  <c r="M671" i="17"/>
  <c r="M672" i="17"/>
  <c r="M673" i="17"/>
  <c r="M674" i="17"/>
  <c r="M675" i="17"/>
  <c r="M676" i="17"/>
  <c r="M677" i="17"/>
  <c r="M678" i="17"/>
  <c r="M679" i="17"/>
  <c r="M680" i="17"/>
  <c r="M681" i="17"/>
  <c r="M682" i="17"/>
  <c r="M683" i="17"/>
  <c r="M684" i="17"/>
  <c r="M685" i="17"/>
  <c r="M686" i="17"/>
  <c r="M687" i="17"/>
  <c r="M688" i="17"/>
  <c r="M689" i="17"/>
  <c r="M690" i="17"/>
  <c r="M691" i="17"/>
  <c r="M692" i="17"/>
  <c r="M693" i="17"/>
  <c r="M694" i="17"/>
  <c r="M695" i="17"/>
  <c r="M696" i="17"/>
  <c r="M697" i="17"/>
  <c r="M698" i="17"/>
  <c r="M699" i="17"/>
  <c r="M700" i="17"/>
  <c r="M701" i="17"/>
  <c r="M702" i="17"/>
  <c r="M703" i="17"/>
  <c r="M704" i="17"/>
  <c r="M705" i="17"/>
  <c r="M706" i="17"/>
  <c r="M707" i="17"/>
  <c r="M708" i="17"/>
  <c r="M709" i="17"/>
  <c r="M710" i="17"/>
  <c r="M711" i="17"/>
  <c r="M712" i="17"/>
  <c r="M713" i="17"/>
  <c r="M714" i="17"/>
  <c r="M715" i="17"/>
  <c r="M716" i="17"/>
  <c r="M717" i="17"/>
  <c r="M718" i="17"/>
  <c r="M719" i="17"/>
  <c r="M720" i="17"/>
  <c r="M721" i="17"/>
  <c r="M722" i="17"/>
  <c r="M723" i="17"/>
  <c r="M724" i="17"/>
  <c r="M725" i="17"/>
  <c r="M726" i="17"/>
  <c r="M727" i="17"/>
  <c r="M728" i="17"/>
  <c r="M729" i="17"/>
  <c r="M730" i="17"/>
  <c r="M731" i="17"/>
  <c r="M732" i="17"/>
  <c r="M733" i="17"/>
  <c r="M734" i="17"/>
  <c r="M735" i="17"/>
  <c r="M736" i="17"/>
  <c r="M737" i="17"/>
  <c r="M738" i="17"/>
  <c r="M739" i="17"/>
  <c r="M740" i="17"/>
  <c r="M741" i="17"/>
  <c r="M742" i="17"/>
  <c r="M743" i="17"/>
  <c r="M744" i="17"/>
  <c r="M745" i="17"/>
  <c r="M746" i="17"/>
  <c r="M747" i="17"/>
  <c r="M748" i="17"/>
  <c r="M749" i="17"/>
  <c r="M750" i="17"/>
  <c r="M751" i="17"/>
  <c r="M752" i="17"/>
  <c r="M753" i="17"/>
  <c r="M754" i="17"/>
  <c r="M755" i="17"/>
  <c r="M756" i="17"/>
  <c r="M757" i="17"/>
  <c r="M758" i="17"/>
  <c r="M759" i="17"/>
  <c r="M760" i="17"/>
  <c r="M761" i="17"/>
  <c r="M762" i="17"/>
  <c r="M763" i="17"/>
  <c r="M764" i="17"/>
  <c r="M765" i="17"/>
  <c r="M766" i="17"/>
  <c r="M767" i="17"/>
  <c r="M768" i="17"/>
  <c r="M769" i="17"/>
  <c r="M770" i="17"/>
  <c r="M771" i="17"/>
  <c r="M772" i="17"/>
  <c r="M773" i="17"/>
  <c r="M774" i="17"/>
  <c r="M775" i="17"/>
  <c r="M776" i="17"/>
  <c r="M777" i="17"/>
  <c r="M778" i="17"/>
  <c r="M779" i="17"/>
  <c r="M780" i="17"/>
  <c r="M781" i="17"/>
  <c r="M782" i="17"/>
  <c r="M783" i="17"/>
  <c r="M784" i="17"/>
  <c r="M785" i="17"/>
  <c r="M786" i="17"/>
  <c r="M787" i="17"/>
  <c r="M788" i="17"/>
  <c r="M789" i="17"/>
  <c r="M790" i="17"/>
  <c r="M791" i="17"/>
  <c r="M792" i="17"/>
  <c r="M793" i="17"/>
  <c r="M794" i="17"/>
  <c r="M795" i="17"/>
  <c r="M796" i="17"/>
  <c r="M797" i="17"/>
  <c r="M798" i="17"/>
  <c r="M799" i="17"/>
  <c r="M800" i="17"/>
  <c r="M801" i="17"/>
  <c r="M802" i="17"/>
  <c r="M803" i="17"/>
  <c r="M804" i="17"/>
  <c r="M805" i="17"/>
  <c r="M806" i="17"/>
  <c r="M807" i="17"/>
  <c r="M808" i="17"/>
  <c r="M809" i="17"/>
  <c r="M810" i="17"/>
  <c r="M811" i="17"/>
  <c r="M812" i="17"/>
  <c r="M813" i="17"/>
  <c r="M814" i="17"/>
  <c r="M815" i="17"/>
  <c r="M816" i="17"/>
  <c r="M817" i="17"/>
  <c r="M818" i="17"/>
  <c r="M819" i="17"/>
  <c r="M820" i="17"/>
  <c r="M821" i="17"/>
  <c r="M822" i="17"/>
  <c r="M823" i="17"/>
  <c r="M824" i="17"/>
  <c r="M825" i="17"/>
  <c r="M826" i="17"/>
  <c r="M827" i="17"/>
  <c r="M828" i="17"/>
  <c r="M829" i="17"/>
  <c r="M830" i="17"/>
  <c r="M831" i="17"/>
  <c r="M832" i="17"/>
  <c r="M833" i="17"/>
  <c r="M834" i="17"/>
  <c r="M835" i="17"/>
  <c r="M836" i="17"/>
  <c r="M837" i="17"/>
  <c r="M838" i="17"/>
  <c r="M839" i="17"/>
  <c r="M840" i="17"/>
  <c r="M841" i="17"/>
  <c r="M842" i="17"/>
  <c r="M843" i="17"/>
  <c r="M844" i="17"/>
  <c r="M845" i="17"/>
  <c r="M846" i="17"/>
  <c r="M847" i="17"/>
  <c r="M848" i="17"/>
  <c r="M849" i="17"/>
  <c r="M850" i="17"/>
  <c r="M851" i="17"/>
  <c r="M852" i="17"/>
  <c r="M853" i="17"/>
  <c r="M854" i="17"/>
  <c r="M855" i="17"/>
  <c r="M856" i="17"/>
  <c r="M857" i="17"/>
  <c r="M858" i="17"/>
  <c r="M859" i="17"/>
  <c r="M860" i="17"/>
  <c r="M861" i="17"/>
  <c r="M862" i="17"/>
  <c r="M863" i="17"/>
  <c r="M864" i="17"/>
  <c r="M865" i="17"/>
  <c r="M866" i="17"/>
  <c r="M867" i="17"/>
  <c r="M868" i="17"/>
  <c r="M869" i="17"/>
  <c r="M870" i="17"/>
  <c r="M871" i="17"/>
  <c r="M872" i="17"/>
  <c r="M873" i="17"/>
  <c r="M874" i="17"/>
  <c r="M875" i="17"/>
  <c r="M876" i="17"/>
  <c r="M877" i="17"/>
  <c r="M878" i="17"/>
  <c r="M879" i="17"/>
  <c r="M880" i="17"/>
  <c r="M881" i="17"/>
  <c r="M882" i="17"/>
  <c r="M883" i="17"/>
  <c r="M884" i="17"/>
  <c r="M885" i="17"/>
  <c r="M886" i="17"/>
  <c r="M887" i="17"/>
  <c r="M888" i="17"/>
  <c r="M889" i="17"/>
  <c r="M890" i="17"/>
  <c r="M891" i="17"/>
  <c r="M892" i="17"/>
  <c r="M893" i="17"/>
  <c r="M894" i="17"/>
  <c r="M895" i="17"/>
  <c r="M896" i="17"/>
  <c r="M897" i="17"/>
  <c r="M898" i="17"/>
  <c r="M899" i="17"/>
  <c r="M900" i="17"/>
  <c r="M901" i="17"/>
  <c r="M902" i="17"/>
  <c r="M903" i="17"/>
  <c r="M904" i="17"/>
  <c r="M905" i="17"/>
  <c r="M906" i="17"/>
  <c r="M907" i="17"/>
  <c r="M908" i="17"/>
  <c r="M909" i="17"/>
  <c r="M910" i="17"/>
  <c r="M911" i="17"/>
  <c r="M912" i="17"/>
  <c r="M913" i="17"/>
  <c r="M914" i="17"/>
  <c r="M915" i="17"/>
  <c r="M916" i="17"/>
  <c r="M917" i="17"/>
  <c r="M918" i="17"/>
  <c r="M919" i="17"/>
  <c r="M920" i="17"/>
  <c r="M921" i="17"/>
  <c r="M922" i="17"/>
  <c r="M923" i="17"/>
  <c r="M924" i="17"/>
  <c r="M925" i="17"/>
  <c r="M926" i="17"/>
  <c r="M927" i="17"/>
  <c r="M928" i="17"/>
  <c r="M929" i="17"/>
  <c r="M930" i="17"/>
  <c r="M931" i="17"/>
  <c r="M932" i="17"/>
  <c r="M933" i="17"/>
  <c r="M934" i="17"/>
  <c r="M935" i="17"/>
  <c r="M936" i="17"/>
  <c r="M937" i="17"/>
  <c r="M938" i="17"/>
  <c r="M939" i="17"/>
  <c r="M940" i="17"/>
  <c r="M941" i="17"/>
  <c r="M942" i="17"/>
  <c r="M943" i="17"/>
  <c r="M944" i="17"/>
  <c r="M945" i="17"/>
  <c r="M946" i="17"/>
  <c r="M947" i="17"/>
  <c r="M948" i="17"/>
  <c r="M949" i="17"/>
  <c r="M950" i="17"/>
  <c r="M951" i="17"/>
  <c r="M952" i="17"/>
  <c r="M953" i="17"/>
  <c r="M954" i="17"/>
  <c r="M955" i="17"/>
  <c r="M956" i="17"/>
  <c r="M957" i="17"/>
  <c r="M958" i="17"/>
  <c r="M959" i="17"/>
  <c r="M960" i="17"/>
  <c r="M961" i="17"/>
  <c r="M962" i="17"/>
  <c r="M963" i="17"/>
  <c r="M964" i="17"/>
  <c r="M965" i="17"/>
  <c r="M966" i="17"/>
  <c r="M967" i="17"/>
  <c r="M968" i="17"/>
  <c r="M969" i="17"/>
  <c r="M970" i="17"/>
  <c r="M971" i="17"/>
  <c r="M972" i="17"/>
  <c r="M973" i="17"/>
  <c r="M974" i="17"/>
  <c r="M975" i="17"/>
  <c r="M976" i="17"/>
  <c r="M977" i="17"/>
  <c r="M978" i="17"/>
  <c r="M979" i="17"/>
  <c r="M980" i="17"/>
  <c r="M981" i="17"/>
  <c r="M982" i="17"/>
  <c r="M983" i="17"/>
  <c r="M984" i="17"/>
  <c r="M985" i="17"/>
  <c r="M986" i="17"/>
  <c r="M987" i="17"/>
  <c r="M988" i="17"/>
  <c r="M989" i="17"/>
  <c r="M990" i="17"/>
  <c r="M991" i="17"/>
  <c r="M992" i="17"/>
  <c r="M993" i="17"/>
  <c r="M994" i="17"/>
  <c r="M995" i="17"/>
  <c r="M996" i="17"/>
  <c r="M997" i="17"/>
  <c r="M998" i="17"/>
  <c r="M999" i="17"/>
  <c r="M1000" i="17"/>
  <c r="M1001" i="17"/>
  <c r="M2" i="17"/>
  <c r="I3" i="17"/>
  <c r="J3" i="17"/>
  <c r="K3" i="17"/>
  <c r="L3" i="17"/>
  <c r="I4" i="17"/>
  <c r="J4" i="17"/>
  <c r="K4" i="17"/>
  <c r="L4" i="17"/>
  <c r="I5" i="17"/>
  <c r="J5" i="17"/>
  <c r="K5" i="17"/>
  <c r="L5" i="17"/>
  <c r="I6" i="17"/>
  <c r="J6" i="17"/>
  <c r="K6" i="17"/>
  <c r="L6" i="17"/>
  <c r="I7" i="17"/>
  <c r="J7" i="17"/>
  <c r="K7" i="17"/>
  <c r="L7" i="17"/>
  <c r="I8" i="17"/>
  <c r="J8" i="17"/>
  <c r="K8" i="17"/>
  <c r="L8" i="17"/>
  <c r="I9" i="17"/>
  <c r="J9" i="17"/>
  <c r="K9" i="17"/>
  <c r="L9" i="17"/>
  <c r="I10" i="17"/>
  <c r="J10" i="17"/>
  <c r="K10" i="17"/>
  <c r="L10" i="17"/>
  <c r="I11" i="17"/>
  <c r="J11" i="17"/>
  <c r="K11" i="17"/>
  <c r="L11" i="17"/>
  <c r="I12" i="17"/>
  <c r="J12" i="17"/>
  <c r="K12" i="17"/>
  <c r="L12" i="17"/>
  <c r="I13" i="17"/>
  <c r="J13" i="17"/>
  <c r="K13" i="17"/>
  <c r="L13" i="17"/>
  <c r="I14" i="17"/>
  <c r="J14" i="17"/>
  <c r="K14" i="17"/>
  <c r="L14" i="17"/>
  <c r="I15" i="17"/>
  <c r="J15" i="17"/>
  <c r="K15" i="17"/>
  <c r="L15" i="17"/>
  <c r="I16" i="17"/>
  <c r="J16" i="17"/>
  <c r="K16" i="17"/>
  <c r="L16" i="17"/>
  <c r="I17" i="17"/>
  <c r="J17" i="17"/>
  <c r="K17" i="17"/>
  <c r="L17" i="17"/>
  <c r="I18" i="17"/>
  <c r="J18" i="17"/>
  <c r="K18" i="17"/>
  <c r="L18" i="17"/>
  <c r="I19" i="17"/>
  <c r="J19" i="17"/>
  <c r="K19" i="17"/>
  <c r="L19" i="17"/>
  <c r="I20" i="17"/>
  <c r="J20" i="17"/>
  <c r="K20" i="17"/>
  <c r="L20" i="17"/>
  <c r="I21" i="17"/>
  <c r="J21" i="17"/>
  <c r="K21" i="17"/>
  <c r="L21" i="17"/>
  <c r="I22" i="17"/>
  <c r="J22" i="17"/>
  <c r="K22" i="17"/>
  <c r="L22" i="17"/>
  <c r="I23" i="17"/>
  <c r="J23" i="17"/>
  <c r="K23" i="17"/>
  <c r="L23" i="17"/>
  <c r="I24" i="17"/>
  <c r="J24" i="17"/>
  <c r="K24" i="17"/>
  <c r="L24" i="17"/>
  <c r="I25" i="17"/>
  <c r="J25" i="17"/>
  <c r="K25" i="17"/>
  <c r="L25" i="17"/>
  <c r="I26" i="17"/>
  <c r="J26" i="17"/>
  <c r="K26" i="17"/>
  <c r="L26" i="17"/>
  <c r="I27" i="17"/>
  <c r="J27" i="17"/>
  <c r="K27" i="17"/>
  <c r="L27" i="17"/>
  <c r="I28" i="17"/>
  <c r="J28" i="17"/>
  <c r="K28" i="17"/>
  <c r="L28" i="17"/>
  <c r="I29" i="17"/>
  <c r="J29" i="17"/>
  <c r="K29" i="17"/>
  <c r="L29" i="17"/>
  <c r="I30" i="17"/>
  <c r="J30" i="17"/>
  <c r="K30" i="17"/>
  <c r="L30" i="17"/>
  <c r="I31" i="17"/>
  <c r="J31" i="17"/>
  <c r="K31" i="17"/>
  <c r="L31" i="17"/>
  <c r="I32" i="17"/>
  <c r="J32" i="17"/>
  <c r="K32" i="17"/>
  <c r="L32" i="17"/>
  <c r="I33" i="17"/>
  <c r="J33" i="17"/>
  <c r="K33" i="17"/>
  <c r="L33" i="17"/>
  <c r="I34" i="17"/>
  <c r="J34" i="17"/>
  <c r="K34" i="17"/>
  <c r="L34" i="17"/>
  <c r="I35" i="17"/>
  <c r="J35" i="17"/>
  <c r="K35" i="17"/>
  <c r="L35" i="17"/>
  <c r="I36" i="17"/>
  <c r="J36" i="17"/>
  <c r="K36" i="17"/>
  <c r="L36" i="17"/>
  <c r="I37" i="17"/>
  <c r="J37" i="17"/>
  <c r="K37" i="17"/>
  <c r="L37" i="17"/>
  <c r="I38" i="17"/>
  <c r="J38" i="17"/>
  <c r="K38" i="17"/>
  <c r="L38" i="17"/>
  <c r="I39" i="17"/>
  <c r="J39" i="17"/>
  <c r="K39" i="17"/>
  <c r="L39" i="17"/>
  <c r="I40" i="17"/>
  <c r="J40" i="17"/>
  <c r="K40" i="17"/>
  <c r="L40" i="17"/>
  <c r="I41" i="17"/>
  <c r="J41" i="17"/>
  <c r="K41" i="17"/>
  <c r="L41" i="17"/>
  <c r="I42" i="17"/>
  <c r="J42" i="17"/>
  <c r="K42" i="17"/>
  <c r="L42" i="17"/>
  <c r="I43" i="17"/>
  <c r="J43" i="17"/>
  <c r="K43" i="17"/>
  <c r="L43" i="17"/>
  <c r="I44" i="17"/>
  <c r="J44" i="17"/>
  <c r="K44" i="17"/>
  <c r="L44" i="17"/>
  <c r="I45" i="17"/>
  <c r="J45" i="17"/>
  <c r="K45" i="17"/>
  <c r="L45" i="17"/>
  <c r="I46" i="17"/>
  <c r="J46" i="17"/>
  <c r="K46" i="17"/>
  <c r="L46" i="17"/>
  <c r="I47" i="17"/>
  <c r="J47" i="17"/>
  <c r="K47" i="17"/>
  <c r="L47" i="17"/>
  <c r="I48" i="17"/>
  <c r="J48" i="17"/>
  <c r="K48" i="17"/>
  <c r="L48" i="17"/>
  <c r="I49" i="17"/>
  <c r="J49" i="17"/>
  <c r="K49" i="17"/>
  <c r="L49" i="17"/>
  <c r="I50" i="17"/>
  <c r="J50" i="17"/>
  <c r="K50" i="17"/>
  <c r="L50" i="17"/>
  <c r="I51" i="17"/>
  <c r="J51" i="17"/>
  <c r="K51" i="17"/>
  <c r="L51" i="17"/>
  <c r="I52" i="17"/>
  <c r="J52" i="17"/>
  <c r="K52" i="17"/>
  <c r="L52" i="17"/>
  <c r="I53" i="17"/>
  <c r="J53" i="17"/>
  <c r="K53" i="17"/>
  <c r="L53" i="17"/>
  <c r="I54" i="17"/>
  <c r="J54" i="17"/>
  <c r="K54" i="17"/>
  <c r="L54" i="17"/>
  <c r="I55" i="17"/>
  <c r="J55" i="17"/>
  <c r="K55" i="17"/>
  <c r="L55" i="17"/>
  <c r="I56" i="17"/>
  <c r="J56" i="17"/>
  <c r="K56" i="17"/>
  <c r="L56" i="17"/>
  <c r="I57" i="17"/>
  <c r="J57" i="17"/>
  <c r="K57" i="17"/>
  <c r="L57" i="17"/>
  <c r="I58" i="17"/>
  <c r="J58" i="17"/>
  <c r="K58" i="17"/>
  <c r="L58" i="17"/>
  <c r="I59" i="17"/>
  <c r="J59" i="17"/>
  <c r="K59" i="17"/>
  <c r="L59" i="17"/>
  <c r="I60" i="17"/>
  <c r="J60" i="17"/>
  <c r="K60" i="17"/>
  <c r="L60" i="17"/>
  <c r="I61" i="17"/>
  <c r="J61" i="17"/>
  <c r="K61" i="17"/>
  <c r="L61" i="17"/>
  <c r="I62" i="17"/>
  <c r="J62" i="17"/>
  <c r="K62" i="17"/>
  <c r="L62" i="17"/>
  <c r="I63" i="17"/>
  <c r="J63" i="17"/>
  <c r="K63" i="17"/>
  <c r="L63" i="17"/>
  <c r="I64" i="17"/>
  <c r="J64" i="17"/>
  <c r="K64" i="17"/>
  <c r="L64" i="17"/>
  <c r="I65" i="17"/>
  <c r="J65" i="17"/>
  <c r="K65" i="17"/>
  <c r="L65" i="17"/>
  <c r="I66" i="17"/>
  <c r="J66" i="17"/>
  <c r="K66" i="17"/>
  <c r="L66" i="17"/>
  <c r="I67" i="17"/>
  <c r="J67" i="17"/>
  <c r="K67" i="17"/>
  <c r="L67" i="17"/>
  <c r="I68" i="17"/>
  <c r="J68" i="17"/>
  <c r="K68" i="17"/>
  <c r="L68" i="17"/>
  <c r="I69" i="17"/>
  <c r="J69" i="17"/>
  <c r="K69" i="17"/>
  <c r="L69" i="17"/>
  <c r="I70" i="17"/>
  <c r="J70" i="17"/>
  <c r="K70" i="17"/>
  <c r="L70" i="17"/>
  <c r="I71" i="17"/>
  <c r="J71" i="17"/>
  <c r="K71" i="17"/>
  <c r="L71" i="17"/>
  <c r="I72" i="17"/>
  <c r="J72" i="17"/>
  <c r="K72" i="17"/>
  <c r="L72" i="17"/>
  <c r="I73" i="17"/>
  <c r="J73" i="17"/>
  <c r="K73" i="17"/>
  <c r="L73" i="17"/>
  <c r="I74" i="17"/>
  <c r="J74" i="17"/>
  <c r="K74" i="17"/>
  <c r="L74" i="17"/>
  <c r="I75" i="17"/>
  <c r="J75" i="17"/>
  <c r="K75" i="17"/>
  <c r="L75" i="17"/>
  <c r="I76" i="17"/>
  <c r="J76" i="17"/>
  <c r="K76" i="17"/>
  <c r="L76" i="17"/>
  <c r="I77" i="17"/>
  <c r="J77" i="17"/>
  <c r="K77" i="17"/>
  <c r="L77" i="17"/>
  <c r="I78" i="17"/>
  <c r="J78" i="17"/>
  <c r="K78" i="17"/>
  <c r="L78" i="17"/>
  <c r="I79" i="17"/>
  <c r="J79" i="17"/>
  <c r="K79" i="17"/>
  <c r="L79" i="17"/>
  <c r="I80" i="17"/>
  <c r="J80" i="17"/>
  <c r="K80" i="17"/>
  <c r="L80" i="17"/>
  <c r="I81" i="17"/>
  <c r="J81" i="17"/>
  <c r="K81" i="17"/>
  <c r="L81" i="17"/>
  <c r="I82" i="17"/>
  <c r="J82" i="17"/>
  <c r="K82" i="17"/>
  <c r="L82" i="17"/>
  <c r="I83" i="17"/>
  <c r="J83" i="17"/>
  <c r="K83" i="17"/>
  <c r="L83" i="17"/>
  <c r="I84" i="17"/>
  <c r="J84" i="17"/>
  <c r="K84" i="17"/>
  <c r="L84" i="17"/>
  <c r="I85" i="17"/>
  <c r="J85" i="17"/>
  <c r="K85" i="17"/>
  <c r="L85" i="17"/>
  <c r="I86" i="17"/>
  <c r="J86" i="17"/>
  <c r="K86" i="17"/>
  <c r="L86" i="17"/>
  <c r="I87" i="17"/>
  <c r="J87" i="17"/>
  <c r="K87" i="17"/>
  <c r="L87" i="17"/>
  <c r="I88" i="17"/>
  <c r="J88" i="17"/>
  <c r="K88" i="17"/>
  <c r="L88" i="17"/>
  <c r="I89" i="17"/>
  <c r="J89" i="17"/>
  <c r="K89" i="17"/>
  <c r="L89" i="17"/>
  <c r="I90" i="17"/>
  <c r="J90" i="17"/>
  <c r="K90" i="17"/>
  <c r="L90" i="17"/>
  <c r="I91" i="17"/>
  <c r="J91" i="17"/>
  <c r="K91" i="17"/>
  <c r="L91" i="17"/>
  <c r="I92" i="17"/>
  <c r="J92" i="17"/>
  <c r="K92" i="17"/>
  <c r="L92" i="17"/>
  <c r="I93" i="17"/>
  <c r="J93" i="17"/>
  <c r="K93" i="17"/>
  <c r="L93" i="17"/>
  <c r="I94" i="17"/>
  <c r="J94" i="17"/>
  <c r="K94" i="17"/>
  <c r="L94" i="17"/>
  <c r="I95" i="17"/>
  <c r="J95" i="17"/>
  <c r="K95" i="17"/>
  <c r="L95" i="17"/>
  <c r="I96" i="17"/>
  <c r="J96" i="17"/>
  <c r="K96" i="17"/>
  <c r="L96" i="17"/>
  <c r="I97" i="17"/>
  <c r="J97" i="17"/>
  <c r="K97" i="17"/>
  <c r="L97" i="17"/>
  <c r="I98" i="17"/>
  <c r="J98" i="17"/>
  <c r="K98" i="17"/>
  <c r="L98" i="17"/>
  <c r="I99" i="17"/>
  <c r="J99" i="17"/>
  <c r="K99" i="17"/>
  <c r="L99" i="17"/>
  <c r="I100" i="17"/>
  <c r="J100" i="17"/>
  <c r="K100" i="17"/>
  <c r="L100" i="17"/>
  <c r="I101" i="17"/>
  <c r="J101" i="17"/>
  <c r="K101" i="17"/>
  <c r="L101" i="17"/>
  <c r="I102" i="17"/>
  <c r="J102" i="17"/>
  <c r="K102" i="17"/>
  <c r="L102" i="17"/>
  <c r="I103" i="17"/>
  <c r="J103" i="17"/>
  <c r="K103" i="17"/>
  <c r="L103" i="17"/>
  <c r="I104" i="17"/>
  <c r="J104" i="17"/>
  <c r="K104" i="17"/>
  <c r="L104" i="17"/>
  <c r="I105" i="17"/>
  <c r="J105" i="17"/>
  <c r="K105" i="17"/>
  <c r="L105" i="17"/>
  <c r="I106" i="17"/>
  <c r="J106" i="17"/>
  <c r="K106" i="17"/>
  <c r="L106" i="17"/>
  <c r="I107" i="17"/>
  <c r="J107" i="17"/>
  <c r="K107" i="17"/>
  <c r="L107" i="17"/>
  <c r="I108" i="17"/>
  <c r="J108" i="17"/>
  <c r="K108" i="17"/>
  <c r="L108" i="17"/>
  <c r="I109" i="17"/>
  <c r="J109" i="17"/>
  <c r="K109" i="17"/>
  <c r="L109" i="17"/>
  <c r="I110" i="17"/>
  <c r="J110" i="17"/>
  <c r="K110" i="17"/>
  <c r="L110" i="17"/>
  <c r="I111" i="17"/>
  <c r="J111" i="17"/>
  <c r="K111" i="17"/>
  <c r="L111" i="17"/>
  <c r="I112" i="17"/>
  <c r="J112" i="17"/>
  <c r="K112" i="17"/>
  <c r="L112" i="17"/>
  <c r="I113" i="17"/>
  <c r="J113" i="17"/>
  <c r="K113" i="17"/>
  <c r="L113" i="17"/>
  <c r="I114" i="17"/>
  <c r="J114" i="17"/>
  <c r="K114" i="17"/>
  <c r="L114" i="17"/>
  <c r="I115" i="17"/>
  <c r="J115" i="17"/>
  <c r="K115" i="17"/>
  <c r="L115" i="17"/>
  <c r="I116" i="17"/>
  <c r="J116" i="17"/>
  <c r="K116" i="17"/>
  <c r="L116" i="17"/>
  <c r="I117" i="17"/>
  <c r="J117" i="17"/>
  <c r="K117" i="17"/>
  <c r="L117" i="17"/>
  <c r="I118" i="17"/>
  <c r="J118" i="17"/>
  <c r="K118" i="17"/>
  <c r="L118" i="17"/>
  <c r="I119" i="17"/>
  <c r="J119" i="17"/>
  <c r="K119" i="17"/>
  <c r="L119" i="17"/>
  <c r="I120" i="17"/>
  <c r="J120" i="17"/>
  <c r="K120" i="17"/>
  <c r="L120" i="17"/>
  <c r="I121" i="17"/>
  <c r="J121" i="17"/>
  <c r="K121" i="17"/>
  <c r="L121" i="17"/>
  <c r="I122" i="17"/>
  <c r="J122" i="17"/>
  <c r="K122" i="17"/>
  <c r="L122" i="17"/>
  <c r="I123" i="17"/>
  <c r="J123" i="17"/>
  <c r="K123" i="17"/>
  <c r="L123" i="17"/>
  <c r="I124" i="17"/>
  <c r="J124" i="17"/>
  <c r="K124" i="17"/>
  <c r="L124" i="17"/>
  <c r="I125" i="17"/>
  <c r="J125" i="17"/>
  <c r="K125" i="17"/>
  <c r="L125" i="17"/>
  <c r="I126" i="17"/>
  <c r="J126" i="17"/>
  <c r="K126" i="17"/>
  <c r="L126" i="17"/>
  <c r="I127" i="17"/>
  <c r="J127" i="17"/>
  <c r="K127" i="17"/>
  <c r="L127" i="17"/>
  <c r="I128" i="17"/>
  <c r="J128" i="17"/>
  <c r="K128" i="17"/>
  <c r="L128" i="17"/>
  <c r="I129" i="17"/>
  <c r="J129" i="17"/>
  <c r="K129" i="17"/>
  <c r="L129" i="17"/>
  <c r="I130" i="17"/>
  <c r="J130" i="17"/>
  <c r="K130" i="17"/>
  <c r="L130" i="17"/>
  <c r="I131" i="17"/>
  <c r="J131" i="17"/>
  <c r="K131" i="17"/>
  <c r="L131" i="17"/>
  <c r="I132" i="17"/>
  <c r="J132" i="17"/>
  <c r="K132" i="17"/>
  <c r="L132" i="17"/>
  <c r="I133" i="17"/>
  <c r="J133" i="17"/>
  <c r="K133" i="17"/>
  <c r="L133" i="17"/>
  <c r="I134" i="17"/>
  <c r="J134" i="17"/>
  <c r="K134" i="17"/>
  <c r="L134" i="17"/>
  <c r="I135" i="17"/>
  <c r="J135" i="17"/>
  <c r="K135" i="17"/>
  <c r="L135" i="17"/>
  <c r="I136" i="17"/>
  <c r="J136" i="17"/>
  <c r="K136" i="17"/>
  <c r="L136" i="17"/>
  <c r="I137" i="17"/>
  <c r="J137" i="17"/>
  <c r="K137" i="17"/>
  <c r="L137" i="17"/>
  <c r="I138" i="17"/>
  <c r="J138" i="17"/>
  <c r="K138" i="17"/>
  <c r="L138" i="17"/>
  <c r="I139" i="17"/>
  <c r="J139" i="17"/>
  <c r="K139" i="17"/>
  <c r="L139" i="17"/>
  <c r="I140" i="17"/>
  <c r="J140" i="17"/>
  <c r="K140" i="17"/>
  <c r="L140" i="17"/>
  <c r="I141" i="17"/>
  <c r="J141" i="17"/>
  <c r="K141" i="17"/>
  <c r="L141" i="17"/>
  <c r="I142" i="17"/>
  <c r="J142" i="17"/>
  <c r="K142" i="17"/>
  <c r="L142" i="17"/>
  <c r="I143" i="17"/>
  <c r="J143" i="17"/>
  <c r="K143" i="17"/>
  <c r="L143" i="17"/>
  <c r="I144" i="17"/>
  <c r="J144" i="17"/>
  <c r="K144" i="17"/>
  <c r="L144" i="17"/>
  <c r="I145" i="17"/>
  <c r="J145" i="17"/>
  <c r="K145" i="17"/>
  <c r="L145" i="17"/>
  <c r="I146" i="17"/>
  <c r="J146" i="17"/>
  <c r="K146" i="17"/>
  <c r="L146" i="17"/>
  <c r="I147" i="17"/>
  <c r="J147" i="17"/>
  <c r="K147" i="17"/>
  <c r="L147" i="17"/>
  <c r="I148" i="17"/>
  <c r="J148" i="17"/>
  <c r="K148" i="17"/>
  <c r="L148" i="17"/>
  <c r="I149" i="17"/>
  <c r="J149" i="17"/>
  <c r="K149" i="17"/>
  <c r="L149" i="17"/>
  <c r="I150" i="17"/>
  <c r="J150" i="17"/>
  <c r="K150" i="17"/>
  <c r="L150" i="17"/>
  <c r="I151" i="17"/>
  <c r="J151" i="17"/>
  <c r="K151" i="17"/>
  <c r="L151" i="17"/>
  <c r="I152" i="17"/>
  <c r="J152" i="17"/>
  <c r="K152" i="17"/>
  <c r="L152" i="17"/>
  <c r="I153" i="17"/>
  <c r="J153" i="17"/>
  <c r="K153" i="17"/>
  <c r="L153" i="17"/>
  <c r="I154" i="17"/>
  <c r="J154" i="17"/>
  <c r="K154" i="17"/>
  <c r="L154" i="17"/>
  <c r="I155" i="17"/>
  <c r="J155" i="17"/>
  <c r="K155" i="17"/>
  <c r="L155" i="17"/>
  <c r="I156" i="17"/>
  <c r="J156" i="17"/>
  <c r="K156" i="17"/>
  <c r="L156" i="17"/>
  <c r="I157" i="17"/>
  <c r="J157" i="17"/>
  <c r="K157" i="17"/>
  <c r="L157" i="17"/>
  <c r="I158" i="17"/>
  <c r="J158" i="17"/>
  <c r="K158" i="17"/>
  <c r="L158" i="17"/>
  <c r="I159" i="17"/>
  <c r="J159" i="17"/>
  <c r="K159" i="17"/>
  <c r="L159" i="17"/>
  <c r="I160" i="17"/>
  <c r="J160" i="17"/>
  <c r="K160" i="17"/>
  <c r="L160" i="17"/>
  <c r="I161" i="17"/>
  <c r="J161" i="17"/>
  <c r="K161" i="17"/>
  <c r="L161" i="17"/>
  <c r="I162" i="17"/>
  <c r="J162" i="17"/>
  <c r="K162" i="17"/>
  <c r="L162" i="17"/>
  <c r="I163" i="17"/>
  <c r="J163" i="17"/>
  <c r="K163" i="17"/>
  <c r="L163" i="17"/>
  <c r="I164" i="17"/>
  <c r="J164" i="17"/>
  <c r="K164" i="17"/>
  <c r="L164" i="17"/>
  <c r="I165" i="17"/>
  <c r="J165" i="17"/>
  <c r="K165" i="17"/>
  <c r="L165" i="17"/>
  <c r="I166" i="17"/>
  <c r="J166" i="17"/>
  <c r="K166" i="17"/>
  <c r="L166" i="17"/>
  <c r="I167" i="17"/>
  <c r="J167" i="17"/>
  <c r="K167" i="17"/>
  <c r="L167" i="17"/>
  <c r="I168" i="17"/>
  <c r="J168" i="17"/>
  <c r="K168" i="17"/>
  <c r="L168" i="17"/>
  <c r="I169" i="17"/>
  <c r="J169" i="17"/>
  <c r="K169" i="17"/>
  <c r="L169" i="17"/>
  <c r="I170" i="17"/>
  <c r="J170" i="17"/>
  <c r="K170" i="17"/>
  <c r="L170" i="17"/>
  <c r="I171" i="17"/>
  <c r="J171" i="17"/>
  <c r="K171" i="17"/>
  <c r="L171" i="17"/>
  <c r="I172" i="17"/>
  <c r="J172" i="17"/>
  <c r="K172" i="17"/>
  <c r="L172" i="17"/>
  <c r="I173" i="17"/>
  <c r="J173" i="17"/>
  <c r="K173" i="17"/>
  <c r="L173" i="17"/>
  <c r="I174" i="17"/>
  <c r="J174" i="17"/>
  <c r="K174" i="17"/>
  <c r="L174" i="17"/>
  <c r="I175" i="17"/>
  <c r="J175" i="17"/>
  <c r="K175" i="17"/>
  <c r="L175" i="17"/>
  <c r="I176" i="17"/>
  <c r="J176" i="17"/>
  <c r="K176" i="17"/>
  <c r="L176" i="17"/>
  <c r="I177" i="17"/>
  <c r="J177" i="17"/>
  <c r="K177" i="17"/>
  <c r="L177" i="17"/>
  <c r="I178" i="17"/>
  <c r="J178" i="17"/>
  <c r="K178" i="17"/>
  <c r="L178" i="17"/>
  <c r="I179" i="17"/>
  <c r="J179" i="17"/>
  <c r="K179" i="17"/>
  <c r="L179" i="17"/>
  <c r="I180" i="17"/>
  <c r="J180" i="17"/>
  <c r="K180" i="17"/>
  <c r="L180" i="17"/>
  <c r="I181" i="17"/>
  <c r="J181" i="17"/>
  <c r="K181" i="17"/>
  <c r="L181" i="17"/>
  <c r="I182" i="17"/>
  <c r="J182" i="17"/>
  <c r="K182" i="17"/>
  <c r="L182" i="17"/>
  <c r="I183" i="17"/>
  <c r="J183" i="17"/>
  <c r="K183" i="17"/>
  <c r="L183" i="17"/>
  <c r="I184" i="17"/>
  <c r="J184" i="17"/>
  <c r="K184" i="17"/>
  <c r="L184" i="17"/>
  <c r="I185" i="17"/>
  <c r="J185" i="17"/>
  <c r="K185" i="17"/>
  <c r="L185" i="17"/>
  <c r="I186" i="17"/>
  <c r="J186" i="17"/>
  <c r="K186" i="17"/>
  <c r="L186" i="17"/>
  <c r="I187" i="17"/>
  <c r="J187" i="17"/>
  <c r="K187" i="17"/>
  <c r="L187" i="17"/>
  <c r="I188" i="17"/>
  <c r="J188" i="17"/>
  <c r="K188" i="17"/>
  <c r="L188" i="17"/>
  <c r="I189" i="17"/>
  <c r="J189" i="17"/>
  <c r="K189" i="17"/>
  <c r="L189" i="17"/>
  <c r="I190" i="17"/>
  <c r="J190" i="17"/>
  <c r="K190" i="17"/>
  <c r="L190" i="17"/>
  <c r="I191" i="17"/>
  <c r="J191" i="17"/>
  <c r="K191" i="17"/>
  <c r="L191" i="17"/>
  <c r="I192" i="17"/>
  <c r="J192" i="17"/>
  <c r="K192" i="17"/>
  <c r="L192" i="17"/>
  <c r="I193" i="17"/>
  <c r="J193" i="17"/>
  <c r="K193" i="17"/>
  <c r="L193" i="17"/>
  <c r="I194" i="17"/>
  <c r="J194" i="17"/>
  <c r="K194" i="17"/>
  <c r="L194" i="17"/>
  <c r="I195" i="17"/>
  <c r="J195" i="17"/>
  <c r="K195" i="17"/>
  <c r="L195" i="17"/>
  <c r="I196" i="17"/>
  <c r="J196" i="17"/>
  <c r="K196" i="17"/>
  <c r="L196" i="17"/>
  <c r="I197" i="17"/>
  <c r="J197" i="17"/>
  <c r="K197" i="17"/>
  <c r="L197" i="17"/>
  <c r="I198" i="17"/>
  <c r="J198" i="17"/>
  <c r="K198" i="17"/>
  <c r="L198" i="17"/>
  <c r="I199" i="17"/>
  <c r="J199" i="17"/>
  <c r="K199" i="17"/>
  <c r="L199" i="17"/>
  <c r="I200" i="17"/>
  <c r="J200" i="17"/>
  <c r="K200" i="17"/>
  <c r="L200" i="17"/>
  <c r="I201" i="17"/>
  <c r="J201" i="17"/>
  <c r="K201" i="17"/>
  <c r="L201" i="17"/>
  <c r="I202" i="17"/>
  <c r="J202" i="17"/>
  <c r="K202" i="17"/>
  <c r="L202" i="17"/>
  <c r="I203" i="17"/>
  <c r="J203" i="17"/>
  <c r="K203" i="17"/>
  <c r="L203" i="17"/>
  <c r="I204" i="17"/>
  <c r="J204" i="17"/>
  <c r="K204" i="17"/>
  <c r="L204" i="17"/>
  <c r="I205" i="17"/>
  <c r="J205" i="17"/>
  <c r="K205" i="17"/>
  <c r="L205" i="17"/>
  <c r="I206" i="17"/>
  <c r="J206" i="17"/>
  <c r="K206" i="17"/>
  <c r="L206" i="17"/>
  <c r="I207" i="17"/>
  <c r="J207" i="17"/>
  <c r="K207" i="17"/>
  <c r="L207" i="17"/>
  <c r="I208" i="17"/>
  <c r="J208" i="17"/>
  <c r="K208" i="17"/>
  <c r="L208" i="17"/>
  <c r="I209" i="17"/>
  <c r="J209" i="17"/>
  <c r="K209" i="17"/>
  <c r="L209" i="17"/>
  <c r="I210" i="17"/>
  <c r="J210" i="17"/>
  <c r="K210" i="17"/>
  <c r="L210" i="17"/>
  <c r="I211" i="17"/>
  <c r="J211" i="17"/>
  <c r="K211" i="17"/>
  <c r="L211" i="17"/>
  <c r="I212" i="17"/>
  <c r="J212" i="17"/>
  <c r="K212" i="17"/>
  <c r="L212" i="17"/>
  <c r="I213" i="17"/>
  <c r="J213" i="17"/>
  <c r="K213" i="17"/>
  <c r="L213" i="17"/>
  <c r="I214" i="17"/>
  <c r="J214" i="17"/>
  <c r="K214" i="17"/>
  <c r="L214" i="17"/>
  <c r="I215" i="17"/>
  <c r="J215" i="17"/>
  <c r="K215" i="17"/>
  <c r="L215" i="17"/>
  <c r="I216" i="17"/>
  <c r="J216" i="17"/>
  <c r="K216" i="17"/>
  <c r="L216" i="17"/>
  <c r="I217" i="17"/>
  <c r="J217" i="17"/>
  <c r="K217" i="17"/>
  <c r="L217" i="17"/>
  <c r="I218" i="17"/>
  <c r="J218" i="17"/>
  <c r="K218" i="17"/>
  <c r="L218" i="17"/>
  <c r="I219" i="17"/>
  <c r="J219" i="17"/>
  <c r="K219" i="17"/>
  <c r="L219" i="17"/>
  <c r="I220" i="17"/>
  <c r="J220" i="17"/>
  <c r="K220" i="17"/>
  <c r="L220" i="17"/>
  <c r="I221" i="17"/>
  <c r="J221" i="17"/>
  <c r="K221" i="17"/>
  <c r="L221" i="17"/>
  <c r="I222" i="17"/>
  <c r="J222" i="17"/>
  <c r="K222" i="17"/>
  <c r="L222" i="17"/>
  <c r="I223" i="17"/>
  <c r="J223" i="17"/>
  <c r="K223" i="17"/>
  <c r="L223" i="17"/>
  <c r="I224" i="17"/>
  <c r="J224" i="17"/>
  <c r="K224" i="17"/>
  <c r="L224" i="17"/>
  <c r="I225" i="17"/>
  <c r="J225" i="17"/>
  <c r="K225" i="17"/>
  <c r="L225" i="17"/>
  <c r="I226" i="17"/>
  <c r="J226" i="17"/>
  <c r="K226" i="17"/>
  <c r="L226" i="17"/>
  <c r="I227" i="17"/>
  <c r="J227" i="17"/>
  <c r="K227" i="17"/>
  <c r="L227" i="17"/>
  <c r="I228" i="17"/>
  <c r="J228" i="17"/>
  <c r="K228" i="17"/>
  <c r="L228" i="17"/>
  <c r="I229" i="17"/>
  <c r="J229" i="17"/>
  <c r="K229" i="17"/>
  <c r="L229" i="17"/>
  <c r="I230" i="17"/>
  <c r="J230" i="17"/>
  <c r="K230" i="17"/>
  <c r="L230" i="17"/>
  <c r="I231" i="17"/>
  <c r="J231" i="17"/>
  <c r="K231" i="17"/>
  <c r="L231" i="17"/>
  <c r="I232" i="17"/>
  <c r="J232" i="17"/>
  <c r="K232" i="17"/>
  <c r="L232" i="17"/>
  <c r="I233" i="17"/>
  <c r="J233" i="17"/>
  <c r="K233" i="17"/>
  <c r="L233" i="17"/>
  <c r="I234" i="17"/>
  <c r="J234" i="17"/>
  <c r="K234" i="17"/>
  <c r="L234" i="17"/>
  <c r="I235" i="17"/>
  <c r="J235" i="17"/>
  <c r="K235" i="17"/>
  <c r="L235" i="17"/>
  <c r="I236" i="17"/>
  <c r="J236" i="17"/>
  <c r="K236" i="17"/>
  <c r="L236" i="17"/>
  <c r="I237" i="17"/>
  <c r="J237" i="17"/>
  <c r="K237" i="17"/>
  <c r="L237" i="17"/>
  <c r="I238" i="17"/>
  <c r="J238" i="17"/>
  <c r="K238" i="17"/>
  <c r="L238" i="17"/>
  <c r="I239" i="17"/>
  <c r="J239" i="17"/>
  <c r="K239" i="17"/>
  <c r="L239" i="17"/>
  <c r="I240" i="17"/>
  <c r="J240" i="17"/>
  <c r="K240" i="17"/>
  <c r="L240" i="17"/>
  <c r="I241" i="17"/>
  <c r="J241" i="17"/>
  <c r="K241" i="17"/>
  <c r="L241" i="17"/>
  <c r="I242" i="17"/>
  <c r="J242" i="17"/>
  <c r="K242" i="17"/>
  <c r="L242" i="17"/>
  <c r="I243" i="17"/>
  <c r="J243" i="17"/>
  <c r="K243" i="17"/>
  <c r="L243" i="17"/>
  <c r="I244" i="17"/>
  <c r="J244" i="17"/>
  <c r="K244" i="17"/>
  <c r="L244" i="17"/>
  <c r="I245" i="17"/>
  <c r="J245" i="17"/>
  <c r="K245" i="17"/>
  <c r="L245" i="17"/>
  <c r="I246" i="17"/>
  <c r="J246" i="17"/>
  <c r="K246" i="17"/>
  <c r="L246" i="17"/>
  <c r="I247" i="17"/>
  <c r="J247" i="17"/>
  <c r="K247" i="17"/>
  <c r="L247" i="17"/>
  <c r="I248" i="17"/>
  <c r="J248" i="17"/>
  <c r="K248" i="17"/>
  <c r="L248" i="17"/>
  <c r="I249" i="17"/>
  <c r="J249" i="17"/>
  <c r="K249" i="17"/>
  <c r="L249" i="17"/>
  <c r="I250" i="17"/>
  <c r="J250" i="17"/>
  <c r="K250" i="17"/>
  <c r="L250" i="17"/>
  <c r="I251" i="17"/>
  <c r="J251" i="17"/>
  <c r="K251" i="17"/>
  <c r="L251" i="17"/>
  <c r="I252" i="17"/>
  <c r="J252" i="17"/>
  <c r="K252" i="17"/>
  <c r="L252" i="17"/>
  <c r="I253" i="17"/>
  <c r="J253" i="17"/>
  <c r="K253" i="17"/>
  <c r="L253" i="17"/>
  <c r="I254" i="17"/>
  <c r="J254" i="17"/>
  <c r="K254" i="17"/>
  <c r="L254" i="17"/>
  <c r="I255" i="17"/>
  <c r="J255" i="17"/>
  <c r="K255" i="17"/>
  <c r="L255" i="17"/>
  <c r="I256" i="17"/>
  <c r="J256" i="17"/>
  <c r="K256" i="17"/>
  <c r="L256" i="17"/>
  <c r="I257" i="17"/>
  <c r="J257" i="17"/>
  <c r="K257" i="17"/>
  <c r="L257" i="17"/>
  <c r="I258" i="17"/>
  <c r="J258" i="17"/>
  <c r="K258" i="17"/>
  <c r="L258" i="17"/>
  <c r="I259" i="17"/>
  <c r="J259" i="17"/>
  <c r="K259" i="17"/>
  <c r="L259" i="17"/>
  <c r="I260" i="17"/>
  <c r="J260" i="17"/>
  <c r="K260" i="17"/>
  <c r="L260" i="17"/>
  <c r="I261" i="17"/>
  <c r="J261" i="17"/>
  <c r="K261" i="17"/>
  <c r="L261" i="17"/>
  <c r="I262" i="17"/>
  <c r="J262" i="17"/>
  <c r="K262" i="17"/>
  <c r="L262" i="17"/>
  <c r="I263" i="17"/>
  <c r="J263" i="17"/>
  <c r="K263" i="17"/>
  <c r="L263" i="17"/>
  <c r="I264" i="17"/>
  <c r="J264" i="17"/>
  <c r="K264" i="17"/>
  <c r="L264" i="17"/>
  <c r="I265" i="17"/>
  <c r="J265" i="17"/>
  <c r="K265" i="17"/>
  <c r="L265" i="17"/>
  <c r="I266" i="17"/>
  <c r="J266" i="17"/>
  <c r="K266" i="17"/>
  <c r="L266" i="17"/>
  <c r="I267" i="17"/>
  <c r="J267" i="17"/>
  <c r="K267" i="17"/>
  <c r="L267" i="17"/>
  <c r="I268" i="17"/>
  <c r="J268" i="17"/>
  <c r="K268" i="17"/>
  <c r="L268" i="17"/>
  <c r="I269" i="17"/>
  <c r="J269" i="17"/>
  <c r="K269" i="17"/>
  <c r="L269" i="17"/>
  <c r="I270" i="17"/>
  <c r="J270" i="17"/>
  <c r="K270" i="17"/>
  <c r="L270" i="17"/>
  <c r="I271" i="17"/>
  <c r="J271" i="17"/>
  <c r="K271" i="17"/>
  <c r="L271" i="17"/>
  <c r="I272" i="17"/>
  <c r="J272" i="17"/>
  <c r="K272" i="17"/>
  <c r="L272" i="17"/>
  <c r="I273" i="17"/>
  <c r="J273" i="17"/>
  <c r="K273" i="17"/>
  <c r="L273" i="17"/>
  <c r="I274" i="17"/>
  <c r="J274" i="17"/>
  <c r="K274" i="17"/>
  <c r="L274" i="17"/>
  <c r="I275" i="17"/>
  <c r="J275" i="17"/>
  <c r="K275" i="17"/>
  <c r="L275" i="17"/>
  <c r="I276" i="17"/>
  <c r="J276" i="17"/>
  <c r="K276" i="17"/>
  <c r="L276" i="17"/>
  <c r="I277" i="17"/>
  <c r="J277" i="17"/>
  <c r="K277" i="17"/>
  <c r="L277" i="17"/>
  <c r="I278" i="17"/>
  <c r="J278" i="17"/>
  <c r="K278" i="17"/>
  <c r="L278" i="17"/>
  <c r="I279" i="17"/>
  <c r="J279" i="17"/>
  <c r="K279" i="17"/>
  <c r="L279" i="17"/>
  <c r="I280" i="17"/>
  <c r="J280" i="17"/>
  <c r="K280" i="17"/>
  <c r="L280" i="17"/>
  <c r="I281" i="17"/>
  <c r="J281" i="17"/>
  <c r="K281" i="17"/>
  <c r="L281" i="17"/>
  <c r="I282" i="17"/>
  <c r="J282" i="17"/>
  <c r="K282" i="17"/>
  <c r="L282" i="17"/>
  <c r="I283" i="17"/>
  <c r="J283" i="17"/>
  <c r="K283" i="17"/>
  <c r="L283" i="17"/>
  <c r="I284" i="17"/>
  <c r="J284" i="17"/>
  <c r="K284" i="17"/>
  <c r="L284" i="17"/>
  <c r="I285" i="17"/>
  <c r="J285" i="17"/>
  <c r="K285" i="17"/>
  <c r="L285" i="17"/>
  <c r="I286" i="17"/>
  <c r="J286" i="17"/>
  <c r="K286" i="17"/>
  <c r="L286" i="17"/>
  <c r="I287" i="17"/>
  <c r="J287" i="17"/>
  <c r="K287" i="17"/>
  <c r="L287" i="17"/>
  <c r="I288" i="17"/>
  <c r="J288" i="17"/>
  <c r="K288" i="17"/>
  <c r="L288" i="17"/>
  <c r="I289" i="17"/>
  <c r="J289" i="17"/>
  <c r="K289" i="17"/>
  <c r="L289" i="17"/>
  <c r="I290" i="17"/>
  <c r="J290" i="17"/>
  <c r="K290" i="17"/>
  <c r="L290" i="17"/>
  <c r="I291" i="17"/>
  <c r="J291" i="17"/>
  <c r="K291" i="17"/>
  <c r="L291" i="17"/>
  <c r="I292" i="17"/>
  <c r="J292" i="17"/>
  <c r="K292" i="17"/>
  <c r="L292" i="17"/>
  <c r="I293" i="17"/>
  <c r="J293" i="17"/>
  <c r="K293" i="17"/>
  <c r="L293" i="17"/>
  <c r="I294" i="17"/>
  <c r="J294" i="17"/>
  <c r="K294" i="17"/>
  <c r="L294" i="17"/>
  <c r="I295" i="17"/>
  <c r="J295" i="17"/>
  <c r="K295" i="17"/>
  <c r="L295" i="17"/>
  <c r="I296" i="17"/>
  <c r="J296" i="17"/>
  <c r="K296" i="17"/>
  <c r="L296" i="17"/>
  <c r="I297" i="17"/>
  <c r="J297" i="17"/>
  <c r="K297" i="17"/>
  <c r="L297" i="17"/>
  <c r="I298" i="17"/>
  <c r="J298" i="17"/>
  <c r="K298" i="17"/>
  <c r="L298" i="17"/>
  <c r="I299" i="17"/>
  <c r="J299" i="17"/>
  <c r="K299" i="17"/>
  <c r="L299" i="17"/>
  <c r="I300" i="17"/>
  <c r="J300" i="17"/>
  <c r="K300" i="17"/>
  <c r="L300" i="17"/>
  <c r="I301" i="17"/>
  <c r="J301" i="17"/>
  <c r="K301" i="17"/>
  <c r="L301" i="17"/>
  <c r="I302" i="17"/>
  <c r="J302" i="17"/>
  <c r="K302" i="17"/>
  <c r="L302" i="17"/>
  <c r="I303" i="17"/>
  <c r="J303" i="17"/>
  <c r="K303" i="17"/>
  <c r="L303" i="17"/>
  <c r="I304" i="17"/>
  <c r="J304" i="17"/>
  <c r="K304" i="17"/>
  <c r="L304" i="17"/>
  <c r="I305" i="17"/>
  <c r="J305" i="17"/>
  <c r="K305" i="17"/>
  <c r="L305" i="17"/>
  <c r="I306" i="17"/>
  <c r="J306" i="17"/>
  <c r="K306" i="17"/>
  <c r="L306" i="17"/>
  <c r="I307" i="17"/>
  <c r="J307" i="17"/>
  <c r="K307" i="17"/>
  <c r="L307" i="17"/>
  <c r="I308" i="17"/>
  <c r="J308" i="17"/>
  <c r="K308" i="17"/>
  <c r="L308" i="17"/>
  <c r="I309" i="17"/>
  <c r="J309" i="17"/>
  <c r="K309" i="17"/>
  <c r="L309" i="17"/>
  <c r="I310" i="17"/>
  <c r="J310" i="17"/>
  <c r="K310" i="17"/>
  <c r="L310" i="17"/>
  <c r="I311" i="17"/>
  <c r="J311" i="17"/>
  <c r="K311" i="17"/>
  <c r="L311" i="17"/>
  <c r="I312" i="17"/>
  <c r="J312" i="17"/>
  <c r="K312" i="17"/>
  <c r="L312" i="17"/>
  <c r="I313" i="17"/>
  <c r="J313" i="17"/>
  <c r="K313" i="17"/>
  <c r="L313" i="17"/>
  <c r="I314" i="17"/>
  <c r="J314" i="17"/>
  <c r="K314" i="17"/>
  <c r="L314" i="17"/>
  <c r="I315" i="17"/>
  <c r="J315" i="17"/>
  <c r="K315" i="17"/>
  <c r="L315" i="17"/>
  <c r="I316" i="17"/>
  <c r="J316" i="17"/>
  <c r="K316" i="17"/>
  <c r="L316" i="17"/>
  <c r="I317" i="17"/>
  <c r="J317" i="17"/>
  <c r="K317" i="17"/>
  <c r="L317" i="17"/>
  <c r="I318" i="17"/>
  <c r="J318" i="17"/>
  <c r="K318" i="17"/>
  <c r="L318" i="17"/>
  <c r="I319" i="17"/>
  <c r="J319" i="17"/>
  <c r="K319" i="17"/>
  <c r="L319" i="17"/>
  <c r="I320" i="17"/>
  <c r="J320" i="17"/>
  <c r="K320" i="17"/>
  <c r="L320" i="17"/>
  <c r="I321" i="17"/>
  <c r="J321" i="17"/>
  <c r="K321" i="17"/>
  <c r="L321" i="17"/>
  <c r="I322" i="17"/>
  <c r="J322" i="17"/>
  <c r="K322" i="17"/>
  <c r="L322" i="17"/>
  <c r="I323" i="17"/>
  <c r="J323" i="17"/>
  <c r="K323" i="17"/>
  <c r="L323" i="17"/>
  <c r="I324" i="17"/>
  <c r="J324" i="17"/>
  <c r="K324" i="17"/>
  <c r="L324" i="17"/>
  <c r="I325" i="17"/>
  <c r="J325" i="17"/>
  <c r="K325" i="17"/>
  <c r="L325" i="17"/>
  <c r="I326" i="17"/>
  <c r="J326" i="17"/>
  <c r="K326" i="17"/>
  <c r="L326" i="17"/>
  <c r="I327" i="17"/>
  <c r="J327" i="17"/>
  <c r="K327" i="17"/>
  <c r="L327" i="17"/>
  <c r="I328" i="17"/>
  <c r="J328" i="17"/>
  <c r="K328" i="17"/>
  <c r="L328" i="17"/>
  <c r="I329" i="17"/>
  <c r="J329" i="17"/>
  <c r="K329" i="17"/>
  <c r="L329" i="17"/>
  <c r="I330" i="17"/>
  <c r="J330" i="17"/>
  <c r="K330" i="17"/>
  <c r="L330" i="17"/>
  <c r="I331" i="17"/>
  <c r="J331" i="17"/>
  <c r="K331" i="17"/>
  <c r="L331" i="17"/>
  <c r="I332" i="17"/>
  <c r="J332" i="17"/>
  <c r="K332" i="17"/>
  <c r="L332" i="17"/>
  <c r="I333" i="17"/>
  <c r="J333" i="17"/>
  <c r="K333" i="17"/>
  <c r="L333" i="17"/>
  <c r="I334" i="17"/>
  <c r="J334" i="17"/>
  <c r="K334" i="17"/>
  <c r="L334" i="17"/>
  <c r="I335" i="17"/>
  <c r="J335" i="17"/>
  <c r="K335" i="17"/>
  <c r="L335" i="17"/>
  <c r="I336" i="17"/>
  <c r="J336" i="17"/>
  <c r="K336" i="17"/>
  <c r="L336" i="17"/>
  <c r="I337" i="17"/>
  <c r="J337" i="17"/>
  <c r="K337" i="17"/>
  <c r="L337" i="17"/>
  <c r="I338" i="17"/>
  <c r="J338" i="17"/>
  <c r="K338" i="17"/>
  <c r="L338" i="17"/>
  <c r="I339" i="17"/>
  <c r="J339" i="17"/>
  <c r="K339" i="17"/>
  <c r="L339" i="17"/>
  <c r="I340" i="17"/>
  <c r="J340" i="17"/>
  <c r="K340" i="17"/>
  <c r="L340" i="17"/>
  <c r="I341" i="17"/>
  <c r="J341" i="17"/>
  <c r="K341" i="17"/>
  <c r="L341" i="17"/>
  <c r="I342" i="17"/>
  <c r="J342" i="17"/>
  <c r="K342" i="17"/>
  <c r="L342" i="17"/>
  <c r="I343" i="17"/>
  <c r="J343" i="17"/>
  <c r="K343" i="17"/>
  <c r="L343" i="17"/>
  <c r="I344" i="17"/>
  <c r="J344" i="17"/>
  <c r="K344" i="17"/>
  <c r="L344" i="17"/>
  <c r="I345" i="17"/>
  <c r="J345" i="17"/>
  <c r="K345" i="17"/>
  <c r="L345" i="17"/>
  <c r="I346" i="17"/>
  <c r="J346" i="17"/>
  <c r="K346" i="17"/>
  <c r="L346" i="17"/>
  <c r="I347" i="17"/>
  <c r="J347" i="17"/>
  <c r="K347" i="17"/>
  <c r="L347" i="17"/>
  <c r="I348" i="17"/>
  <c r="J348" i="17"/>
  <c r="K348" i="17"/>
  <c r="L348" i="17"/>
  <c r="I349" i="17"/>
  <c r="J349" i="17"/>
  <c r="K349" i="17"/>
  <c r="L349" i="17"/>
  <c r="I350" i="17"/>
  <c r="J350" i="17"/>
  <c r="K350" i="17"/>
  <c r="L350" i="17"/>
  <c r="I351" i="17"/>
  <c r="J351" i="17"/>
  <c r="K351" i="17"/>
  <c r="L351" i="17"/>
  <c r="I352" i="17"/>
  <c r="J352" i="17"/>
  <c r="K352" i="17"/>
  <c r="L352" i="17"/>
  <c r="I353" i="17"/>
  <c r="J353" i="17"/>
  <c r="K353" i="17"/>
  <c r="L353" i="17"/>
  <c r="I354" i="17"/>
  <c r="J354" i="17"/>
  <c r="K354" i="17"/>
  <c r="L354" i="17"/>
  <c r="I355" i="17"/>
  <c r="J355" i="17"/>
  <c r="K355" i="17"/>
  <c r="L355" i="17"/>
  <c r="I356" i="17"/>
  <c r="J356" i="17"/>
  <c r="K356" i="17"/>
  <c r="L356" i="17"/>
  <c r="I357" i="17"/>
  <c r="J357" i="17"/>
  <c r="K357" i="17"/>
  <c r="L357" i="17"/>
  <c r="I358" i="17"/>
  <c r="J358" i="17"/>
  <c r="K358" i="17"/>
  <c r="L358" i="17"/>
  <c r="I359" i="17"/>
  <c r="J359" i="17"/>
  <c r="K359" i="17"/>
  <c r="L359" i="17"/>
  <c r="I360" i="17"/>
  <c r="J360" i="17"/>
  <c r="K360" i="17"/>
  <c r="L360" i="17"/>
  <c r="I361" i="17"/>
  <c r="J361" i="17"/>
  <c r="K361" i="17"/>
  <c r="L361" i="17"/>
  <c r="I362" i="17"/>
  <c r="J362" i="17"/>
  <c r="K362" i="17"/>
  <c r="L362" i="17"/>
  <c r="I363" i="17"/>
  <c r="J363" i="17"/>
  <c r="K363" i="17"/>
  <c r="L363" i="17"/>
  <c r="I364" i="17"/>
  <c r="J364" i="17"/>
  <c r="K364" i="17"/>
  <c r="L364" i="17"/>
  <c r="I365" i="17"/>
  <c r="J365" i="17"/>
  <c r="K365" i="17"/>
  <c r="L365" i="17"/>
  <c r="I366" i="17"/>
  <c r="J366" i="17"/>
  <c r="K366" i="17"/>
  <c r="L366" i="17"/>
  <c r="I367" i="17"/>
  <c r="J367" i="17"/>
  <c r="K367" i="17"/>
  <c r="L367" i="17"/>
  <c r="I368" i="17"/>
  <c r="J368" i="17"/>
  <c r="K368" i="17"/>
  <c r="L368" i="17"/>
  <c r="I369" i="17"/>
  <c r="J369" i="17"/>
  <c r="K369" i="17"/>
  <c r="L369" i="17"/>
  <c r="I370" i="17"/>
  <c r="J370" i="17"/>
  <c r="K370" i="17"/>
  <c r="L370" i="17"/>
  <c r="I371" i="17"/>
  <c r="J371" i="17"/>
  <c r="K371" i="17"/>
  <c r="L371" i="17"/>
  <c r="I372" i="17"/>
  <c r="J372" i="17"/>
  <c r="K372" i="17"/>
  <c r="L372" i="17"/>
  <c r="I373" i="17"/>
  <c r="J373" i="17"/>
  <c r="K373" i="17"/>
  <c r="L373" i="17"/>
  <c r="I374" i="17"/>
  <c r="J374" i="17"/>
  <c r="K374" i="17"/>
  <c r="L374" i="17"/>
  <c r="I375" i="17"/>
  <c r="J375" i="17"/>
  <c r="K375" i="17"/>
  <c r="L375" i="17"/>
  <c r="I376" i="17"/>
  <c r="J376" i="17"/>
  <c r="K376" i="17"/>
  <c r="L376" i="17"/>
  <c r="I377" i="17"/>
  <c r="J377" i="17"/>
  <c r="K377" i="17"/>
  <c r="L377" i="17"/>
  <c r="I378" i="17"/>
  <c r="J378" i="17"/>
  <c r="K378" i="17"/>
  <c r="L378" i="17"/>
  <c r="I379" i="17"/>
  <c r="J379" i="17"/>
  <c r="K379" i="17"/>
  <c r="L379" i="17"/>
  <c r="I380" i="17"/>
  <c r="J380" i="17"/>
  <c r="K380" i="17"/>
  <c r="L380" i="17"/>
  <c r="I381" i="17"/>
  <c r="J381" i="17"/>
  <c r="K381" i="17"/>
  <c r="L381" i="17"/>
  <c r="I382" i="17"/>
  <c r="J382" i="17"/>
  <c r="K382" i="17"/>
  <c r="L382" i="17"/>
  <c r="I383" i="17"/>
  <c r="J383" i="17"/>
  <c r="K383" i="17"/>
  <c r="L383" i="17"/>
  <c r="I384" i="17"/>
  <c r="J384" i="17"/>
  <c r="K384" i="17"/>
  <c r="L384" i="17"/>
  <c r="I385" i="17"/>
  <c r="J385" i="17"/>
  <c r="K385" i="17"/>
  <c r="L385" i="17"/>
  <c r="I386" i="17"/>
  <c r="J386" i="17"/>
  <c r="K386" i="17"/>
  <c r="L386" i="17"/>
  <c r="I387" i="17"/>
  <c r="J387" i="17"/>
  <c r="K387" i="17"/>
  <c r="L387" i="17"/>
  <c r="I388" i="17"/>
  <c r="J388" i="17"/>
  <c r="K388" i="17"/>
  <c r="L388" i="17"/>
  <c r="I389" i="17"/>
  <c r="J389" i="17"/>
  <c r="K389" i="17"/>
  <c r="L389" i="17"/>
  <c r="I390" i="17"/>
  <c r="J390" i="17"/>
  <c r="K390" i="17"/>
  <c r="L390" i="17"/>
  <c r="I391" i="17"/>
  <c r="J391" i="17"/>
  <c r="K391" i="17"/>
  <c r="L391" i="17"/>
  <c r="I392" i="17"/>
  <c r="J392" i="17"/>
  <c r="K392" i="17"/>
  <c r="L392" i="17"/>
  <c r="I393" i="17"/>
  <c r="J393" i="17"/>
  <c r="K393" i="17"/>
  <c r="L393" i="17"/>
  <c r="I394" i="17"/>
  <c r="J394" i="17"/>
  <c r="K394" i="17"/>
  <c r="L394" i="17"/>
  <c r="I395" i="17"/>
  <c r="J395" i="17"/>
  <c r="K395" i="17"/>
  <c r="L395" i="17"/>
  <c r="I396" i="17"/>
  <c r="J396" i="17"/>
  <c r="K396" i="17"/>
  <c r="L396" i="17"/>
  <c r="I397" i="17"/>
  <c r="J397" i="17"/>
  <c r="K397" i="17"/>
  <c r="L397" i="17"/>
  <c r="I398" i="17"/>
  <c r="J398" i="17"/>
  <c r="K398" i="17"/>
  <c r="L398" i="17"/>
  <c r="I399" i="17"/>
  <c r="J399" i="17"/>
  <c r="K399" i="17"/>
  <c r="L399" i="17"/>
  <c r="I400" i="17"/>
  <c r="J400" i="17"/>
  <c r="K400" i="17"/>
  <c r="L400" i="17"/>
  <c r="I401" i="17"/>
  <c r="J401" i="17"/>
  <c r="K401" i="17"/>
  <c r="L401" i="17"/>
  <c r="I402" i="17"/>
  <c r="J402" i="17"/>
  <c r="K402" i="17"/>
  <c r="L402" i="17"/>
  <c r="I403" i="17"/>
  <c r="J403" i="17"/>
  <c r="K403" i="17"/>
  <c r="L403" i="17"/>
  <c r="I404" i="17"/>
  <c r="J404" i="17"/>
  <c r="K404" i="17"/>
  <c r="L404" i="17"/>
  <c r="I405" i="17"/>
  <c r="J405" i="17"/>
  <c r="K405" i="17"/>
  <c r="L405" i="17"/>
  <c r="I406" i="17"/>
  <c r="J406" i="17"/>
  <c r="K406" i="17"/>
  <c r="L406" i="17"/>
  <c r="I407" i="17"/>
  <c r="J407" i="17"/>
  <c r="K407" i="17"/>
  <c r="L407" i="17"/>
  <c r="I408" i="17"/>
  <c r="J408" i="17"/>
  <c r="K408" i="17"/>
  <c r="L408" i="17"/>
  <c r="I409" i="17"/>
  <c r="J409" i="17"/>
  <c r="K409" i="17"/>
  <c r="L409" i="17"/>
  <c r="I410" i="17"/>
  <c r="J410" i="17"/>
  <c r="K410" i="17"/>
  <c r="L410" i="17"/>
  <c r="I411" i="17"/>
  <c r="J411" i="17"/>
  <c r="K411" i="17"/>
  <c r="L411" i="17"/>
  <c r="I412" i="17"/>
  <c r="J412" i="17"/>
  <c r="K412" i="17"/>
  <c r="L412" i="17"/>
  <c r="I413" i="17"/>
  <c r="J413" i="17"/>
  <c r="K413" i="17"/>
  <c r="L413" i="17"/>
  <c r="I414" i="17"/>
  <c r="J414" i="17"/>
  <c r="K414" i="17"/>
  <c r="L414" i="17"/>
  <c r="I415" i="17"/>
  <c r="J415" i="17"/>
  <c r="K415" i="17"/>
  <c r="L415" i="17"/>
  <c r="I416" i="17"/>
  <c r="J416" i="17"/>
  <c r="K416" i="17"/>
  <c r="L416" i="17"/>
  <c r="I417" i="17"/>
  <c r="J417" i="17"/>
  <c r="K417" i="17"/>
  <c r="L417" i="17"/>
  <c r="I418" i="17"/>
  <c r="J418" i="17"/>
  <c r="K418" i="17"/>
  <c r="L418" i="17"/>
  <c r="I419" i="17"/>
  <c r="J419" i="17"/>
  <c r="K419" i="17"/>
  <c r="L419" i="17"/>
  <c r="I420" i="17"/>
  <c r="J420" i="17"/>
  <c r="K420" i="17"/>
  <c r="L420" i="17"/>
  <c r="I421" i="17"/>
  <c r="J421" i="17"/>
  <c r="K421" i="17"/>
  <c r="L421" i="17"/>
  <c r="I422" i="17"/>
  <c r="J422" i="17"/>
  <c r="K422" i="17"/>
  <c r="L422" i="17"/>
  <c r="I423" i="17"/>
  <c r="J423" i="17"/>
  <c r="K423" i="17"/>
  <c r="L423" i="17"/>
  <c r="I424" i="17"/>
  <c r="J424" i="17"/>
  <c r="K424" i="17"/>
  <c r="L424" i="17"/>
  <c r="I425" i="17"/>
  <c r="J425" i="17"/>
  <c r="K425" i="17"/>
  <c r="L425" i="17"/>
  <c r="I426" i="17"/>
  <c r="J426" i="17"/>
  <c r="K426" i="17"/>
  <c r="L426" i="17"/>
  <c r="I427" i="17"/>
  <c r="J427" i="17"/>
  <c r="K427" i="17"/>
  <c r="L427" i="17"/>
  <c r="I428" i="17"/>
  <c r="J428" i="17"/>
  <c r="K428" i="17"/>
  <c r="L428" i="17"/>
  <c r="I429" i="17"/>
  <c r="J429" i="17"/>
  <c r="K429" i="17"/>
  <c r="L429" i="17"/>
  <c r="I430" i="17"/>
  <c r="J430" i="17"/>
  <c r="K430" i="17"/>
  <c r="L430" i="17"/>
  <c r="I431" i="17"/>
  <c r="J431" i="17"/>
  <c r="K431" i="17"/>
  <c r="L431" i="17"/>
  <c r="I432" i="17"/>
  <c r="J432" i="17"/>
  <c r="K432" i="17"/>
  <c r="L432" i="17"/>
  <c r="I433" i="17"/>
  <c r="J433" i="17"/>
  <c r="K433" i="17"/>
  <c r="L433" i="17"/>
  <c r="I434" i="17"/>
  <c r="J434" i="17"/>
  <c r="K434" i="17"/>
  <c r="L434" i="17"/>
  <c r="I435" i="17"/>
  <c r="J435" i="17"/>
  <c r="K435" i="17"/>
  <c r="L435" i="17"/>
  <c r="I436" i="17"/>
  <c r="J436" i="17"/>
  <c r="K436" i="17"/>
  <c r="L436" i="17"/>
  <c r="I437" i="17"/>
  <c r="J437" i="17"/>
  <c r="K437" i="17"/>
  <c r="L437" i="17"/>
  <c r="I438" i="17"/>
  <c r="J438" i="17"/>
  <c r="K438" i="17"/>
  <c r="L438" i="17"/>
  <c r="I439" i="17"/>
  <c r="J439" i="17"/>
  <c r="K439" i="17"/>
  <c r="L439" i="17"/>
  <c r="I440" i="17"/>
  <c r="J440" i="17"/>
  <c r="K440" i="17"/>
  <c r="L440" i="17"/>
  <c r="I441" i="17"/>
  <c r="J441" i="17"/>
  <c r="K441" i="17"/>
  <c r="L441" i="17"/>
  <c r="I442" i="17"/>
  <c r="J442" i="17"/>
  <c r="K442" i="17"/>
  <c r="L442" i="17"/>
  <c r="I443" i="17"/>
  <c r="J443" i="17"/>
  <c r="K443" i="17"/>
  <c r="L443" i="17"/>
  <c r="I444" i="17"/>
  <c r="J444" i="17"/>
  <c r="K444" i="17"/>
  <c r="L444" i="17"/>
  <c r="I445" i="17"/>
  <c r="J445" i="17"/>
  <c r="K445" i="17"/>
  <c r="L445" i="17"/>
  <c r="I446" i="17"/>
  <c r="J446" i="17"/>
  <c r="K446" i="17"/>
  <c r="L446" i="17"/>
  <c r="I447" i="17"/>
  <c r="J447" i="17"/>
  <c r="K447" i="17"/>
  <c r="L447" i="17"/>
  <c r="I448" i="17"/>
  <c r="J448" i="17"/>
  <c r="K448" i="17"/>
  <c r="L448" i="17"/>
  <c r="I449" i="17"/>
  <c r="J449" i="17"/>
  <c r="K449" i="17"/>
  <c r="L449" i="17"/>
  <c r="I450" i="17"/>
  <c r="J450" i="17"/>
  <c r="K450" i="17"/>
  <c r="L450" i="17"/>
  <c r="I451" i="17"/>
  <c r="J451" i="17"/>
  <c r="K451" i="17"/>
  <c r="L451" i="17"/>
  <c r="I452" i="17"/>
  <c r="J452" i="17"/>
  <c r="K452" i="17"/>
  <c r="L452" i="17"/>
  <c r="I453" i="17"/>
  <c r="J453" i="17"/>
  <c r="K453" i="17"/>
  <c r="L453" i="17"/>
  <c r="I454" i="17"/>
  <c r="J454" i="17"/>
  <c r="K454" i="17"/>
  <c r="L454" i="17"/>
  <c r="I455" i="17"/>
  <c r="J455" i="17"/>
  <c r="K455" i="17"/>
  <c r="L455" i="17"/>
  <c r="I456" i="17"/>
  <c r="J456" i="17"/>
  <c r="K456" i="17"/>
  <c r="L456" i="17"/>
  <c r="I457" i="17"/>
  <c r="J457" i="17"/>
  <c r="K457" i="17"/>
  <c r="L457" i="17"/>
  <c r="I458" i="17"/>
  <c r="J458" i="17"/>
  <c r="K458" i="17"/>
  <c r="L458" i="17"/>
  <c r="I459" i="17"/>
  <c r="J459" i="17"/>
  <c r="K459" i="17"/>
  <c r="L459" i="17"/>
  <c r="I460" i="17"/>
  <c r="J460" i="17"/>
  <c r="K460" i="17"/>
  <c r="L460" i="17"/>
  <c r="I461" i="17"/>
  <c r="J461" i="17"/>
  <c r="K461" i="17"/>
  <c r="L461" i="17"/>
  <c r="I462" i="17"/>
  <c r="J462" i="17"/>
  <c r="K462" i="17"/>
  <c r="L462" i="17"/>
  <c r="I463" i="17"/>
  <c r="J463" i="17"/>
  <c r="K463" i="17"/>
  <c r="L463" i="17"/>
  <c r="I464" i="17"/>
  <c r="J464" i="17"/>
  <c r="K464" i="17"/>
  <c r="L464" i="17"/>
  <c r="I465" i="17"/>
  <c r="J465" i="17"/>
  <c r="K465" i="17"/>
  <c r="L465" i="17"/>
  <c r="I466" i="17"/>
  <c r="J466" i="17"/>
  <c r="K466" i="17"/>
  <c r="L466" i="17"/>
  <c r="I467" i="17"/>
  <c r="J467" i="17"/>
  <c r="K467" i="17"/>
  <c r="L467" i="17"/>
  <c r="I468" i="17"/>
  <c r="J468" i="17"/>
  <c r="K468" i="17"/>
  <c r="L468" i="17"/>
  <c r="I469" i="17"/>
  <c r="J469" i="17"/>
  <c r="K469" i="17"/>
  <c r="L469" i="17"/>
  <c r="I470" i="17"/>
  <c r="J470" i="17"/>
  <c r="K470" i="17"/>
  <c r="L470" i="17"/>
  <c r="I471" i="17"/>
  <c r="J471" i="17"/>
  <c r="K471" i="17"/>
  <c r="L471" i="17"/>
  <c r="I472" i="17"/>
  <c r="J472" i="17"/>
  <c r="K472" i="17"/>
  <c r="L472" i="17"/>
  <c r="I473" i="17"/>
  <c r="J473" i="17"/>
  <c r="K473" i="17"/>
  <c r="L473" i="17"/>
  <c r="I474" i="17"/>
  <c r="J474" i="17"/>
  <c r="K474" i="17"/>
  <c r="L474" i="17"/>
  <c r="I475" i="17"/>
  <c r="J475" i="17"/>
  <c r="K475" i="17"/>
  <c r="L475" i="17"/>
  <c r="I476" i="17"/>
  <c r="J476" i="17"/>
  <c r="K476" i="17"/>
  <c r="L476" i="17"/>
  <c r="I477" i="17"/>
  <c r="J477" i="17"/>
  <c r="K477" i="17"/>
  <c r="L477" i="17"/>
  <c r="I478" i="17"/>
  <c r="J478" i="17"/>
  <c r="K478" i="17"/>
  <c r="L478" i="17"/>
  <c r="I479" i="17"/>
  <c r="J479" i="17"/>
  <c r="K479" i="17"/>
  <c r="L479" i="17"/>
  <c r="I480" i="17"/>
  <c r="J480" i="17"/>
  <c r="K480" i="17"/>
  <c r="L480" i="17"/>
  <c r="I481" i="17"/>
  <c r="J481" i="17"/>
  <c r="K481" i="17"/>
  <c r="L481" i="17"/>
  <c r="I482" i="17"/>
  <c r="J482" i="17"/>
  <c r="K482" i="17"/>
  <c r="L482" i="17"/>
  <c r="I483" i="17"/>
  <c r="J483" i="17"/>
  <c r="K483" i="17"/>
  <c r="L483" i="17"/>
  <c r="I484" i="17"/>
  <c r="J484" i="17"/>
  <c r="K484" i="17"/>
  <c r="L484" i="17"/>
  <c r="I485" i="17"/>
  <c r="J485" i="17"/>
  <c r="K485" i="17"/>
  <c r="L485" i="17"/>
  <c r="I486" i="17"/>
  <c r="J486" i="17"/>
  <c r="K486" i="17"/>
  <c r="L486" i="17"/>
  <c r="I487" i="17"/>
  <c r="J487" i="17"/>
  <c r="K487" i="17"/>
  <c r="L487" i="17"/>
  <c r="I488" i="17"/>
  <c r="J488" i="17"/>
  <c r="K488" i="17"/>
  <c r="L488" i="17"/>
  <c r="I489" i="17"/>
  <c r="J489" i="17"/>
  <c r="K489" i="17"/>
  <c r="L489" i="17"/>
  <c r="I490" i="17"/>
  <c r="J490" i="17"/>
  <c r="K490" i="17"/>
  <c r="L490" i="17"/>
  <c r="I491" i="17"/>
  <c r="J491" i="17"/>
  <c r="K491" i="17"/>
  <c r="L491" i="17"/>
  <c r="I492" i="17"/>
  <c r="J492" i="17"/>
  <c r="K492" i="17"/>
  <c r="L492" i="17"/>
  <c r="I493" i="17"/>
  <c r="J493" i="17"/>
  <c r="K493" i="17"/>
  <c r="L493" i="17"/>
  <c r="I494" i="17"/>
  <c r="J494" i="17"/>
  <c r="K494" i="17"/>
  <c r="L494" i="17"/>
  <c r="I495" i="17"/>
  <c r="J495" i="17"/>
  <c r="K495" i="17"/>
  <c r="L495" i="17"/>
  <c r="I496" i="17"/>
  <c r="J496" i="17"/>
  <c r="K496" i="17"/>
  <c r="L496" i="17"/>
  <c r="I497" i="17"/>
  <c r="J497" i="17"/>
  <c r="K497" i="17"/>
  <c r="L497" i="17"/>
  <c r="I498" i="17"/>
  <c r="J498" i="17"/>
  <c r="K498" i="17"/>
  <c r="L498" i="17"/>
  <c r="I499" i="17"/>
  <c r="J499" i="17"/>
  <c r="K499" i="17"/>
  <c r="L499" i="17"/>
  <c r="I500" i="17"/>
  <c r="J500" i="17"/>
  <c r="K500" i="17"/>
  <c r="L500" i="17"/>
  <c r="I501" i="17"/>
  <c r="J501" i="17"/>
  <c r="K501" i="17"/>
  <c r="L501" i="17"/>
  <c r="I502" i="17"/>
  <c r="J502" i="17"/>
  <c r="K502" i="17"/>
  <c r="L502" i="17"/>
  <c r="I503" i="17"/>
  <c r="J503" i="17"/>
  <c r="K503" i="17"/>
  <c r="L503" i="17"/>
  <c r="I504" i="17"/>
  <c r="J504" i="17"/>
  <c r="K504" i="17"/>
  <c r="L504" i="17"/>
  <c r="I505" i="17"/>
  <c r="J505" i="17"/>
  <c r="K505" i="17"/>
  <c r="L505" i="17"/>
  <c r="I506" i="17"/>
  <c r="J506" i="17"/>
  <c r="K506" i="17"/>
  <c r="L506" i="17"/>
  <c r="I507" i="17"/>
  <c r="J507" i="17"/>
  <c r="K507" i="17"/>
  <c r="L507" i="17"/>
  <c r="I508" i="17"/>
  <c r="J508" i="17"/>
  <c r="K508" i="17"/>
  <c r="L508" i="17"/>
  <c r="I509" i="17"/>
  <c r="J509" i="17"/>
  <c r="K509" i="17"/>
  <c r="L509" i="17"/>
  <c r="I510" i="17"/>
  <c r="J510" i="17"/>
  <c r="K510" i="17"/>
  <c r="L510" i="17"/>
  <c r="I511" i="17"/>
  <c r="J511" i="17"/>
  <c r="K511" i="17"/>
  <c r="L511" i="17"/>
  <c r="I512" i="17"/>
  <c r="J512" i="17"/>
  <c r="K512" i="17"/>
  <c r="L512" i="17"/>
  <c r="I513" i="17"/>
  <c r="J513" i="17"/>
  <c r="K513" i="17"/>
  <c r="L513" i="17"/>
  <c r="I514" i="17"/>
  <c r="J514" i="17"/>
  <c r="K514" i="17"/>
  <c r="L514" i="17"/>
  <c r="I515" i="17"/>
  <c r="J515" i="17"/>
  <c r="K515" i="17"/>
  <c r="L515" i="17"/>
  <c r="I516" i="17"/>
  <c r="J516" i="17"/>
  <c r="K516" i="17"/>
  <c r="L516" i="17"/>
  <c r="I517" i="17"/>
  <c r="J517" i="17"/>
  <c r="K517" i="17"/>
  <c r="L517" i="17"/>
  <c r="I518" i="17"/>
  <c r="J518" i="17"/>
  <c r="K518" i="17"/>
  <c r="L518" i="17"/>
  <c r="I519" i="17"/>
  <c r="J519" i="17"/>
  <c r="K519" i="17"/>
  <c r="L519" i="17"/>
  <c r="I520" i="17"/>
  <c r="J520" i="17"/>
  <c r="K520" i="17"/>
  <c r="L520" i="17"/>
  <c r="I521" i="17"/>
  <c r="J521" i="17"/>
  <c r="K521" i="17"/>
  <c r="L521" i="17"/>
  <c r="I522" i="17"/>
  <c r="J522" i="17"/>
  <c r="K522" i="17"/>
  <c r="L522" i="17"/>
  <c r="I523" i="17"/>
  <c r="J523" i="17"/>
  <c r="K523" i="17"/>
  <c r="L523" i="17"/>
  <c r="I524" i="17"/>
  <c r="J524" i="17"/>
  <c r="K524" i="17"/>
  <c r="L524" i="17"/>
  <c r="I525" i="17"/>
  <c r="J525" i="17"/>
  <c r="K525" i="17"/>
  <c r="L525" i="17"/>
  <c r="I526" i="17"/>
  <c r="J526" i="17"/>
  <c r="K526" i="17"/>
  <c r="L526" i="17"/>
  <c r="I527" i="17"/>
  <c r="J527" i="17"/>
  <c r="K527" i="17"/>
  <c r="L527" i="17"/>
  <c r="I528" i="17"/>
  <c r="J528" i="17"/>
  <c r="K528" i="17"/>
  <c r="L528" i="17"/>
  <c r="I529" i="17"/>
  <c r="J529" i="17"/>
  <c r="K529" i="17"/>
  <c r="L529" i="17"/>
  <c r="I530" i="17"/>
  <c r="J530" i="17"/>
  <c r="K530" i="17"/>
  <c r="L530" i="17"/>
  <c r="I531" i="17"/>
  <c r="J531" i="17"/>
  <c r="K531" i="17"/>
  <c r="L531" i="17"/>
  <c r="I532" i="17"/>
  <c r="J532" i="17"/>
  <c r="K532" i="17"/>
  <c r="L532" i="17"/>
  <c r="I533" i="17"/>
  <c r="J533" i="17"/>
  <c r="K533" i="17"/>
  <c r="L533" i="17"/>
  <c r="I534" i="17"/>
  <c r="J534" i="17"/>
  <c r="K534" i="17"/>
  <c r="L534" i="17"/>
  <c r="I535" i="17"/>
  <c r="J535" i="17"/>
  <c r="K535" i="17"/>
  <c r="L535" i="17"/>
  <c r="I536" i="17"/>
  <c r="J536" i="17"/>
  <c r="K536" i="17"/>
  <c r="L536" i="17"/>
  <c r="I537" i="17"/>
  <c r="J537" i="17"/>
  <c r="K537" i="17"/>
  <c r="L537" i="17"/>
  <c r="I538" i="17"/>
  <c r="J538" i="17"/>
  <c r="K538" i="17"/>
  <c r="L538" i="17"/>
  <c r="I539" i="17"/>
  <c r="J539" i="17"/>
  <c r="K539" i="17"/>
  <c r="L539" i="17"/>
  <c r="I540" i="17"/>
  <c r="J540" i="17"/>
  <c r="K540" i="17"/>
  <c r="L540" i="17"/>
  <c r="I541" i="17"/>
  <c r="J541" i="17"/>
  <c r="K541" i="17"/>
  <c r="L541" i="17"/>
  <c r="I542" i="17"/>
  <c r="J542" i="17"/>
  <c r="K542" i="17"/>
  <c r="L542" i="17"/>
  <c r="I543" i="17"/>
  <c r="J543" i="17"/>
  <c r="K543" i="17"/>
  <c r="L543" i="17"/>
  <c r="I544" i="17"/>
  <c r="J544" i="17"/>
  <c r="K544" i="17"/>
  <c r="L544" i="17"/>
  <c r="I545" i="17"/>
  <c r="J545" i="17"/>
  <c r="K545" i="17"/>
  <c r="L545" i="17"/>
  <c r="I546" i="17"/>
  <c r="J546" i="17"/>
  <c r="K546" i="17"/>
  <c r="L546" i="17"/>
  <c r="I547" i="17"/>
  <c r="J547" i="17"/>
  <c r="K547" i="17"/>
  <c r="L547" i="17"/>
  <c r="I548" i="17"/>
  <c r="J548" i="17"/>
  <c r="K548" i="17"/>
  <c r="L548" i="17"/>
  <c r="I549" i="17"/>
  <c r="J549" i="17"/>
  <c r="K549" i="17"/>
  <c r="L549" i="17"/>
  <c r="I550" i="17"/>
  <c r="J550" i="17"/>
  <c r="K550" i="17"/>
  <c r="L550" i="17"/>
  <c r="I551" i="17"/>
  <c r="J551" i="17"/>
  <c r="K551" i="17"/>
  <c r="L551" i="17"/>
  <c r="I552" i="17"/>
  <c r="J552" i="17"/>
  <c r="K552" i="17"/>
  <c r="L552" i="17"/>
  <c r="I553" i="17"/>
  <c r="J553" i="17"/>
  <c r="K553" i="17"/>
  <c r="L553" i="17"/>
  <c r="I554" i="17"/>
  <c r="J554" i="17"/>
  <c r="K554" i="17"/>
  <c r="L554" i="17"/>
  <c r="I555" i="17"/>
  <c r="J555" i="17"/>
  <c r="K555" i="17"/>
  <c r="L555" i="17"/>
  <c r="I556" i="17"/>
  <c r="J556" i="17"/>
  <c r="K556" i="17"/>
  <c r="L556" i="17"/>
  <c r="I557" i="17"/>
  <c r="J557" i="17"/>
  <c r="K557" i="17"/>
  <c r="L557" i="17"/>
  <c r="I558" i="17"/>
  <c r="J558" i="17"/>
  <c r="K558" i="17"/>
  <c r="L558" i="17"/>
  <c r="I559" i="17"/>
  <c r="J559" i="17"/>
  <c r="K559" i="17"/>
  <c r="L559" i="17"/>
  <c r="I560" i="17"/>
  <c r="J560" i="17"/>
  <c r="K560" i="17"/>
  <c r="L560" i="17"/>
  <c r="I561" i="17"/>
  <c r="J561" i="17"/>
  <c r="K561" i="17"/>
  <c r="L561" i="17"/>
  <c r="I562" i="17"/>
  <c r="J562" i="17"/>
  <c r="K562" i="17"/>
  <c r="L562" i="17"/>
  <c r="I563" i="17"/>
  <c r="J563" i="17"/>
  <c r="K563" i="17"/>
  <c r="L563" i="17"/>
  <c r="I564" i="17"/>
  <c r="J564" i="17"/>
  <c r="K564" i="17"/>
  <c r="L564" i="17"/>
  <c r="I565" i="17"/>
  <c r="J565" i="17"/>
  <c r="K565" i="17"/>
  <c r="L565" i="17"/>
  <c r="I566" i="17"/>
  <c r="J566" i="17"/>
  <c r="K566" i="17"/>
  <c r="L566" i="17"/>
  <c r="I567" i="17"/>
  <c r="J567" i="17"/>
  <c r="K567" i="17"/>
  <c r="L567" i="17"/>
  <c r="I568" i="17"/>
  <c r="J568" i="17"/>
  <c r="K568" i="17"/>
  <c r="L568" i="17"/>
  <c r="I569" i="17"/>
  <c r="J569" i="17"/>
  <c r="K569" i="17"/>
  <c r="L569" i="17"/>
  <c r="I570" i="17"/>
  <c r="J570" i="17"/>
  <c r="K570" i="17"/>
  <c r="L570" i="17"/>
  <c r="I571" i="17"/>
  <c r="J571" i="17"/>
  <c r="K571" i="17"/>
  <c r="L571" i="17"/>
  <c r="I572" i="17"/>
  <c r="J572" i="17"/>
  <c r="K572" i="17"/>
  <c r="L572" i="17"/>
  <c r="I573" i="17"/>
  <c r="J573" i="17"/>
  <c r="K573" i="17"/>
  <c r="L573" i="17"/>
  <c r="I574" i="17"/>
  <c r="J574" i="17"/>
  <c r="K574" i="17"/>
  <c r="L574" i="17"/>
  <c r="I575" i="17"/>
  <c r="J575" i="17"/>
  <c r="K575" i="17"/>
  <c r="L575" i="17"/>
  <c r="I576" i="17"/>
  <c r="J576" i="17"/>
  <c r="K576" i="17"/>
  <c r="L576" i="17"/>
  <c r="I577" i="17"/>
  <c r="J577" i="17"/>
  <c r="K577" i="17"/>
  <c r="L577" i="17"/>
  <c r="I578" i="17"/>
  <c r="J578" i="17"/>
  <c r="K578" i="17"/>
  <c r="L578" i="17"/>
  <c r="I579" i="17"/>
  <c r="J579" i="17"/>
  <c r="K579" i="17"/>
  <c r="L579" i="17"/>
  <c r="I580" i="17"/>
  <c r="J580" i="17"/>
  <c r="K580" i="17"/>
  <c r="L580" i="17"/>
  <c r="I581" i="17"/>
  <c r="J581" i="17"/>
  <c r="K581" i="17"/>
  <c r="L581" i="17"/>
  <c r="I582" i="17"/>
  <c r="J582" i="17"/>
  <c r="K582" i="17"/>
  <c r="L582" i="17"/>
  <c r="I583" i="17"/>
  <c r="J583" i="17"/>
  <c r="K583" i="17"/>
  <c r="L583" i="17"/>
  <c r="I584" i="17"/>
  <c r="J584" i="17"/>
  <c r="K584" i="17"/>
  <c r="L584" i="17"/>
  <c r="I585" i="17"/>
  <c r="J585" i="17"/>
  <c r="K585" i="17"/>
  <c r="L585" i="17"/>
  <c r="I586" i="17"/>
  <c r="J586" i="17"/>
  <c r="K586" i="17"/>
  <c r="L586" i="17"/>
  <c r="I587" i="17"/>
  <c r="J587" i="17"/>
  <c r="K587" i="17"/>
  <c r="L587" i="17"/>
  <c r="I588" i="17"/>
  <c r="J588" i="17"/>
  <c r="K588" i="17"/>
  <c r="L588" i="17"/>
  <c r="I589" i="17"/>
  <c r="J589" i="17"/>
  <c r="K589" i="17"/>
  <c r="L589" i="17"/>
  <c r="I590" i="17"/>
  <c r="J590" i="17"/>
  <c r="K590" i="17"/>
  <c r="L590" i="17"/>
  <c r="I591" i="17"/>
  <c r="J591" i="17"/>
  <c r="K591" i="17"/>
  <c r="L591" i="17"/>
  <c r="I592" i="17"/>
  <c r="J592" i="17"/>
  <c r="K592" i="17"/>
  <c r="L592" i="17"/>
  <c r="I593" i="17"/>
  <c r="J593" i="17"/>
  <c r="K593" i="17"/>
  <c r="L593" i="17"/>
  <c r="I594" i="17"/>
  <c r="J594" i="17"/>
  <c r="K594" i="17"/>
  <c r="L594" i="17"/>
  <c r="I595" i="17"/>
  <c r="J595" i="17"/>
  <c r="K595" i="17"/>
  <c r="L595" i="17"/>
  <c r="I596" i="17"/>
  <c r="J596" i="17"/>
  <c r="K596" i="17"/>
  <c r="L596" i="17"/>
  <c r="I597" i="17"/>
  <c r="J597" i="17"/>
  <c r="K597" i="17"/>
  <c r="L597" i="17"/>
  <c r="I598" i="17"/>
  <c r="J598" i="17"/>
  <c r="K598" i="17"/>
  <c r="L598" i="17"/>
  <c r="I599" i="17"/>
  <c r="J599" i="17"/>
  <c r="K599" i="17"/>
  <c r="L599" i="17"/>
  <c r="I600" i="17"/>
  <c r="J600" i="17"/>
  <c r="K600" i="17"/>
  <c r="L600" i="17"/>
  <c r="I601" i="17"/>
  <c r="J601" i="17"/>
  <c r="K601" i="17"/>
  <c r="L601" i="17"/>
  <c r="I602" i="17"/>
  <c r="J602" i="17"/>
  <c r="K602" i="17"/>
  <c r="L602" i="17"/>
  <c r="I603" i="17"/>
  <c r="J603" i="17"/>
  <c r="K603" i="17"/>
  <c r="L603" i="17"/>
  <c r="I604" i="17"/>
  <c r="J604" i="17"/>
  <c r="K604" i="17"/>
  <c r="L604" i="17"/>
  <c r="I605" i="17"/>
  <c r="J605" i="17"/>
  <c r="K605" i="17"/>
  <c r="L605" i="17"/>
  <c r="I606" i="17"/>
  <c r="J606" i="17"/>
  <c r="K606" i="17"/>
  <c r="L606" i="17"/>
  <c r="I607" i="17"/>
  <c r="J607" i="17"/>
  <c r="K607" i="17"/>
  <c r="L607" i="17"/>
  <c r="I608" i="17"/>
  <c r="J608" i="17"/>
  <c r="K608" i="17"/>
  <c r="L608" i="17"/>
  <c r="I609" i="17"/>
  <c r="J609" i="17"/>
  <c r="K609" i="17"/>
  <c r="L609" i="17"/>
  <c r="I610" i="17"/>
  <c r="J610" i="17"/>
  <c r="K610" i="17"/>
  <c r="L610" i="17"/>
  <c r="I611" i="17"/>
  <c r="J611" i="17"/>
  <c r="K611" i="17"/>
  <c r="L611" i="17"/>
  <c r="I612" i="17"/>
  <c r="J612" i="17"/>
  <c r="K612" i="17"/>
  <c r="L612" i="17"/>
  <c r="I613" i="17"/>
  <c r="J613" i="17"/>
  <c r="K613" i="17"/>
  <c r="L613" i="17"/>
  <c r="I614" i="17"/>
  <c r="J614" i="17"/>
  <c r="K614" i="17"/>
  <c r="L614" i="17"/>
  <c r="I615" i="17"/>
  <c r="J615" i="17"/>
  <c r="K615" i="17"/>
  <c r="L615" i="17"/>
  <c r="I616" i="17"/>
  <c r="J616" i="17"/>
  <c r="K616" i="17"/>
  <c r="L616" i="17"/>
  <c r="I617" i="17"/>
  <c r="J617" i="17"/>
  <c r="K617" i="17"/>
  <c r="L617" i="17"/>
  <c r="I618" i="17"/>
  <c r="J618" i="17"/>
  <c r="K618" i="17"/>
  <c r="L618" i="17"/>
  <c r="I619" i="17"/>
  <c r="J619" i="17"/>
  <c r="K619" i="17"/>
  <c r="L619" i="17"/>
  <c r="I620" i="17"/>
  <c r="J620" i="17"/>
  <c r="K620" i="17"/>
  <c r="L620" i="17"/>
  <c r="I621" i="17"/>
  <c r="J621" i="17"/>
  <c r="K621" i="17"/>
  <c r="L621" i="17"/>
  <c r="I622" i="17"/>
  <c r="J622" i="17"/>
  <c r="K622" i="17"/>
  <c r="L622" i="17"/>
  <c r="I623" i="17"/>
  <c r="J623" i="17"/>
  <c r="K623" i="17"/>
  <c r="L623" i="17"/>
  <c r="I624" i="17"/>
  <c r="J624" i="17"/>
  <c r="K624" i="17"/>
  <c r="L624" i="17"/>
  <c r="I625" i="17"/>
  <c r="J625" i="17"/>
  <c r="K625" i="17"/>
  <c r="L625" i="17"/>
  <c r="I626" i="17"/>
  <c r="J626" i="17"/>
  <c r="K626" i="17"/>
  <c r="L626" i="17"/>
  <c r="I627" i="17"/>
  <c r="J627" i="17"/>
  <c r="K627" i="17"/>
  <c r="L627" i="17"/>
  <c r="I628" i="17"/>
  <c r="J628" i="17"/>
  <c r="K628" i="17"/>
  <c r="L628" i="17"/>
  <c r="I629" i="17"/>
  <c r="J629" i="17"/>
  <c r="K629" i="17"/>
  <c r="L629" i="17"/>
  <c r="I630" i="17"/>
  <c r="J630" i="17"/>
  <c r="K630" i="17"/>
  <c r="L630" i="17"/>
  <c r="I631" i="17"/>
  <c r="J631" i="17"/>
  <c r="K631" i="17"/>
  <c r="L631" i="17"/>
  <c r="I632" i="17"/>
  <c r="J632" i="17"/>
  <c r="K632" i="17"/>
  <c r="L632" i="17"/>
  <c r="I633" i="17"/>
  <c r="J633" i="17"/>
  <c r="K633" i="17"/>
  <c r="L633" i="17"/>
  <c r="I634" i="17"/>
  <c r="J634" i="17"/>
  <c r="K634" i="17"/>
  <c r="L634" i="17"/>
  <c r="I635" i="17"/>
  <c r="J635" i="17"/>
  <c r="K635" i="17"/>
  <c r="L635" i="17"/>
  <c r="I636" i="17"/>
  <c r="J636" i="17"/>
  <c r="K636" i="17"/>
  <c r="L636" i="17"/>
  <c r="I637" i="17"/>
  <c r="J637" i="17"/>
  <c r="K637" i="17"/>
  <c r="L637" i="17"/>
  <c r="I638" i="17"/>
  <c r="J638" i="17"/>
  <c r="K638" i="17"/>
  <c r="L638" i="17"/>
  <c r="I639" i="17"/>
  <c r="J639" i="17"/>
  <c r="K639" i="17"/>
  <c r="L639" i="17"/>
  <c r="I640" i="17"/>
  <c r="J640" i="17"/>
  <c r="K640" i="17"/>
  <c r="L640" i="17"/>
  <c r="I641" i="17"/>
  <c r="J641" i="17"/>
  <c r="K641" i="17"/>
  <c r="L641" i="17"/>
  <c r="I642" i="17"/>
  <c r="J642" i="17"/>
  <c r="K642" i="17"/>
  <c r="L642" i="17"/>
  <c r="I643" i="17"/>
  <c r="J643" i="17"/>
  <c r="K643" i="17"/>
  <c r="L643" i="17"/>
  <c r="I644" i="17"/>
  <c r="J644" i="17"/>
  <c r="K644" i="17"/>
  <c r="L644" i="17"/>
  <c r="I645" i="17"/>
  <c r="J645" i="17"/>
  <c r="K645" i="17"/>
  <c r="L645" i="17"/>
  <c r="I646" i="17"/>
  <c r="J646" i="17"/>
  <c r="K646" i="17"/>
  <c r="L646" i="17"/>
  <c r="I647" i="17"/>
  <c r="J647" i="17"/>
  <c r="K647" i="17"/>
  <c r="L647" i="17"/>
  <c r="I648" i="17"/>
  <c r="J648" i="17"/>
  <c r="K648" i="17"/>
  <c r="L648" i="17"/>
  <c r="I649" i="17"/>
  <c r="J649" i="17"/>
  <c r="K649" i="17"/>
  <c r="L649" i="17"/>
  <c r="I650" i="17"/>
  <c r="J650" i="17"/>
  <c r="K650" i="17"/>
  <c r="L650" i="17"/>
  <c r="I651" i="17"/>
  <c r="J651" i="17"/>
  <c r="K651" i="17"/>
  <c r="L651" i="17"/>
  <c r="I652" i="17"/>
  <c r="J652" i="17"/>
  <c r="K652" i="17"/>
  <c r="L652" i="17"/>
  <c r="I653" i="17"/>
  <c r="J653" i="17"/>
  <c r="K653" i="17"/>
  <c r="L653" i="17"/>
  <c r="I654" i="17"/>
  <c r="J654" i="17"/>
  <c r="K654" i="17"/>
  <c r="L654" i="17"/>
  <c r="I655" i="17"/>
  <c r="J655" i="17"/>
  <c r="K655" i="17"/>
  <c r="L655" i="17"/>
  <c r="I656" i="17"/>
  <c r="J656" i="17"/>
  <c r="K656" i="17"/>
  <c r="L656" i="17"/>
  <c r="I657" i="17"/>
  <c r="J657" i="17"/>
  <c r="K657" i="17"/>
  <c r="L657" i="17"/>
  <c r="I658" i="17"/>
  <c r="J658" i="17"/>
  <c r="K658" i="17"/>
  <c r="L658" i="17"/>
  <c r="I659" i="17"/>
  <c r="J659" i="17"/>
  <c r="K659" i="17"/>
  <c r="L659" i="17"/>
  <c r="I660" i="17"/>
  <c r="J660" i="17"/>
  <c r="K660" i="17"/>
  <c r="L660" i="17"/>
  <c r="I661" i="17"/>
  <c r="J661" i="17"/>
  <c r="K661" i="17"/>
  <c r="L661" i="17"/>
  <c r="I662" i="17"/>
  <c r="J662" i="17"/>
  <c r="K662" i="17"/>
  <c r="L662" i="17"/>
  <c r="I663" i="17"/>
  <c r="J663" i="17"/>
  <c r="K663" i="17"/>
  <c r="L663" i="17"/>
  <c r="I664" i="17"/>
  <c r="J664" i="17"/>
  <c r="K664" i="17"/>
  <c r="L664" i="17"/>
  <c r="I665" i="17"/>
  <c r="J665" i="17"/>
  <c r="K665" i="17"/>
  <c r="L665" i="17"/>
  <c r="I666" i="17"/>
  <c r="J666" i="17"/>
  <c r="K666" i="17"/>
  <c r="L666" i="17"/>
  <c r="I667" i="17"/>
  <c r="J667" i="17"/>
  <c r="K667" i="17"/>
  <c r="L667" i="17"/>
  <c r="I668" i="17"/>
  <c r="J668" i="17"/>
  <c r="K668" i="17"/>
  <c r="L668" i="17"/>
  <c r="I669" i="17"/>
  <c r="J669" i="17"/>
  <c r="K669" i="17"/>
  <c r="L669" i="17"/>
  <c r="I670" i="17"/>
  <c r="J670" i="17"/>
  <c r="K670" i="17"/>
  <c r="L670" i="17"/>
  <c r="I671" i="17"/>
  <c r="J671" i="17"/>
  <c r="K671" i="17"/>
  <c r="L671" i="17"/>
  <c r="I672" i="17"/>
  <c r="J672" i="17"/>
  <c r="K672" i="17"/>
  <c r="L672" i="17"/>
  <c r="I673" i="17"/>
  <c r="J673" i="17"/>
  <c r="K673" i="17"/>
  <c r="L673" i="17"/>
  <c r="I674" i="17"/>
  <c r="J674" i="17"/>
  <c r="K674" i="17"/>
  <c r="L674" i="17"/>
  <c r="I675" i="17"/>
  <c r="J675" i="17"/>
  <c r="K675" i="17"/>
  <c r="L675" i="17"/>
  <c r="I676" i="17"/>
  <c r="J676" i="17"/>
  <c r="K676" i="17"/>
  <c r="L676" i="17"/>
  <c r="I677" i="17"/>
  <c r="J677" i="17"/>
  <c r="K677" i="17"/>
  <c r="L677" i="17"/>
  <c r="I678" i="17"/>
  <c r="J678" i="17"/>
  <c r="K678" i="17"/>
  <c r="L678" i="17"/>
  <c r="I679" i="17"/>
  <c r="J679" i="17"/>
  <c r="K679" i="17"/>
  <c r="L679" i="17"/>
  <c r="I680" i="17"/>
  <c r="J680" i="17"/>
  <c r="K680" i="17"/>
  <c r="L680" i="17"/>
  <c r="I681" i="17"/>
  <c r="J681" i="17"/>
  <c r="K681" i="17"/>
  <c r="L681" i="17"/>
  <c r="I682" i="17"/>
  <c r="J682" i="17"/>
  <c r="K682" i="17"/>
  <c r="L682" i="17"/>
  <c r="I683" i="17"/>
  <c r="J683" i="17"/>
  <c r="K683" i="17"/>
  <c r="L683" i="17"/>
  <c r="I684" i="17"/>
  <c r="J684" i="17"/>
  <c r="K684" i="17"/>
  <c r="L684" i="17"/>
  <c r="I685" i="17"/>
  <c r="J685" i="17"/>
  <c r="K685" i="17"/>
  <c r="L685" i="17"/>
  <c r="I686" i="17"/>
  <c r="J686" i="17"/>
  <c r="K686" i="17"/>
  <c r="L686" i="17"/>
  <c r="I687" i="17"/>
  <c r="J687" i="17"/>
  <c r="K687" i="17"/>
  <c r="L687" i="17"/>
  <c r="I688" i="17"/>
  <c r="J688" i="17"/>
  <c r="K688" i="17"/>
  <c r="L688" i="17"/>
  <c r="I689" i="17"/>
  <c r="J689" i="17"/>
  <c r="K689" i="17"/>
  <c r="L689" i="17"/>
  <c r="I690" i="17"/>
  <c r="J690" i="17"/>
  <c r="K690" i="17"/>
  <c r="L690" i="17"/>
  <c r="I691" i="17"/>
  <c r="J691" i="17"/>
  <c r="K691" i="17"/>
  <c r="L691" i="17"/>
  <c r="I692" i="17"/>
  <c r="J692" i="17"/>
  <c r="K692" i="17"/>
  <c r="L692" i="17"/>
  <c r="I693" i="17"/>
  <c r="J693" i="17"/>
  <c r="K693" i="17"/>
  <c r="L693" i="17"/>
  <c r="I694" i="17"/>
  <c r="J694" i="17"/>
  <c r="K694" i="17"/>
  <c r="L694" i="17"/>
  <c r="I695" i="17"/>
  <c r="J695" i="17"/>
  <c r="K695" i="17"/>
  <c r="L695" i="17"/>
  <c r="I696" i="17"/>
  <c r="J696" i="17"/>
  <c r="K696" i="17"/>
  <c r="L696" i="17"/>
  <c r="I697" i="17"/>
  <c r="J697" i="17"/>
  <c r="K697" i="17"/>
  <c r="L697" i="17"/>
  <c r="I698" i="17"/>
  <c r="J698" i="17"/>
  <c r="K698" i="17"/>
  <c r="L698" i="17"/>
  <c r="I699" i="17"/>
  <c r="J699" i="17"/>
  <c r="K699" i="17"/>
  <c r="L699" i="17"/>
  <c r="I700" i="17"/>
  <c r="J700" i="17"/>
  <c r="K700" i="17"/>
  <c r="L700" i="17"/>
  <c r="I701" i="17"/>
  <c r="J701" i="17"/>
  <c r="K701" i="17"/>
  <c r="L701" i="17"/>
  <c r="I702" i="17"/>
  <c r="J702" i="17"/>
  <c r="K702" i="17"/>
  <c r="L702" i="17"/>
  <c r="I703" i="17"/>
  <c r="J703" i="17"/>
  <c r="K703" i="17"/>
  <c r="L703" i="17"/>
  <c r="I704" i="17"/>
  <c r="J704" i="17"/>
  <c r="K704" i="17"/>
  <c r="L704" i="17"/>
  <c r="I705" i="17"/>
  <c r="J705" i="17"/>
  <c r="K705" i="17"/>
  <c r="L705" i="17"/>
  <c r="I706" i="17"/>
  <c r="J706" i="17"/>
  <c r="K706" i="17"/>
  <c r="L706" i="17"/>
  <c r="I707" i="17"/>
  <c r="J707" i="17"/>
  <c r="K707" i="17"/>
  <c r="L707" i="17"/>
  <c r="I708" i="17"/>
  <c r="J708" i="17"/>
  <c r="K708" i="17"/>
  <c r="L708" i="17"/>
  <c r="I709" i="17"/>
  <c r="J709" i="17"/>
  <c r="K709" i="17"/>
  <c r="L709" i="17"/>
  <c r="I710" i="17"/>
  <c r="J710" i="17"/>
  <c r="K710" i="17"/>
  <c r="L710" i="17"/>
  <c r="I711" i="17"/>
  <c r="J711" i="17"/>
  <c r="K711" i="17"/>
  <c r="L711" i="17"/>
  <c r="I712" i="17"/>
  <c r="J712" i="17"/>
  <c r="K712" i="17"/>
  <c r="L712" i="17"/>
  <c r="I713" i="17"/>
  <c r="J713" i="17"/>
  <c r="K713" i="17"/>
  <c r="L713" i="17"/>
  <c r="I714" i="17"/>
  <c r="J714" i="17"/>
  <c r="K714" i="17"/>
  <c r="L714" i="17"/>
  <c r="I715" i="17"/>
  <c r="J715" i="17"/>
  <c r="K715" i="17"/>
  <c r="L715" i="17"/>
  <c r="I716" i="17"/>
  <c r="J716" i="17"/>
  <c r="K716" i="17"/>
  <c r="L716" i="17"/>
  <c r="I717" i="17"/>
  <c r="J717" i="17"/>
  <c r="K717" i="17"/>
  <c r="L717" i="17"/>
  <c r="I718" i="17"/>
  <c r="J718" i="17"/>
  <c r="K718" i="17"/>
  <c r="L718" i="17"/>
  <c r="I719" i="17"/>
  <c r="J719" i="17"/>
  <c r="K719" i="17"/>
  <c r="L719" i="17"/>
  <c r="I720" i="17"/>
  <c r="J720" i="17"/>
  <c r="K720" i="17"/>
  <c r="L720" i="17"/>
  <c r="I721" i="17"/>
  <c r="J721" i="17"/>
  <c r="K721" i="17"/>
  <c r="L721" i="17"/>
  <c r="I722" i="17"/>
  <c r="J722" i="17"/>
  <c r="K722" i="17"/>
  <c r="L722" i="17"/>
  <c r="I723" i="17"/>
  <c r="J723" i="17"/>
  <c r="K723" i="17"/>
  <c r="L723" i="17"/>
  <c r="I724" i="17"/>
  <c r="J724" i="17"/>
  <c r="K724" i="17"/>
  <c r="L724" i="17"/>
  <c r="I725" i="17"/>
  <c r="J725" i="17"/>
  <c r="K725" i="17"/>
  <c r="L725" i="17"/>
  <c r="I726" i="17"/>
  <c r="J726" i="17"/>
  <c r="K726" i="17"/>
  <c r="L726" i="17"/>
  <c r="I727" i="17"/>
  <c r="J727" i="17"/>
  <c r="K727" i="17"/>
  <c r="L727" i="17"/>
  <c r="I728" i="17"/>
  <c r="J728" i="17"/>
  <c r="K728" i="17"/>
  <c r="L728" i="17"/>
  <c r="I729" i="17"/>
  <c r="J729" i="17"/>
  <c r="K729" i="17"/>
  <c r="L729" i="17"/>
  <c r="I730" i="17"/>
  <c r="J730" i="17"/>
  <c r="K730" i="17"/>
  <c r="L730" i="17"/>
  <c r="I731" i="17"/>
  <c r="J731" i="17"/>
  <c r="K731" i="17"/>
  <c r="L731" i="17"/>
  <c r="I732" i="17"/>
  <c r="J732" i="17"/>
  <c r="K732" i="17"/>
  <c r="L732" i="17"/>
  <c r="I733" i="17"/>
  <c r="J733" i="17"/>
  <c r="K733" i="17"/>
  <c r="L733" i="17"/>
  <c r="I734" i="17"/>
  <c r="J734" i="17"/>
  <c r="K734" i="17"/>
  <c r="L734" i="17"/>
  <c r="I735" i="17"/>
  <c r="J735" i="17"/>
  <c r="K735" i="17"/>
  <c r="L735" i="17"/>
  <c r="I736" i="17"/>
  <c r="J736" i="17"/>
  <c r="K736" i="17"/>
  <c r="L736" i="17"/>
  <c r="I737" i="17"/>
  <c r="J737" i="17"/>
  <c r="K737" i="17"/>
  <c r="L737" i="17"/>
  <c r="I738" i="17"/>
  <c r="J738" i="17"/>
  <c r="K738" i="17"/>
  <c r="L738" i="17"/>
  <c r="I739" i="17"/>
  <c r="J739" i="17"/>
  <c r="K739" i="17"/>
  <c r="L739" i="17"/>
  <c r="I740" i="17"/>
  <c r="J740" i="17"/>
  <c r="K740" i="17"/>
  <c r="L740" i="17"/>
  <c r="I741" i="17"/>
  <c r="J741" i="17"/>
  <c r="K741" i="17"/>
  <c r="L741" i="17"/>
  <c r="I742" i="17"/>
  <c r="J742" i="17"/>
  <c r="K742" i="17"/>
  <c r="L742" i="17"/>
  <c r="I743" i="17"/>
  <c r="J743" i="17"/>
  <c r="K743" i="17"/>
  <c r="L743" i="17"/>
  <c r="I744" i="17"/>
  <c r="J744" i="17"/>
  <c r="K744" i="17"/>
  <c r="L744" i="17"/>
  <c r="I745" i="17"/>
  <c r="J745" i="17"/>
  <c r="K745" i="17"/>
  <c r="L745" i="17"/>
  <c r="I746" i="17"/>
  <c r="J746" i="17"/>
  <c r="K746" i="17"/>
  <c r="L746" i="17"/>
  <c r="I747" i="17"/>
  <c r="J747" i="17"/>
  <c r="K747" i="17"/>
  <c r="L747" i="17"/>
  <c r="I748" i="17"/>
  <c r="J748" i="17"/>
  <c r="K748" i="17"/>
  <c r="L748" i="17"/>
  <c r="I749" i="17"/>
  <c r="J749" i="17"/>
  <c r="K749" i="17"/>
  <c r="L749" i="17"/>
  <c r="I750" i="17"/>
  <c r="J750" i="17"/>
  <c r="K750" i="17"/>
  <c r="L750" i="17"/>
  <c r="I751" i="17"/>
  <c r="J751" i="17"/>
  <c r="K751" i="17"/>
  <c r="L751" i="17"/>
  <c r="I752" i="17"/>
  <c r="J752" i="17"/>
  <c r="K752" i="17"/>
  <c r="L752" i="17"/>
  <c r="I753" i="17"/>
  <c r="J753" i="17"/>
  <c r="K753" i="17"/>
  <c r="L753" i="17"/>
  <c r="I754" i="17"/>
  <c r="J754" i="17"/>
  <c r="K754" i="17"/>
  <c r="L754" i="17"/>
  <c r="I755" i="17"/>
  <c r="J755" i="17"/>
  <c r="K755" i="17"/>
  <c r="L755" i="17"/>
  <c r="I756" i="17"/>
  <c r="J756" i="17"/>
  <c r="K756" i="17"/>
  <c r="L756" i="17"/>
  <c r="I757" i="17"/>
  <c r="J757" i="17"/>
  <c r="K757" i="17"/>
  <c r="L757" i="17"/>
  <c r="I758" i="17"/>
  <c r="J758" i="17"/>
  <c r="K758" i="17"/>
  <c r="L758" i="17"/>
  <c r="I759" i="17"/>
  <c r="J759" i="17"/>
  <c r="K759" i="17"/>
  <c r="L759" i="17"/>
  <c r="I760" i="17"/>
  <c r="J760" i="17"/>
  <c r="K760" i="17"/>
  <c r="L760" i="17"/>
  <c r="I761" i="17"/>
  <c r="J761" i="17"/>
  <c r="K761" i="17"/>
  <c r="L761" i="17"/>
  <c r="I762" i="17"/>
  <c r="J762" i="17"/>
  <c r="K762" i="17"/>
  <c r="L762" i="17"/>
  <c r="I763" i="17"/>
  <c r="J763" i="17"/>
  <c r="K763" i="17"/>
  <c r="L763" i="17"/>
  <c r="I764" i="17"/>
  <c r="J764" i="17"/>
  <c r="K764" i="17"/>
  <c r="L764" i="17"/>
  <c r="I765" i="17"/>
  <c r="J765" i="17"/>
  <c r="K765" i="17"/>
  <c r="L765" i="17"/>
  <c r="I766" i="17"/>
  <c r="J766" i="17"/>
  <c r="K766" i="17"/>
  <c r="L766" i="17"/>
  <c r="I767" i="17"/>
  <c r="J767" i="17"/>
  <c r="K767" i="17"/>
  <c r="L767" i="17"/>
  <c r="I768" i="17"/>
  <c r="J768" i="17"/>
  <c r="K768" i="17"/>
  <c r="L768" i="17"/>
  <c r="I769" i="17"/>
  <c r="J769" i="17"/>
  <c r="K769" i="17"/>
  <c r="L769" i="17"/>
  <c r="I770" i="17"/>
  <c r="J770" i="17"/>
  <c r="K770" i="17"/>
  <c r="L770" i="17"/>
  <c r="I771" i="17"/>
  <c r="J771" i="17"/>
  <c r="K771" i="17"/>
  <c r="L771" i="17"/>
  <c r="I772" i="17"/>
  <c r="J772" i="17"/>
  <c r="K772" i="17"/>
  <c r="L772" i="17"/>
  <c r="I773" i="17"/>
  <c r="J773" i="17"/>
  <c r="K773" i="17"/>
  <c r="L773" i="17"/>
  <c r="I774" i="17"/>
  <c r="J774" i="17"/>
  <c r="K774" i="17"/>
  <c r="L774" i="17"/>
  <c r="I775" i="17"/>
  <c r="J775" i="17"/>
  <c r="K775" i="17"/>
  <c r="L775" i="17"/>
  <c r="I776" i="17"/>
  <c r="J776" i="17"/>
  <c r="K776" i="17"/>
  <c r="L776" i="17"/>
  <c r="I777" i="17"/>
  <c r="J777" i="17"/>
  <c r="K777" i="17"/>
  <c r="L777" i="17"/>
  <c r="I778" i="17"/>
  <c r="J778" i="17"/>
  <c r="K778" i="17"/>
  <c r="L778" i="17"/>
  <c r="I779" i="17"/>
  <c r="J779" i="17"/>
  <c r="K779" i="17"/>
  <c r="L779" i="17"/>
  <c r="I780" i="17"/>
  <c r="J780" i="17"/>
  <c r="K780" i="17"/>
  <c r="L780" i="17"/>
  <c r="I781" i="17"/>
  <c r="J781" i="17"/>
  <c r="K781" i="17"/>
  <c r="L781" i="17"/>
  <c r="I782" i="17"/>
  <c r="J782" i="17"/>
  <c r="K782" i="17"/>
  <c r="L782" i="17"/>
  <c r="I783" i="17"/>
  <c r="J783" i="17"/>
  <c r="K783" i="17"/>
  <c r="L783" i="17"/>
  <c r="I784" i="17"/>
  <c r="J784" i="17"/>
  <c r="K784" i="17"/>
  <c r="L784" i="17"/>
  <c r="I785" i="17"/>
  <c r="J785" i="17"/>
  <c r="K785" i="17"/>
  <c r="L785" i="17"/>
  <c r="I786" i="17"/>
  <c r="J786" i="17"/>
  <c r="K786" i="17"/>
  <c r="L786" i="17"/>
  <c r="I787" i="17"/>
  <c r="J787" i="17"/>
  <c r="K787" i="17"/>
  <c r="L787" i="17"/>
  <c r="I788" i="17"/>
  <c r="J788" i="17"/>
  <c r="K788" i="17"/>
  <c r="L788" i="17"/>
  <c r="I789" i="17"/>
  <c r="J789" i="17"/>
  <c r="K789" i="17"/>
  <c r="L789" i="17"/>
  <c r="I790" i="17"/>
  <c r="J790" i="17"/>
  <c r="K790" i="17"/>
  <c r="L790" i="17"/>
  <c r="I791" i="17"/>
  <c r="J791" i="17"/>
  <c r="K791" i="17"/>
  <c r="L791" i="17"/>
  <c r="I792" i="17"/>
  <c r="J792" i="17"/>
  <c r="K792" i="17"/>
  <c r="L792" i="17"/>
  <c r="I793" i="17"/>
  <c r="J793" i="17"/>
  <c r="K793" i="17"/>
  <c r="L793" i="17"/>
  <c r="I794" i="17"/>
  <c r="J794" i="17"/>
  <c r="K794" i="17"/>
  <c r="L794" i="17"/>
  <c r="I795" i="17"/>
  <c r="J795" i="17"/>
  <c r="K795" i="17"/>
  <c r="L795" i="17"/>
  <c r="I796" i="17"/>
  <c r="J796" i="17"/>
  <c r="K796" i="17"/>
  <c r="L796" i="17"/>
  <c r="I797" i="17"/>
  <c r="J797" i="17"/>
  <c r="K797" i="17"/>
  <c r="L797" i="17"/>
  <c r="I798" i="17"/>
  <c r="J798" i="17"/>
  <c r="K798" i="17"/>
  <c r="L798" i="17"/>
  <c r="I799" i="17"/>
  <c r="J799" i="17"/>
  <c r="K799" i="17"/>
  <c r="L799" i="17"/>
  <c r="I800" i="17"/>
  <c r="J800" i="17"/>
  <c r="K800" i="17"/>
  <c r="L800" i="17"/>
  <c r="I801" i="17"/>
  <c r="J801" i="17"/>
  <c r="K801" i="17"/>
  <c r="L801" i="17"/>
  <c r="I802" i="17"/>
  <c r="J802" i="17"/>
  <c r="K802" i="17"/>
  <c r="L802" i="17"/>
  <c r="I803" i="17"/>
  <c r="J803" i="17"/>
  <c r="K803" i="17"/>
  <c r="L803" i="17"/>
  <c r="I804" i="17"/>
  <c r="J804" i="17"/>
  <c r="K804" i="17"/>
  <c r="L804" i="17"/>
  <c r="I805" i="17"/>
  <c r="J805" i="17"/>
  <c r="K805" i="17"/>
  <c r="L805" i="17"/>
  <c r="I806" i="17"/>
  <c r="J806" i="17"/>
  <c r="K806" i="17"/>
  <c r="L806" i="17"/>
  <c r="I807" i="17"/>
  <c r="J807" i="17"/>
  <c r="K807" i="17"/>
  <c r="L807" i="17"/>
  <c r="I808" i="17"/>
  <c r="J808" i="17"/>
  <c r="K808" i="17"/>
  <c r="L808" i="17"/>
  <c r="I809" i="17"/>
  <c r="J809" i="17"/>
  <c r="K809" i="17"/>
  <c r="L809" i="17"/>
  <c r="I810" i="17"/>
  <c r="J810" i="17"/>
  <c r="K810" i="17"/>
  <c r="L810" i="17"/>
  <c r="I811" i="17"/>
  <c r="J811" i="17"/>
  <c r="K811" i="17"/>
  <c r="L811" i="17"/>
  <c r="I812" i="17"/>
  <c r="J812" i="17"/>
  <c r="K812" i="17"/>
  <c r="L812" i="17"/>
  <c r="I813" i="17"/>
  <c r="J813" i="17"/>
  <c r="K813" i="17"/>
  <c r="L813" i="17"/>
  <c r="I814" i="17"/>
  <c r="J814" i="17"/>
  <c r="K814" i="17"/>
  <c r="L814" i="17"/>
  <c r="I815" i="17"/>
  <c r="J815" i="17"/>
  <c r="K815" i="17"/>
  <c r="L815" i="17"/>
  <c r="I816" i="17"/>
  <c r="J816" i="17"/>
  <c r="K816" i="17"/>
  <c r="L816" i="17"/>
  <c r="I817" i="17"/>
  <c r="J817" i="17"/>
  <c r="K817" i="17"/>
  <c r="L817" i="17"/>
  <c r="I818" i="17"/>
  <c r="J818" i="17"/>
  <c r="K818" i="17"/>
  <c r="L818" i="17"/>
  <c r="I819" i="17"/>
  <c r="J819" i="17"/>
  <c r="K819" i="17"/>
  <c r="L819" i="17"/>
  <c r="I820" i="17"/>
  <c r="J820" i="17"/>
  <c r="K820" i="17"/>
  <c r="L820" i="17"/>
  <c r="I821" i="17"/>
  <c r="J821" i="17"/>
  <c r="K821" i="17"/>
  <c r="L821" i="17"/>
  <c r="I822" i="17"/>
  <c r="J822" i="17"/>
  <c r="K822" i="17"/>
  <c r="L822" i="17"/>
  <c r="I823" i="17"/>
  <c r="J823" i="17"/>
  <c r="K823" i="17"/>
  <c r="L823" i="17"/>
  <c r="I824" i="17"/>
  <c r="J824" i="17"/>
  <c r="K824" i="17"/>
  <c r="L824" i="17"/>
  <c r="I825" i="17"/>
  <c r="J825" i="17"/>
  <c r="K825" i="17"/>
  <c r="L825" i="17"/>
  <c r="I826" i="17"/>
  <c r="J826" i="17"/>
  <c r="K826" i="17"/>
  <c r="L826" i="17"/>
  <c r="I827" i="17"/>
  <c r="J827" i="17"/>
  <c r="K827" i="17"/>
  <c r="L827" i="17"/>
  <c r="I828" i="17"/>
  <c r="J828" i="17"/>
  <c r="K828" i="17"/>
  <c r="L828" i="17"/>
  <c r="I829" i="17"/>
  <c r="J829" i="17"/>
  <c r="K829" i="17"/>
  <c r="L829" i="17"/>
  <c r="I830" i="17"/>
  <c r="J830" i="17"/>
  <c r="K830" i="17"/>
  <c r="L830" i="17"/>
  <c r="I831" i="17"/>
  <c r="J831" i="17"/>
  <c r="K831" i="17"/>
  <c r="L831" i="17"/>
  <c r="I832" i="17"/>
  <c r="J832" i="17"/>
  <c r="K832" i="17"/>
  <c r="L832" i="17"/>
  <c r="I833" i="17"/>
  <c r="J833" i="17"/>
  <c r="K833" i="17"/>
  <c r="L833" i="17"/>
  <c r="I834" i="17"/>
  <c r="J834" i="17"/>
  <c r="K834" i="17"/>
  <c r="L834" i="17"/>
  <c r="I835" i="17"/>
  <c r="J835" i="17"/>
  <c r="K835" i="17"/>
  <c r="L835" i="17"/>
  <c r="I836" i="17"/>
  <c r="J836" i="17"/>
  <c r="K836" i="17"/>
  <c r="L836" i="17"/>
  <c r="I837" i="17"/>
  <c r="J837" i="17"/>
  <c r="K837" i="17"/>
  <c r="L837" i="17"/>
  <c r="I838" i="17"/>
  <c r="J838" i="17"/>
  <c r="K838" i="17"/>
  <c r="L838" i="17"/>
  <c r="I839" i="17"/>
  <c r="J839" i="17"/>
  <c r="K839" i="17"/>
  <c r="L839" i="17"/>
  <c r="I840" i="17"/>
  <c r="J840" i="17"/>
  <c r="K840" i="17"/>
  <c r="L840" i="17"/>
  <c r="I841" i="17"/>
  <c r="J841" i="17"/>
  <c r="K841" i="17"/>
  <c r="L841" i="17"/>
  <c r="I842" i="17"/>
  <c r="J842" i="17"/>
  <c r="K842" i="17"/>
  <c r="L842" i="17"/>
  <c r="I843" i="17"/>
  <c r="J843" i="17"/>
  <c r="K843" i="17"/>
  <c r="L843" i="17"/>
  <c r="I844" i="17"/>
  <c r="J844" i="17"/>
  <c r="K844" i="17"/>
  <c r="L844" i="17"/>
  <c r="I845" i="17"/>
  <c r="J845" i="17"/>
  <c r="K845" i="17"/>
  <c r="L845" i="17"/>
  <c r="I846" i="17"/>
  <c r="J846" i="17"/>
  <c r="K846" i="17"/>
  <c r="L846" i="17"/>
  <c r="I847" i="17"/>
  <c r="J847" i="17"/>
  <c r="K847" i="17"/>
  <c r="L847" i="17"/>
  <c r="I848" i="17"/>
  <c r="J848" i="17"/>
  <c r="K848" i="17"/>
  <c r="L848" i="17"/>
  <c r="I849" i="17"/>
  <c r="J849" i="17"/>
  <c r="K849" i="17"/>
  <c r="L849" i="17"/>
  <c r="I850" i="17"/>
  <c r="J850" i="17"/>
  <c r="K850" i="17"/>
  <c r="L850" i="17"/>
  <c r="I851" i="17"/>
  <c r="J851" i="17"/>
  <c r="K851" i="17"/>
  <c r="L851" i="17"/>
  <c r="I852" i="17"/>
  <c r="J852" i="17"/>
  <c r="K852" i="17"/>
  <c r="L852" i="17"/>
  <c r="I853" i="17"/>
  <c r="J853" i="17"/>
  <c r="K853" i="17"/>
  <c r="L853" i="17"/>
  <c r="I854" i="17"/>
  <c r="J854" i="17"/>
  <c r="K854" i="17"/>
  <c r="L854" i="17"/>
  <c r="I855" i="17"/>
  <c r="J855" i="17"/>
  <c r="K855" i="17"/>
  <c r="L855" i="17"/>
  <c r="I856" i="17"/>
  <c r="J856" i="17"/>
  <c r="K856" i="17"/>
  <c r="L856" i="17"/>
  <c r="I857" i="17"/>
  <c r="J857" i="17"/>
  <c r="K857" i="17"/>
  <c r="L857" i="17"/>
  <c r="I858" i="17"/>
  <c r="J858" i="17"/>
  <c r="K858" i="17"/>
  <c r="L858" i="17"/>
  <c r="I859" i="17"/>
  <c r="J859" i="17"/>
  <c r="K859" i="17"/>
  <c r="L859" i="17"/>
  <c r="I860" i="17"/>
  <c r="J860" i="17"/>
  <c r="K860" i="17"/>
  <c r="L860" i="17"/>
  <c r="I861" i="17"/>
  <c r="J861" i="17"/>
  <c r="K861" i="17"/>
  <c r="L861" i="17"/>
  <c r="I862" i="17"/>
  <c r="J862" i="17"/>
  <c r="K862" i="17"/>
  <c r="L862" i="17"/>
  <c r="I863" i="17"/>
  <c r="J863" i="17"/>
  <c r="K863" i="17"/>
  <c r="L863" i="17"/>
  <c r="I864" i="17"/>
  <c r="J864" i="17"/>
  <c r="K864" i="17"/>
  <c r="L864" i="17"/>
  <c r="I865" i="17"/>
  <c r="J865" i="17"/>
  <c r="K865" i="17"/>
  <c r="L865" i="17"/>
  <c r="I866" i="17"/>
  <c r="J866" i="17"/>
  <c r="K866" i="17"/>
  <c r="L866" i="17"/>
  <c r="I867" i="17"/>
  <c r="J867" i="17"/>
  <c r="K867" i="17"/>
  <c r="L867" i="17"/>
  <c r="I868" i="17"/>
  <c r="J868" i="17"/>
  <c r="K868" i="17"/>
  <c r="L868" i="17"/>
  <c r="I869" i="17"/>
  <c r="J869" i="17"/>
  <c r="K869" i="17"/>
  <c r="L869" i="17"/>
  <c r="I870" i="17"/>
  <c r="J870" i="17"/>
  <c r="K870" i="17"/>
  <c r="L870" i="17"/>
  <c r="I871" i="17"/>
  <c r="J871" i="17"/>
  <c r="K871" i="17"/>
  <c r="L871" i="17"/>
  <c r="I872" i="17"/>
  <c r="J872" i="17"/>
  <c r="K872" i="17"/>
  <c r="L872" i="17"/>
  <c r="I873" i="17"/>
  <c r="J873" i="17"/>
  <c r="K873" i="17"/>
  <c r="L873" i="17"/>
  <c r="I874" i="17"/>
  <c r="J874" i="17"/>
  <c r="K874" i="17"/>
  <c r="L874" i="17"/>
  <c r="I875" i="17"/>
  <c r="J875" i="17"/>
  <c r="K875" i="17"/>
  <c r="L875" i="17"/>
  <c r="I876" i="17"/>
  <c r="J876" i="17"/>
  <c r="K876" i="17"/>
  <c r="L876" i="17"/>
  <c r="I877" i="17"/>
  <c r="J877" i="17"/>
  <c r="K877" i="17"/>
  <c r="L877" i="17"/>
  <c r="I878" i="17"/>
  <c r="J878" i="17"/>
  <c r="K878" i="17"/>
  <c r="L878" i="17"/>
  <c r="I879" i="17"/>
  <c r="J879" i="17"/>
  <c r="K879" i="17"/>
  <c r="L879" i="17"/>
  <c r="I880" i="17"/>
  <c r="J880" i="17"/>
  <c r="K880" i="17"/>
  <c r="L880" i="17"/>
  <c r="I881" i="17"/>
  <c r="J881" i="17"/>
  <c r="K881" i="17"/>
  <c r="L881" i="17"/>
  <c r="I882" i="17"/>
  <c r="J882" i="17"/>
  <c r="K882" i="17"/>
  <c r="L882" i="17"/>
  <c r="I883" i="17"/>
  <c r="J883" i="17"/>
  <c r="K883" i="17"/>
  <c r="L883" i="17"/>
  <c r="I884" i="17"/>
  <c r="J884" i="17"/>
  <c r="K884" i="17"/>
  <c r="L884" i="17"/>
  <c r="I885" i="17"/>
  <c r="J885" i="17"/>
  <c r="K885" i="17"/>
  <c r="L885" i="17"/>
  <c r="I886" i="17"/>
  <c r="J886" i="17"/>
  <c r="K886" i="17"/>
  <c r="L886" i="17"/>
  <c r="I887" i="17"/>
  <c r="J887" i="17"/>
  <c r="K887" i="17"/>
  <c r="L887" i="17"/>
  <c r="I888" i="17"/>
  <c r="J888" i="17"/>
  <c r="K888" i="17"/>
  <c r="L888" i="17"/>
  <c r="I889" i="17"/>
  <c r="J889" i="17"/>
  <c r="K889" i="17"/>
  <c r="L889" i="17"/>
  <c r="I890" i="17"/>
  <c r="J890" i="17"/>
  <c r="K890" i="17"/>
  <c r="L890" i="17"/>
  <c r="I891" i="17"/>
  <c r="J891" i="17"/>
  <c r="K891" i="17"/>
  <c r="L891" i="17"/>
  <c r="I892" i="17"/>
  <c r="J892" i="17"/>
  <c r="K892" i="17"/>
  <c r="L892" i="17"/>
  <c r="I893" i="17"/>
  <c r="J893" i="17"/>
  <c r="K893" i="17"/>
  <c r="L893" i="17"/>
  <c r="I894" i="17"/>
  <c r="J894" i="17"/>
  <c r="K894" i="17"/>
  <c r="L894" i="17"/>
  <c r="I895" i="17"/>
  <c r="J895" i="17"/>
  <c r="K895" i="17"/>
  <c r="L895" i="17"/>
  <c r="I896" i="17"/>
  <c r="J896" i="17"/>
  <c r="K896" i="17"/>
  <c r="L896" i="17"/>
  <c r="I897" i="17"/>
  <c r="J897" i="17"/>
  <c r="K897" i="17"/>
  <c r="L897" i="17"/>
  <c r="I898" i="17"/>
  <c r="J898" i="17"/>
  <c r="K898" i="17"/>
  <c r="L898" i="17"/>
  <c r="I899" i="17"/>
  <c r="J899" i="17"/>
  <c r="K899" i="17"/>
  <c r="L899" i="17"/>
  <c r="I900" i="17"/>
  <c r="J900" i="17"/>
  <c r="K900" i="17"/>
  <c r="L900" i="17"/>
  <c r="I901" i="17"/>
  <c r="J901" i="17"/>
  <c r="K901" i="17"/>
  <c r="L901" i="17"/>
  <c r="I902" i="17"/>
  <c r="J902" i="17"/>
  <c r="K902" i="17"/>
  <c r="L902" i="17"/>
  <c r="I903" i="17"/>
  <c r="J903" i="17"/>
  <c r="K903" i="17"/>
  <c r="L903" i="17"/>
  <c r="I904" i="17"/>
  <c r="J904" i="17"/>
  <c r="K904" i="17"/>
  <c r="L904" i="17"/>
  <c r="I905" i="17"/>
  <c r="J905" i="17"/>
  <c r="K905" i="17"/>
  <c r="L905" i="17"/>
  <c r="I906" i="17"/>
  <c r="J906" i="17"/>
  <c r="K906" i="17"/>
  <c r="L906" i="17"/>
  <c r="I907" i="17"/>
  <c r="J907" i="17"/>
  <c r="K907" i="17"/>
  <c r="L907" i="17"/>
  <c r="I908" i="17"/>
  <c r="J908" i="17"/>
  <c r="K908" i="17"/>
  <c r="L908" i="17"/>
  <c r="I909" i="17"/>
  <c r="J909" i="17"/>
  <c r="K909" i="17"/>
  <c r="L909" i="17"/>
  <c r="I910" i="17"/>
  <c r="J910" i="17"/>
  <c r="K910" i="17"/>
  <c r="L910" i="17"/>
  <c r="I911" i="17"/>
  <c r="J911" i="17"/>
  <c r="K911" i="17"/>
  <c r="L911" i="17"/>
  <c r="I912" i="17"/>
  <c r="J912" i="17"/>
  <c r="K912" i="17"/>
  <c r="L912" i="17"/>
  <c r="I913" i="17"/>
  <c r="J913" i="17"/>
  <c r="K913" i="17"/>
  <c r="L913" i="17"/>
  <c r="I914" i="17"/>
  <c r="J914" i="17"/>
  <c r="K914" i="17"/>
  <c r="L914" i="17"/>
  <c r="I915" i="17"/>
  <c r="J915" i="17"/>
  <c r="K915" i="17"/>
  <c r="L915" i="17"/>
  <c r="I916" i="17"/>
  <c r="J916" i="17"/>
  <c r="K916" i="17"/>
  <c r="L916" i="17"/>
  <c r="I917" i="17"/>
  <c r="J917" i="17"/>
  <c r="K917" i="17"/>
  <c r="L917" i="17"/>
  <c r="I918" i="17"/>
  <c r="J918" i="17"/>
  <c r="K918" i="17"/>
  <c r="L918" i="17"/>
  <c r="I919" i="17"/>
  <c r="J919" i="17"/>
  <c r="K919" i="17"/>
  <c r="L919" i="17"/>
  <c r="I920" i="17"/>
  <c r="J920" i="17"/>
  <c r="K920" i="17"/>
  <c r="L920" i="17"/>
  <c r="I921" i="17"/>
  <c r="J921" i="17"/>
  <c r="K921" i="17"/>
  <c r="L921" i="17"/>
  <c r="I922" i="17"/>
  <c r="J922" i="17"/>
  <c r="K922" i="17"/>
  <c r="L922" i="17"/>
  <c r="I923" i="17"/>
  <c r="J923" i="17"/>
  <c r="K923" i="17"/>
  <c r="L923" i="17"/>
  <c r="I924" i="17"/>
  <c r="J924" i="17"/>
  <c r="K924" i="17"/>
  <c r="L924" i="17"/>
  <c r="I925" i="17"/>
  <c r="J925" i="17"/>
  <c r="K925" i="17"/>
  <c r="L925" i="17"/>
  <c r="I926" i="17"/>
  <c r="J926" i="17"/>
  <c r="K926" i="17"/>
  <c r="L926" i="17"/>
  <c r="I927" i="17"/>
  <c r="J927" i="17"/>
  <c r="K927" i="17"/>
  <c r="L927" i="17"/>
  <c r="I928" i="17"/>
  <c r="J928" i="17"/>
  <c r="K928" i="17"/>
  <c r="L928" i="17"/>
  <c r="I929" i="17"/>
  <c r="J929" i="17"/>
  <c r="K929" i="17"/>
  <c r="L929" i="17"/>
  <c r="I930" i="17"/>
  <c r="J930" i="17"/>
  <c r="K930" i="17"/>
  <c r="L930" i="17"/>
  <c r="I931" i="17"/>
  <c r="J931" i="17"/>
  <c r="K931" i="17"/>
  <c r="L931" i="17"/>
  <c r="I932" i="17"/>
  <c r="J932" i="17"/>
  <c r="K932" i="17"/>
  <c r="L932" i="17"/>
  <c r="I933" i="17"/>
  <c r="J933" i="17"/>
  <c r="K933" i="17"/>
  <c r="L933" i="17"/>
  <c r="I934" i="17"/>
  <c r="J934" i="17"/>
  <c r="K934" i="17"/>
  <c r="L934" i="17"/>
  <c r="I935" i="17"/>
  <c r="J935" i="17"/>
  <c r="K935" i="17"/>
  <c r="L935" i="17"/>
  <c r="I936" i="17"/>
  <c r="J936" i="17"/>
  <c r="K936" i="17"/>
  <c r="L936" i="17"/>
  <c r="I937" i="17"/>
  <c r="J937" i="17"/>
  <c r="K937" i="17"/>
  <c r="L937" i="17"/>
  <c r="I938" i="17"/>
  <c r="J938" i="17"/>
  <c r="K938" i="17"/>
  <c r="L938" i="17"/>
  <c r="I939" i="17"/>
  <c r="J939" i="17"/>
  <c r="K939" i="17"/>
  <c r="L939" i="17"/>
  <c r="I940" i="17"/>
  <c r="J940" i="17"/>
  <c r="K940" i="17"/>
  <c r="L940" i="17"/>
  <c r="I941" i="17"/>
  <c r="J941" i="17"/>
  <c r="K941" i="17"/>
  <c r="L941" i="17"/>
  <c r="I942" i="17"/>
  <c r="J942" i="17"/>
  <c r="K942" i="17"/>
  <c r="L942" i="17"/>
  <c r="I943" i="17"/>
  <c r="J943" i="17"/>
  <c r="K943" i="17"/>
  <c r="L943" i="17"/>
  <c r="I944" i="17"/>
  <c r="J944" i="17"/>
  <c r="K944" i="17"/>
  <c r="L944" i="17"/>
  <c r="I945" i="17"/>
  <c r="J945" i="17"/>
  <c r="K945" i="17"/>
  <c r="L945" i="17"/>
  <c r="I946" i="17"/>
  <c r="J946" i="17"/>
  <c r="K946" i="17"/>
  <c r="L946" i="17"/>
  <c r="I947" i="17"/>
  <c r="J947" i="17"/>
  <c r="K947" i="17"/>
  <c r="L947" i="17"/>
  <c r="I948" i="17"/>
  <c r="J948" i="17"/>
  <c r="K948" i="17"/>
  <c r="L948" i="17"/>
  <c r="I949" i="17"/>
  <c r="J949" i="17"/>
  <c r="K949" i="17"/>
  <c r="L949" i="17"/>
  <c r="I950" i="17"/>
  <c r="J950" i="17"/>
  <c r="K950" i="17"/>
  <c r="L950" i="17"/>
  <c r="I951" i="17"/>
  <c r="J951" i="17"/>
  <c r="K951" i="17"/>
  <c r="L951" i="17"/>
  <c r="I952" i="17"/>
  <c r="J952" i="17"/>
  <c r="K952" i="17"/>
  <c r="L952" i="17"/>
  <c r="I953" i="17"/>
  <c r="J953" i="17"/>
  <c r="K953" i="17"/>
  <c r="L953" i="17"/>
  <c r="I954" i="17"/>
  <c r="J954" i="17"/>
  <c r="K954" i="17"/>
  <c r="L954" i="17"/>
  <c r="I955" i="17"/>
  <c r="J955" i="17"/>
  <c r="K955" i="17"/>
  <c r="L955" i="17"/>
  <c r="I956" i="17"/>
  <c r="J956" i="17"/>
  <c r="K956" i="17"/>
  <c r="L956" i="17"/>
  <c r="I957" i="17"/>
  <c r="J957" i="17"/>
  <c r="K957" i="17"/>
  <c r="L957" i="17"/>
  <c r="I958" i="17"/>
  <c r="J958" i="17"/>
  <c r="K958" i="17"/>
  <c r="L958" i="17"/>
  <c r="I959" i="17"/>
  <c r="J959" i="17"/>
  <c r="K959" i="17"/>
  <c r="L959" i="17"/>
  <c r="I960" i="17"/>
  <c r="J960" i="17"/>
  <c r="K960" i="17"/>
  <c r="L960" i="17"/>
  <c r="I961" i="17"/>
  <c r="J961" i="17"/>
  <c r="K961" i="17"/>
  <c r="L961" i="17"/>
  <c r="I962" i="17"/>
  <c r="J962" i="17"/>
  <c r="K962" i="17"/>
  <c r="L962" i="17"/>
  <c r="I963" i="17"/>
  <c r="J963" i="17"/>
  <c r="K963" i="17"/>
  <c r="L963" i="17"/>
  <c r="I964" i="17"/>
  <c r="J964" i="17"/>
  <c r="K964" i="17"/>
  <c r="L964" i="17"/>
  <c r="I965" i="17"/>
  <c r="J965" i="17"/>
  <c r="K965" i="17"/>
  <c r="L965" i="17"/>
  <c r="I966" i="17"/>
  <c r="J966" i="17"/>
  <c r="K966" i="17"/>
  <c r="L966" i="17"/>
  <c r="I967" i="17"/>
  <c r="J967" i="17"/>
  <c r="K967" i="17"/>
  <c r="L967" i="17"/>
  <c r="I968" i="17"/>
  <c r="J968" i="17"/>
  <c r="K968" i="17"/>
  <c r="L968" i="17"/>
  <c r="I969" i="17"/>
  <c r="J969" i="17"/>
  <c r="K969" i="17"/>
  <c r="L969" i="17"/>
  <c r="I970" i="17"/>
  <c r="J970" i="17"/>
  <c r="K970" i="17"/>
  <c r="L970" i="17"/>
  <c r="I971" i="17"/>
  <c r="J971" i="17"/>
  <c r="K971" i="17"/>
  <c r="L971" i="17"/>
  <c r="I972" i="17"/>
  <c r="J972" i="17"/>
  <c r="K972" i="17"/>
  <c r="L972" i="17"/>
  <c r="I973" i="17"/>
  <c r="J973" i="17"/>
  <c r="K973" i="17"/>
  <c r="L973" i="17"/>
  <c r="I974" i="17"/>
  <c r="J974" i="17"/>
  <c r="K974" i="17"/>
  <c r="L974" i="17"/>
  <c r="I975" i="17"/>
  <c r="J975" i="17"/>
  <c r="K975" i="17"/>
  <c r="L975" i="17"/>
  <c r="I976" i="17"/>
  <c r="J976" i="17"/>
  <c r="K976" i="17"/>
  <c r="L976" i="17"/>
  <c r="I977" i="17"/>
  <c r="J977" i="17"/>
  <c r="K977" i="17"/>
  <c r="L977" i="17"/>
  <c r="I978" i="17"/>
  <c r="J978" i="17"/>
  <c r="K978" i="17"/>
  <c r="L978" i="17"/>
  <c r="I979" i="17"/>
  <c r="J979" i="17"/>
  <c r="K979" i="17"/>
  <c r="L979" i="17"/>
  <c r="I980" i="17"/>
  <c r="J980" i="17"/>
  <c r="K980" i="17"/>
  <c r="L980" i="17"/>
  <c r="I981" i="17"/>
  <c r="J981" i="17"/>
  <c r="K981" i="17"/>
  <c r="L981" i="17"/>
  <c r="I982" i="17"/>
  <c r="J982" i="17"/>
  <c r="K982" i="17"/>
  <c r="L982" i="17"/>
  <c r="I983" i="17"/>
  <c r="J983" i="17"/>
  <c r="K983" i="17"/>
  <c r="L983" i="17"/>
  <c r="I984" i="17"/>
  <c r="J984" i="17"/>
  <c r="K984" i="17"/>
  <c r="L984" i="17"/>
  <c r="I985" i="17"/>
  <c r="J985" i="17"/>
  <c r="K985" i="17"/>
  <c r="L985" i="17"/>
  <c r="I986" i="17"/>
  <c r="J986" i="17"/>
  <c r="K986" i="17"/>
  <c r="L986" i="17"/>
  <c r="I987" i="17"/>
  <c r="J987" i="17"/>
  <c r="K987" i="17"/>
  <c r="L987" i="17"/>
  <c r="I988" i="17"/>
  <c r="J988" i="17"/>
  <c r="K988" i="17"/>
  <c r="L988" i="17"/>
  <c r="I989" i="17"/>
  <c r="J989" i="17"/>
  <c r="K989" i="17"/>
  <c r="L989" i="17"/>
  <c r="I990" i="17"/>
  <c r="J990" i="17"/>
  <c r="K990" i="17"/>
  <c r="L990" i="17"/>
  <c r="I991" i="17"/>
  <c r="J991" i="17"/>
  <c r="K991" i="17"/>
  <c r="L991" i="17"/>
  <c r="I992" i="17"/>
  <c r="J992" i="17"/>
  <c r="K992" i="17"/>
  <c r="L992" i="17"/>
  <c r="I993" i="17"/>
  <c r="J993" i="17"/>
  <c r="K993" i="17"/>
  <c r="L993" i="17"/>
  <c r="I994" i="17"/>
  <c r="J994" i="17"/>
  <c r="K994" i="17"/>
  <c r="L994" i="17"/>
  <c r="I995" i="17"/>
  <c r="J995" i="17"/>
  <c r="K995" i="17"/>
  <c r="L995" i="17"/>
  <c r="I996" i="17"/>
  <c r="J996" i="17"/>
  <c r="K996" i="17"/>
  <c r="L996" i="17"/>
  <c r="I997" i="17"/>
  <c r="J997" i="17"/>
  <c r="K997" i="17"/>
  <c r="L997" i="17"/>
  <c r="I998" i="17"/>
  <c r="J998" i="17"/>
  <c r="K998" i="17"/>
  <c r="L998" i="17"/>
  <c r="I999" i="17"/>
  <c r="J999" i="17"/>
  <c r="K999" i="17"/>
  <c r="L999" i="17"/>
  <c r="I1000" i="17"/>
  <c r="J1000" i="17"/>
  <c r="K1000" i="17"/>
  <c r="L1000" i="17"/>
  <c r="I1001" i="17"/>
  <c r="J1001" i="17"/>
  <c r="K1001" i="17"/>
  <c r="L1001" i="17"/>
  <c r="J2" i="17"/>
  <c r="K2" i="17"/>
  <c r="L2" i="17"/>
  <c r="I2" i="17"/>
  <c r="H2" i="17" a="1"/>
  <c r="H2" i="17" s="1"/>
  <c r="G2" i="17" a="1"/>
  <c r="G2" i="17" s="1"/>
  <c r="F2" i="17" a="1"/>
  <c r="F2" i="1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<sst xmlns="http://schemas.openxmlformats.org/spreadsheetml/2006/main" count="11483" uniqueCount="6208">
  <si>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</si>
  <si>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</si>
  <si>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</si>
  <si>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</si>
  <si>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</si>
  <si>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</si>
  <si>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</si>
  <si>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</si>
  <si>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</si>
  <si>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</si>
  <si>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</si>
  <si>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</si>
  <si>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</si>
  <si>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</si>
  <si>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</si>
  <si>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</si>
  <si>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</si>
  <si>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</si>
  <si>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</si>
  <si>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</si>
  <si>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</si>
  <si>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</si>
  <si>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</si>
  <si>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</si>
  <si>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</si>
  <si>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</si>
  <si>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</si>
  <si>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</si>
  <si>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</si>
  <si>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</si>
  <si>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</si>
  <si>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</si>
  <si>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</si>
  <si>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</si>
  <si>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</si>
  <si>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</si>
  <si>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</si>
  <si>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</si>
  <si>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</si>
  <si>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</si>
  <si>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</si>
  <si>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</si>
  <si>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</si>
  <si>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</si>
  <si>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</si>
  <si>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</si>
  <si>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</si>
  <si>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</si>
  <si>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</si>
  <si>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</si>
  <si>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</si>
  <si>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</si>
  <si>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</si>
  <si>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</si>
  <si>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</si>
  <si>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</si>
  <si>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</si>
  <si>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</si>
  <si>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</si>
  <si>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</si>
  <si>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</si>
  <si>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</si>
  <si>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</si>
  <si>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</si>
  <si>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</si>
  <si>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</si>
  <si>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</si>
  <si>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</si>
  <si>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</si>
  <si>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</si>
  <si>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</si>
  <si>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</si>
  <si>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</si>
  <si>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</si>
  <si>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</si>
  <si>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</si>
  <si>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</si>
  <si>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</si>
  <si>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</si>
  <si>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</si>
  <si>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</si>
  <si>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</si>
  <si>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</si>
  <si>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</si>
  <si>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</si>
  <si>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</si>
  <si>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</si>
  <si>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</si>
  <si>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</si>
  <si>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</si>
  <si>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</si>
  <si>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</si>
  <si>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</si>
  <si>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</si>
  <si>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</si>
  <si>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</si>
  <si>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</si>
  <si>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</si>
  <si>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</si>
  <si>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</si>
  <si>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</si>
  <si>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</si>
  <si>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</si>
  <si>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</si>
  <si>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</si>
  <si>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</si>
  <si>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</si>
  <si>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</si>
  <si>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</si>
  <si>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</si>
  <si>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</si>
  <si>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</si>
  <si>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</si>
  <si>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</si>
  <si>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</si>
  <si>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</si>
  <si>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</si>
  <si>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</si>
  <si>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</si>
  <si>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</si>
  <si>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</si>
  <si>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</si>
  <si>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</si>
  <si>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</si>
  <si>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</si>
  <si>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</si>
  <si>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</si>
  <si>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</si>
  <si>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</si>
  <si>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</si>
  <si>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</si>
  <si>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</si>
  <si>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</si>
  <si>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</si>
  <si>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</si>
  <si>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</si>
  <si>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</si>
  <si>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</si>
  <si>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</si>
  <si>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</si>
  <si>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</si>
  <si>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</si>
  <si>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</si>
  <si>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</si>
  <si>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</si>
  <si>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</si>
  <si>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</si>
  <si>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</si>
  <si>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</si>
  <si>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</si>
  <si>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</si>
  <si>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</si>
  <si>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</si>
  <si>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</si>
  <si>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</si>
  <si>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</si>
  <si>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</si>
  <si>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</si>
  <si>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</si>
  <si>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</si>
  <si>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</si>
  <si>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</si>
  <si>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</si>
  <si>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</si>
  <si>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</si>
  <si>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</si>
  <si>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</si>
  <si>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</si>
  <si>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</si>
  <si>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</si>
  <si>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</si>
  <si>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</si>
  <si>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</si>
  <si>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</si>
  <si>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</si>
  <si>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</si>
  <si>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</si>
  <si>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</si>
  <si>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</si>
  <si>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</si>
  <si>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</si>
  <si>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</si>
  <si>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</si>
  <si>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</si>
  <si>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</si>
  <si>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</si>
  <si>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</si>
  <si>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</si>
  <si>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</si>
  <si>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</si>
  <si>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</si>
  <si>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</si>
  <si>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</si>
  <si>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</si>
  <si>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</si>
  <si>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</si>
  <si>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</si>
  <si>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</si>
  <si>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</si>
  <si>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</si>
  <si>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</si>
  <si>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</si>
  <si>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</si>
  <si>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</si>
  <si>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</si>
  <si>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</si>
  <si>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</si>
  <si>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</si>
  <si>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</si>
  <si>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</si>
  <si>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</si>
  <si>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</si>
  <si>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</si>
  <si>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</si>
  <si>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</si>
  <si>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</si>
  <si>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</si>
  <si>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</si>
  <si>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</si>
  <si>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</si>
  <si>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</si>
  <si>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</si>
  <si>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</si>
  <si>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</si>
  <si>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</si>
  <si>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</si>
  <si>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</si>
  <si>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</si>
  <si>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</si>
  <si>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</si>
  <si>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</si>
  <si>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</si>
  <si>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</si>
  <si>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</si>
  <si>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</si>
  <si>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</si>
  <si>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</si>
  <si>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</si>
  <si>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</si>
  <si>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</si>
  <si>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</si>
  <si>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</si>
  <si>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</si>
  <si>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</si>
  <si>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</si>
  <si>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</si>
  <si>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</si>
  <si>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</si>
  <si>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</si>
  <si>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</si>
  <si>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</si>
  <si>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</si>
  <si>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</si>
  <si>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</si>
  <si>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</si>
  <si>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</si>
  <si>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</si>
  <si>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</si>
  <si>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</si>
  <si>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</si>
  <si>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</si>
  <si>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</si>
  <si>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</si>
  <si>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</si>
  <si>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</si>
  <si>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</si>
  <si>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</si>
  <si>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</si>
  <si>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</si>
  <si>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</si>
  <si>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</si>
  <si>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</si>
  <si>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</si>
  <si>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</si>
  <si>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</si>
  <si>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</si>
  <si>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</si>
  <si>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</si>
  <si>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</si>
  <si>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</si>
  <si>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</si>
  <si>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</si>
  <si>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</si>
  <si>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</si>
  <si>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</si>
  <si>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</si>
  <si>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</si>
  <si>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</si>
  <si>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</si>
  <si>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</si>
  <si>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</si>
  <si>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</si>
  <si>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</si>
  <si>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</si>
  <si>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</si>
  <si>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</si>
  <si>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</si>
  <si>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</si>
  <si>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</si>
  <si>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</si>
  <si>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</si>
  <si>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</si>
  <si>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</si>
  <si>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</si>
  <si>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</si>
  <si>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</si>
  <si>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</si>
  <si>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</si>
  <si>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</si>
  <si>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</si>
  <si>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</si>
  <si>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</si>
  <si>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</si>
  <si>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</si>
  <si>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</si>
  <si>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</si>
  <si>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</si>
  <si>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</si>
  <si>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</si>
  <si>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</si>
  <si>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</si>
  <si>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</si>
  <si>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</si>
  <si>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</si>
  <si>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</si>
  <si>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</si>
  <si>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</si>
  <si>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</si>
  <si>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</si>
  <si>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</si>
  <si>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</si>
  <si>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</si>
  <si>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</si>
  <si>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</si>
  <si>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</si>
  <si>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</si>
  <si>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</si>
  <si>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</si>
  <si>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</si>
  <si>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</si>
  <si>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</si>
  <si>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</si>
  <si>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</si>
  <si>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</si>
  <si>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</si>
  <si>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</si>
  <si>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</si>
  <si>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</si>
  <si>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</si>
  <si>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</si>
  <si>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</si>
  <si>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</si>
  <si>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</si>
  <si>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</si>
  <si>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</si>
  <si>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</si>
  <si>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</si>
  <si>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</si>
  <si>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</si>
  <si>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</si>
  <si>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</si>
  <si>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</si>
  <si>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</si>
  <si>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</si>
  <si>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</si>
  <si>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</si>
  <si>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</si>
  <si>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</si>
  <si>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</si>
  <si>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</si>
  <si>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</si>
  <si>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</si>
  <si>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</si>
  <si>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</si>
  <si>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</si>
  <si>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</si>
  <si>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</si>
  <si>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</si>
  <si>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</si>
  <si>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</si>
  <si>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</si>
  <si>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</si>
  <si>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</si>
  <si>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</si>
  <si>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</si>
  <si>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</si>
  <si>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</si>
  <si>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</si>
  <si>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</si>
  <si>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</si>
  <si>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</si>
  <si>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</si>
  <si>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</si>
  <si>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</si>
  <si>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</si>
  <si>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</si>
  <si>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</si>
  <si>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</si>
  <si>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</si>
  <si>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</si>
  <si>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</si>
  <si>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</si>
  <si>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</si>
  <si>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</si>
  <si>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</si>
  <si>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</si>
  <si>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</si>
  <si>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</si>
  <si>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</si>
  <si>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</si>
  <si>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</si>
  <si>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</si>
  <si>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</si>
  <si>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</si>
  <si>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</si>
  <si>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</si>
  <si>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</si>
  <si>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</si>
  <si>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</si>
  <si>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</si>
  <si>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</si>
  <si>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</si>
  <si>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</si>
  <si>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</si>
  <si>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</si>
  <si>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</si>
  <si>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</si>
  <si>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</si>
  <si>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</si>
  <si>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</si>
  <si>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</si>
  <si>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</si>
  <si>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</si>
  <si>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</si>
  <si>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</si>
  <si>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</si>
  <si>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</si>
  <si>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</si>
  <si>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</si>
  <si>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</si>
  <si>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</si>
  <si>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</si>
  <si>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</si>
  <si>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</si>
  <si>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</si>
  <si>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</si>
  <si>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</si>
  <si>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</si>
  <si>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</si>
  <si>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</si>
  <si>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</si>
  <si>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</si>
  <si>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</si>
  <si>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</si>
  <si>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</si>
  <si>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</si>
  <si>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</si>
  <si>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</si>
  <si>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</si>
  <si>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</si>
  <si>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</si>
  <si>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</si>
  <si>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</si>
  <si>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</si>
  <si>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</si>
  <si>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</si>
  <si>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</si>
  <si>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</si>
  <si>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</si>
  <si>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</si>
  <si>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</si>
  <si>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</si>
  <si>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</si>
  <si>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</si>
  <si>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</si>
  <si>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</si>
  <si>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</si>
  <si>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</si>
  <si>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</si>
  <si>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</si>
  <si>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</si>
  <si>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</si>
  <si>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</si>
  <si>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</si>
  <si>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</si>
  <si>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</si>
  <si>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</si>
  <si>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</si>
  <si>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</si>
  <si>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</si>
  <si>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</si>
  <si>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</si>
  <si>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</si>
  <si>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</si>
  <si>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</si>
  <si>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</si>
  <si>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</si>
  <si>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</si>
  <si>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</si>
  <si>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</si>
  <si>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</si>
  <si>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</si>
  <si>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</si>
  <si>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</si>
  <si>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</si>
  <si>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</si>
  <si>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</si>
  <si>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</si>
  <si>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</si>
  <si>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</si>
  <si>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</si>
  <si>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</si>
  <si>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</si>
  <si>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</si>
  <si>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</si>
  <si>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</si>
  <si>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</si>
  <si>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</si>
  <si>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</si>
  <si>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</si>
  <si>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</si>
  <si>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</si>
  <si>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</si>
  <si>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</si>
  <si>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</si>
  <si>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</si>
  <si>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</si>
  <si>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</si>
  <si>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</si>
  <si>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</si>
  <si>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</si>
  <si>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</si>
  <si>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</si>
  <si>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</si>
  <si>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</si>
  <si>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</si>
  <si>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</si>
  <si>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</si>
  <si>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</si>
  <si>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</si>
  <si>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</si>
  <si>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</si>
  <si>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</si>
  <si>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</si>
  <si>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</si>
  <si>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</si>
  <si>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</si>
  <si>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</si>
  <si>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</si>
  <si>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</si>
  <si>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</si>
  <si>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</si>
  <si>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</si>
  <si>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</si>
  <si>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</si>
  <si>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</si>
  <si>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</si>
  <si>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</si>
  <si>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</si>
  <si>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</si>
  <si>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</si>
  <si>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</si>
  <si>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</si>
  <si>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</si>
  <si>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</si>
  <si>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</si>
  <si>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</si>
  <si>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</si>
  <si>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</si>
  <si>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</si>
  <si>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</si>
  <si>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</si>
  <si>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</si>
  <si>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</si>
  <si>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</si>
  <si>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</si>
  <si>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</si>
  <si>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</si>
  <si>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</si>
  <si>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</si>
  <si>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</si>
  <si>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</si>
  <si>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</si>
  <si>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</si>
  <si>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</si>
  <si>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</si>
  <si>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</si>
  <si>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</si>
  <si>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</si>
  <si>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</si>
  <si>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</si>
  <si>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</si>
  <si>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</si>
  <si>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</si>
  <si>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</si>
  <si>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</si>
  <si>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</si>
  <si>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</si>
  <si>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</si>
  <si>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</si>
  <si>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</si>
  <si>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</si>
  <si>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</si>
  <si>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</si>
  <si>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</si>
  <si>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</si>
  <si>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</si>
  <si>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</si>
  <si>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</si>
  <si>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</si>
  <si>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</si>
  <si>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</si>
  <si>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</si>
  <si>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</si>
  <si>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</si>
  <si>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</si>
  <si>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</si>
  <si>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</si>
  <si>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</si>
  <si>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</si>
  <si>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</si>
  <si>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</si>
  <si>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</si>
  <si>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</si>
  <si>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</si>
  <si>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</si>
  <si>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</si>
  <si>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</si>
  <si>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</si>
  <si>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</si>
  <si>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</si>
  <si>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</si>
  <si>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</si>
  <si>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</si>
  <si>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</si>
  <si>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</si>
  <si>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</si>
  <si>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</si>
  <si>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</si>
  <si>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</si>
  <si>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</si>
  <si>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</si>
  <si>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</si>
  <si>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</si>
  <si>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</si>
  <si>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</si>
  <si>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</si>
  <si>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</si>
  <si>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</si>
  <si>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</si>
  <si>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</si>
  <si>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</si>
  <si>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</si>
  <si>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</si>
  <si>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</si>
  <si>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</si>
  <si>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</si>
  <si>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</si>
  <si>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</si>
  <si>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</si>
  <si>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</si>
  <si>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</si>
  <si>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</si>
  <si>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</si>
  <si>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</si>
  <si>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</si>
  <si>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</si>
  <si>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</si>
  <si>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</si>
  <si>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</si>
  <si>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</si>
  <si>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</si>
  <si>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</si>
  <si>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</si>
  <si>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</si>
  <si>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</si>
  <si>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</si>
  <si>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</si>
  <si>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</si>
  <si>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</si>
  <si>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</si>
  <si>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</si>
  <si>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</si>
  <si>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</si>
  <si>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</si>
  <si>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</si>
  <si>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</si>
  <si>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</si>
  <si>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</si>
  <si>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</si>
  <si>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</si>
  <si>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</si>
  <si>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</si>
  <si>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</si>
  <si>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</si>
  <si>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</si>
  <si>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</si>
  <si>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</si>
  <si>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</si>
  <si>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</si>
  <si>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</si>
  <si>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</si>
  <si>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</si>
  <si>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</si>
  <si>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</si>
  <si>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</si>
  <si>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</si>
  <si>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</si>
  <si>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</si>
  <si>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</si>
  <si>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</si>
  <si>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</si>
  <si>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</si>
  <si>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</si>
  <si>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</si>
  <si>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</si>
  <si>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</si>
  <si>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</si>
  <si>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</si>
  <si>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</si>
  <si>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</si>
  <si>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</si>
  <si>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</si>
  <si>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</si>
  <si>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</si>
  <si>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</si>
  <si>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</si>
  <si>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</si>
  <si>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</si>
  <si>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</si>
  <si>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</si>
  <si>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</si>
  <si>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</si>
  <si>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</si>
  <si>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</si>
  <si>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</si>
  <si>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</si>
  <si>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</si>
  <si>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</si>
  <si>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</si>
  <si>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</si>
  <si>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</si>
  <si>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</si>
  <si>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</si>
  <si>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</si>
  <si>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</si>
  <si>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</si>
  <si>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</si>
  <si>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</si>
  <si>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</si>
  <si>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</si>
  <si>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</si>
  <si>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</si>
  <si>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</si>
  <si>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</si>
  <si>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</si>
  <si>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</si>
  <si>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</si>
  <si>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</si>
  <si>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</si>
  <si>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</si>
  <si>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</si>
  <si>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</si>
  <si>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</si>
  <si>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</si>
  <si>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</si>
  <si>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</si>
  <si>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</si>
  <si>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</si>
  <si>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</si>
  <si>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</si>
  <si>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</si>
  <si>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</si>
  <si>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</si>
  <si>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</si>
  <si>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</si>
  <si>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</si>
  <si>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</si>
  <si>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</si>
  <si>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</si>
  <si>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</si>
  <si>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</si>
  <si>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</si>
  <si>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</si>
  <si>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</si>
  <si>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</si>
  <si>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</si>
  <si>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</si>
  <si>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</si>
  <si>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</si>
  <si>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</si>
  <si>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</si>
  <si>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</si>
  <si>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</si>
  <si>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</si>
  <si>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</si>
  <si>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</si>
  <si>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</si>
  <si>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</si>
  <si>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</si>
  <si>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</si>
  <si>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</si>
  <si>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</si>
  <si>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</si>
  <si>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</si>
  <si>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</si>
  <si>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</si>
  <si>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</si>
  <si>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</si>
  <si>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</si>
  <si>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</si>
  <si>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</si>
  <si>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</si>
  <si>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</si>
  <si>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</si>
  <si>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</si>
  <si>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</si>
  <si>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</si>
  <si>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</si>
  <si>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</si>
  <si>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</si>
  <si>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</si>
  <si>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</si>
  <si>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</si>
  <si>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</si>
  <si>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</si>
  <si>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</si>
  <si>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</si>
  <si>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</si>
  <si>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</si>
  <si>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</si>
  <si>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</si>
  <si>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</si>
  <si>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</si>
  <si>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</si>
  <si>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</si>
  <si>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</si>
  <si>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</si>
  <si>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</si>
  <si>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</si>
  <si>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</si>
  <si>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</si>
  <si>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</si>
  <si>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</si>
  <si>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</si>
  <si>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</si>
  <si>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</si>
  <si>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</si>
  <si>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</si>
  <si>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</si>
  <si>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</si>
  <si>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</si>
  <si>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</si>
  <si>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</si>
  <si>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</si>
  <si>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</si>
  <si>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</si>
  <si>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</si>
  <si>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</si>
  <si>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</si>
  <si>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</si>
  <si>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</si>
  <si>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</si>
  <si>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</si>
  <si>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</si>
  <si>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</si>
  <si>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</si>
  <si>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</si>
  <si>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</si>
  <si>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</si>
  <si>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</si>
  <si>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</si>
  <si>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</si>
  <si>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</si>
  <si>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</si>
  <si>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</si>
  <si>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</si>
  <si>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</si>
  <si>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</si>
  <si>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</si>
  <si>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</si>
  <si>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</si>
  <si>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</si>
  <si>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</si>
  <si>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</si>
  <si>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</si>
  <si>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</si>
  <si>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</si>
  <si>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</si>
  <si>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</si>
  <si>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</si>
  <si>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</si>
  <si>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</si>
  <si>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</si>
  <si>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</si>
  <si>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</si>
  <si>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</si>
  <si>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</si>
  <si>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</si>
  <si>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</si>
  <si>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</si>
  <si>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</si>
  <si>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</si>
  <si>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</si>
  <si>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</si>
  <si>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</si>
  <si>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</si>
  <si>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</si>
  <si>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</si>
  <si>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</si>
  <si>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</si>
  <si>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</si>
  <si>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</si>
  <si>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</si>
  <si>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</si>
  <si>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</si>
  <si>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</si>
  <si>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</si>
  <si>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</si>
  <si>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</si>
  <si>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</si>
  <si>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</si>
  <si>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</si>
  <si>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</si>
  <si>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</si>
  <si>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</si>
  <si>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</si>
  <si>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</si>
  <si>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</si>
  <si>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</si>
  <si>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</si>
  <si>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</si>
  <si>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</si>
  <si>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</si>
  <si>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</si>
  <si>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</si>
  <si>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</si>
  <si>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</si>
  <si>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</si>
  <si>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</si>
  <si>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</si>
  <si>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</si>
  <si>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</si>
  <si>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</si>
  <si>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</si>
  <si>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</si>
  <si>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</si>
  <si>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</si>
  <si>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</si>
  <si>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</si>
  <si>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</si>
  <si>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</si>
  <si>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</si>
  <si>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</si>
  <si>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</si>
  <si>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</si>
  <si>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</si>
  <si>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</si>
  <si>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</si>
  <si>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</si>
  <si>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</si>
  <si>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</si>
  <si>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</si>
  <si>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</si>
  <si>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</si>
  <si>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</si>
  <si>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</si>
  <si>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</si>
  <si>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</si>
  <si>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</si>
  <si>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</si>
  <si>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</si>
  <si>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</si>
  <si>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</si>
  <si>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</si>
  <si>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</si>
  <si>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</si>
  <si>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</si>
  <si>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</si>
  <si>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</si>
  <si>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</si>
  <si>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</si>
  <si>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</si>
  <si>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</si>
  <si>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</si>
  <si>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</si>
  <si>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</si>
  <si>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</si>
  <si>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</si>
  <si>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</si>
  <si>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</si>
  <si>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</si>
  <si>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</si>
  <si>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</si>
  <si>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</si>
  <si>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</si>
  <si>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</si>
  <si>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</si>
  <si>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</si>
  <si>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</si>
  <si>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</si>
  <si>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</si>
  <si>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</si>
  <si>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</si>
  <si>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</si>
  <si>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</si>
  <si>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</si>
  <si>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</si>
  <si>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</si>
  <si>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</si>
  <si>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</si>
  <si>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</si>
  <si>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</si>
  <si>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</si>
  <si>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</si>
  <si>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</si>
  <si>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</si>
  <si>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</si>
  <si>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</si>
  <si>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</si>
  <si>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</si>
  <si>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</si>
  <si>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</si>
  <si>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</si>
  <si>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</si>
  <si>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</si>
  <si>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</si>
  <si>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</si>
  <si>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</si>
  <si>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</si>
  <si>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</si>
  <si>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</si>
  <si>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</si>
  <si>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</si>
  <si>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</si>
  <si>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</si>
  <si>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</si>
  <si>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</si>
  <si>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</si>
  <si>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</si>
  <si>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</si>
  <si>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</si>
  <si>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</si>
  <si>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</si>
  <si>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</si>
  <si>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</si>
  <si>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</si>
  <si>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</si>
  <si>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</si>
  <si>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</si>
  <si>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</si>
  <si>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</si>
  <si>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</si>
  <si>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</si>
  <si>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</si>
  <si>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</si>
  <si>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</si>
  <si>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</si>
  <si>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</si>
  <si>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</si>
  <si>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</si>
  <si>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</si>
  <si>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</si>
  <si>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</si>
  <si>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</si>
  <si>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</si>
  <si>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</si>
  <si>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</si>
  <si>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</si>
  <si>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</si>
  <si>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</si>
  <si>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</si>
  <si>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</si>
  <si>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</si>
  <si>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</si>
  <si>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</si>
  <si>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</si>
  <si>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</si>
  <si>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</si>
  <si>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</si>
  <si>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</si>
  <si>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</si>
  <si>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</si>
  <si>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</si>
  <si>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</si>
  <si>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</si>
  <si>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</si>
  <si>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</si>
  <si>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</si>
  <si>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</si>
  <si>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</si>
  <si>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</si>
  <si>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</si>
  <si>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</si>
  <si>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</si>
  <si>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</si>
  <si>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</si>
  <si>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</si>
  <si>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</si>
  <si>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</si>
  <si>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</si>
  <si>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</si>
  <si>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</si>
  <si>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</si>
  <si>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</si>
  <si>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</si>
  <si>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</si>
  <si>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</si>
  <si>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</si>
  <si>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</si>
  <si>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</si>
  <si>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</si>
  <si>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</si>
  <si>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</si>
  <si>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</si>
  <si>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</si>
  <si>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</si>
  <si>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</si>
  <si>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</si>
  <si>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</si>
  <si>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</si>
  <si>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</si>
  <si>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</si>
  <si>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</si>
  <si>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</si>
  <si>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</si>
  <si>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</si>
  <si>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</si>
  <si>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</si>
  <si>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</si>
  <si>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</si>
  <si>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</si>
  <si>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</si>
  <si>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</si>
  <si>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</si>
  <si>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</si>
  <si>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</si>
  <si>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</si>
  <si>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</si>
  <si>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</si>
  <si>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</si>
  <si>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</si>
  <si>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</si>
  <si>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</si>
  <si>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</si>
  <si>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</si>
  <si>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</si>
  <si>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</si>
  <si>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</si>
  <si>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</si>
  <si>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</si>
  <si>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</si>
  <si>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</si>
  <si>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</si>
  <si>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</si>
  <si>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</si>
  <si>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</si>
  <si>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</si>
  <si>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</si>
  <si>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</si>
  <si>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</si>
  <si>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</si>
  <si>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</si>
  <si>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</si>
  <si>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</si>
  <si>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</si>
  <si>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</si>
  <si>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</si>
  <si>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</si>
  <si>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</si>
  <si>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</si>
  <si>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</si>
  <si>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</si>
  <si>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</si>
  <si>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</si>
  <si>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</si>
  <si>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</si>
  <si>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</si>
  <si>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</si>
  <si>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</si>
  <si>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</si>
  <si>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</si>
  <si>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</si>
  <si>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</si>
  <si>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</si>
  <si>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</si>
  <si>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</si>
  <si>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</si>
  <si>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</si>
  <si>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</si>
  <si>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</si>
  <si>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</si>
  <si>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</si>
  <si>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</si>
  <si>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</si>
  <si>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</si>
  <si>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</si>
  <si>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</si>
  <si>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</si>
  <si>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</si>
  <si>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</si>
  <si>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</si>
  <si>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</si>
  <si>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</si>
  <si>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</si>
  <si>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</si>
  <si>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</si>
  <si>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</si>
  <si>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</si>
  <si>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</si>
  <si>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</si>
  <si>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</si>
  <si>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</si>
  <si>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</si>
  <si>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</si>
  <si>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</si>
  <si>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</si>
  <si>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</si>
  <si>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</si>
  <si>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</si>
  <si>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</si>
  <si>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</si>
  <si>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</si>
  <si>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</si>
  <si>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</si>
  <si>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</si>
  <si>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</si>
  <si>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</si>
  <si>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</si>
  <si>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</si>
  <si>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</si>
  <si>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</si>
  <si>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</si>
  <si>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</si>
  <si>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</si>
  <si>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</si>
  <si>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</si>
  <si>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</si>
  <si>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</si>
  <si>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</si>
  <si>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</si>
  <si>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</si>
  <si>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</si>
  <si>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</si>
  <si>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</si>
  <si>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</si>
  <si>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</si>
  <si>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</si>
  <si>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</si>
  <si>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</si>
  <si>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</si>
  <si>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</si>
  <si>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</si>
  <si>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</si>
  <si>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</si>
  <si>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</si>
  <si>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</si>
  <si>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</si>
  <si>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</si>
  <si>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</si>
  <si>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</si>
  <si>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</si>
  <si>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</si>
  <si>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</si>
  <si>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</si>
  <si>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</si>
  <si>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</si>
  <si>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</si>
  <si>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</si>
  <si>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</si>
  <si>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</si>
  <si>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</si>
  <si>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</si>
  <si>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</si>
  <si>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</si>
  <si>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</si>
  <si>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</si>
  <si>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</si>
  <si>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</si>
  <si>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</si>
  <si>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</si>
  <si>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</si>
  <si>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</si>
  <si>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</si>
  <si>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</si>
  <si>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</si>
  <si>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</si>
  <si>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</si>
  <si>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</si>
  <si>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</si>
  <si>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</si>
  <si>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</si>
  <si>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</si>
  <si>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</si>
  <si>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</si>
  <si>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</si>
  <si>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</si>
  <si>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</si>
  <si>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</si>
  <si>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</si>
  <si>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</si>
  <si>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</si>
  <si>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</si>
  <si>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</si>
  <si>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</si>
  <si>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</si>
  <si>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</si>
  <si>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</si>
  <si>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</si>
  <si>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</si>
  <si>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</si>
  <si>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</si>
  <si>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</si>
  <si>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</si>
  <si>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</si>
  <si>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</si>
  <si>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</si>
  <si>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</si>
  <si>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</si>
  <si>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</si>
  <si>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</si>
  <si>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</si>
  <si>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</si>
  <si>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</si>
  <si>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</si>
  <si>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</si>
  <si>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</si>
  <si>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</si>
  <si>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</si>
  <si>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</si>
  <si>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</si>
  <si>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</si>
  <si>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</si>
  <si>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</si>
  <si>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</si>
  <si>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</si>
  <si>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</si>
  <si>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</si>
  <si>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</si>
  <si>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</si>
  <si>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</si>
  <si>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</si>
  <si>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</si>
  <si>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</si>
  <si>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</si>
  <si>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</si>
  <si>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</si>
  <si>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</si>
  <si>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</si>
  <si>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</si>
  <si>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</si>
  <si>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</si>
  <si>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</si>
  <si>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</si>
  <si>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</si>
  <si>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</si>
  <si>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</si>
  <si>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</si>
  <si>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</si>
  <si>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</si>
  <si>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</si>
  <si>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</si>
  <si>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</si>
  <si>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</si>
  <si>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</si>
  <si>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</si>
  <si>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</si>
  <si>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</si>
  <si>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</si>
  <si>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</si>
  <si>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</si>
  <si>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</si>
  <si>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</si>
  <si>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</si>
  <si>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</si>
  <si>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</si>
  <si>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</si>
  <si>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</si>
  <si>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</si>
  <si>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</si>
  <si>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</si>
  <si>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</si>
  <si>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</si>
  <si>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</si>
  <si>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</si>
  <si>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</si>
  <si>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</si>
  <si>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</si>
  <si>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</si>
  <si>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</si>
  <si>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</si>
  <si>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</si>
  <si>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</si>
  <si>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</si>
  <si>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</si>
  <si>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</si>
  <si>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</si>
  <si>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</si>
  <si>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</si>
  <si>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</si>
  <si>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</si>
  <si>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</si>
  <si>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</si>
  <si>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</si>
  <si>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</si>
  <si>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</si>
  <si>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</si>
  <si>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</si>
  <si>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</si>
  <si>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</si>
  <si>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</si>
  <si>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</si>
  <si>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</si>
  <si>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</si>
  <si>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</si>
  <si>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</si>
  <si>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</si>
  <si>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</si>
  <si>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</si>
  <si>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</si>
  <si>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</si>
  <si>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</si>
  <si>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</si>
  <si>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</si>
  <si>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</si>
  <si>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</si>
  <si>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</si>
  <si>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</si>
  <si>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</si>
  <si>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</si>
  <si>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</si>
  <si>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</si>
  <si>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</si>
  <si>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</si>
  <si>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</si>
  <si>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</si>
  <si>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</si>
  <si>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</si>
  <si>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</si>
  <si>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</si>
  <si>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</si>
  <si>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</si>
  <si>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</si>
  <si>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</si>
  <si>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</si>
  <si>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</si>
  <si>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</si>
  <si>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</si>
  <si>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</si>
  <si>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</si>
  <si>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</si>
  <si>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</si>
  <si>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</si>
  <si>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</si>
  <si>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</si>
  <si>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</si>
  <si>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</si>
  <si>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</si>
  <si>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</si>
  <si>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</si>
  <si>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</si>
  <si>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</si>
  <si>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</si>
  <si>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</si>
  <si>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</si>
  <si>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</si>
  <si>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</si>
  <si>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</si>
  <si>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</si>
  <si>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</si>
  <si>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</si>
  <si>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</si>
  <si>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</si>
  <si>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</si>
  <si>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</si>
  <si>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</si>
  <si>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</si>
  <si>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</si>
  <si>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</si>
  <si>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</si>
  <si>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</si>
  <si>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</si>
  <si>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</si>
  <si>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</si>
  <si>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</si>
  <si>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</si>
  <si>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</si>
  <si>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</si>
  <si>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</si>
  <si>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</si>
  <si>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</si>
  <si>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</si>
  <si>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</si>
  <si>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</si>
  <si>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</si>
  <si>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</si>
  <si>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</si>
  <si>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</si>
  <si>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</si>
  <si>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</si>
  <si>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</si>
  <si>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</si>
  <si>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</si>
  <si>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</si>
  <si>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</si>
  <si>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</si>
  <si>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</si>
  <si>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</si>
  <si>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</si>
  <si>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</si>
  <si>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</si>
  <si>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</si>
  <si>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</si>
  <si>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</si>
  <si>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</si>
  <si>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</si>
  <si>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</si>
  <si>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</si>
  <si>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</si>
  <si>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</si>
  <si>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</si>
  <si>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</si>
  <si>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</si>
  <si>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</si>
  <si>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</si>
  <si>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</si>
  <si>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</si>
  <si>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</si>
  <si>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</si>
  <si>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</si>
  <si>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</si>
  <si>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</si>
  <si>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</si>
  <si>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</si>
  <si>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</si>
  <si>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</si>
  <si>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</si>
  <si>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</si>
  <si>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</si>
  <si>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</si>
  <si>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</si>
  <si>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</si>
  <si>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</si>
  <si>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</si>
  <si>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</si>
  <si>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</si>
  <si>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</si>
  <si>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</si>
  <si>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</si>
  <si>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</si>
  <si>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</si>
  <si>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</si>
  <si>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</si>
  <si>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</si>
  <si>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</si>
  <si>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</si>
  <si>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</si>
  <si>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</si>
  <si>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</si>
  <si>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</si>
  <si>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</si>
  <si>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</si>
  <si>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</si>
  <si>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</si>
  <si>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</si>
  <si>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</si>
  <si>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</si>
  <si>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</si>
  <si>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</si>
  <si>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</si>
  <si>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</si>
  <si>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</si>
  <si>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</si>
  <si>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</si>
  <si>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</si>
  <si>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</si>
  <si>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</si>
  <si>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</si>
  <si>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</si>
  <si>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</si>
  <si>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</si>
  <si>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</si>
  <si>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</si>
  <si>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</si>
  <si>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</si>
  <si>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</si>
  <si>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</si>
  <si>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</si>
  <si>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</si>
  <si>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</si>
  <si>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</si>
  <si>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</si>
  <si>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</si>
  <si>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</si>
  <si>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</si>
  <si>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</si>
  <si>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</si>
  <si>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</si>
  <si>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</si>
  <si>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</si>
  <si>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</si>
  <si>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</si>
  <si>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</si>
  <si>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</si>
  <si>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</si>
  <si>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</si>
  <si>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</si>
  <si>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</si>
  <si>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</si>
  <si>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</si>
  <si>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</si>
  <si>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</si>
  <si>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</si>
  <si>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</si>
  <si>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</si>
  <si>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</si>
  <si>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</si>
  <si>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</si>
  <si>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</si>
  <si>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</si>
  <si>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</si>
  <si>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</si>
  <si>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</si>
  <si>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</si>
  <si>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</si>
  <si>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</si>
  <si>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</si>
  <si>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</si>
  <si>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</si>
  <si>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</si>
  <si>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</si>
  <si>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</si>
  <si>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</si>
  <si>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</si>
  <si>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</si>
  <si>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</si>
  <si>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</si>
  <si>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</si>
  <si>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</si>
  <si>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</si>
  <si>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</si>
  <si>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</si>
  <si>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</si>
  <si>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</si>
  <si>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</si>
  <si>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</si>
  <si>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</si>
  <si>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</si>
  <si>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</si>
  <si>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</si>
  <si>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</si>
  <si>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</si>
  <si>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</si>
  <si>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</si>
  <si>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</si>
  <si>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</si>
  <si>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</si>
  <si>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</si>
  <si>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</si>
  <si>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</si>
  <si>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</si>
  <si>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</si>
  <si>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</si>
  <si>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</si>
  <si>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</si>
  <si>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</si>
  <si>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</si>
  <si>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</si>
  <si>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</si>
  <si>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</si>
  <si>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</si>
  <si>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</si>
  <si>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</si>
  <si>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</si>
  <si>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</si>
  <si>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</si>
  <si>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</si>
  <si>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</si>
  <si>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</si>
  <si>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</si>
  <si>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</si>
  <si>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</si>
  <si>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</si>
  <si>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</si>
  <si>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</si>
  <si>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</si>
  <si>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</si>
  <si>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</si>
  <si>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</si>
  <si>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</si>
  <si>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</si>
  <si>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</si>
  <si>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</si>
  <si>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</si>
  <si>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</si>
  <si>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</si>
  <si>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</si>
  <si>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</si>
  <si>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</si>
  <si>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</si>
  <si>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</si>
  <si>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</si>
  <si>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</si>
  <si>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</si>
  <si>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</si>
  <si>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</si>
  <si>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</si>
  <si>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</si>
  <si>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</si>
  <si>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</si>
  <si>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</si>
  <si>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</si>
  <si>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</si>
  <si>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</si>
  <si>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</si>
  <si>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</si>
  <si>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</si>
  <si>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</si>
  <si>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</si>
  <si>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</si>
  <si>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</si>
  <si>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</si>
  <si>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</si>
  <si>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</si>
  <si>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</si>
  <si>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</si>
  <si>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</si>
  <si>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</si>
  <si>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</si>
  <si>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</si>
  <si>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</si>
  <si>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</si>
  <si>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</si>
  <si>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</si>
  <si>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</si>
  <si>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</si>
  <si>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</si>
  <si>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</si>
  <si>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</si>
  <si>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</si>
  <si>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</si>
  <si>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</si>
  <si>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</si>
  <si>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</si>
  <si>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</si>
  <si>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</si>
  <si>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</si>
  <si>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</si>
  <si>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</si>
  <si>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</si>
  <si>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</si>
  <si>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</si>
  <si>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</si>
  <si>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</si>
  <si>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</si>
  <si>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</si>
  <si>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</si>
  <si>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</si>
  <si>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</si>
  <si>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</si>
  <si>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</si>
  <si>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</si>
  <si>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</si>
  <si>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</si>
  <si>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</si>
  <si>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</si>
  <si>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</si>
  <si>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</si>
  <si>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</si>
  <si>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</si>
  <si>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</si>
  <si>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</si>
  <si>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</si>
  <si>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</si>
  <si>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</si>
  <si>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</si>
  <si>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</si>
  <si>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</si>
  <si>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</si>
  <si>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</si>
  <si>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</si>
  <si>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</si>
  <si>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</si>
  <si>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</si>
  <si>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</si>
  <si>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</si>
  <si>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</si>
  <si>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</si>
  <si>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</si>
  <si>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</si>
  <si>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</si>
  <si>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</si>
  <si>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</si>
  <si>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</si>
  <si>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</si>
  <si>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</si>
  <si>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</si>
  <si>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</si>
  <si>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</si>
  <si>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</si>
  <si>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</si>
  <si>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</si>
  <si>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</si>
  <si>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</si>
  <si>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</si>
  <si>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</si>
  <si>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</si>
  <si>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</si>
  <si>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</si>
  <si>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</si>
  <si>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</si>
  <si>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</si>
  <si>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</si>
  <si>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</si>
  <si>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</si>
  <si>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</si>
  <si>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</si>
  <si>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</si>
  <si>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</si>
  <si>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</si>
  <si>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</si>
  <si>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</si>
  <si>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</si>
  <si>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</si>
  <si>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</si>
  <si>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</si>
  <si>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</si>
  <si>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</si>
  <si>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</si>
  <si>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</si>
  <si>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</si>
  <si>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</si>
  <si>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</si>
  <si>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</si>
  <si>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</si>
  <si>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</si>
  <si>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</si>
  <si>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</si>
  <si>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</si>
  <si>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</si>
  <si>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</si>
  <si>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</si>
  <si>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</si>
  <si>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</si>
  <si>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</si>
  <si>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</si>
  <si>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</si>
  <si>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</si>
  <si>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</si>
  <si>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</si>
  <si>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</si>
  <si>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</si>
  <si>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</si>
  <si>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</si>
  <si>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</si>
  <si>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</si>
  <si>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</si>
  <si>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</si>
  <si>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</si>
  <si>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</si>
  <si>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</si>
  <si>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</si>
  <si>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</si>
  <si>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</si>
  <si>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</si>
  <si>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</si>
  <si>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</si>
  <si>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</si>
  <si>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</si>
  <si>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</si>
  <si>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</si>
  <si>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</si>
  <si>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</si>
  <si>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</si>
  <si>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</si>
  <si>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</si>
  <si>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</si>
  <si>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</si>
  <si>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</si>
  <si>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</si>
  <si>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</si>
  <si>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</si>
  <si>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</si>
  <si>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</si>
  <si>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</si>
  <si>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</si>
  <si>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</si>
  <si>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</si>
  <si>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</si>
  <si>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</si>
  <si>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</si>
  <si>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</si>
  <si>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</si>
  <si>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</si>
  <si>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</si>
  <si>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</si>
  <si>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</si>
  <si>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</si>
  <si>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</si>
  <si>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</si>
  <si>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</si>
  <si>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</si>
  <si>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</si>
  <si>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</si>
  <si>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</si>
  <si>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</si>
  <si>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</si>
  <si>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</si>
  <si>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</si>
  <si>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</si>
  <si>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</si>
  <si>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</si>
  <si>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</si>
  <si>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</si>
  <si>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</si>
  <si>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</si>
  <si>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</si>
  <si>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</si>
  <si>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</si>
  <si>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</si>
  <si>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</si>
  <si>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</si>
  <si>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</si>
  <si>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</si>
  <si>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</si>
  <si>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</si>
  <si>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</si>
  <si>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</si>
  <si>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</si>
  <si>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</si>
  <si>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</si>
  <si>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</si>
  <si>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</si>
  <si>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</si>
  <si>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</si>
  <si>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</si>
  <si>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</si>
  <si>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</si>
  <si>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</si>
  <si>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</si>
  <si>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</si>
  <si>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</si>
  <si>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</si>
  <si>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</si>
  <si>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</si>
  <si>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</si>
  <si>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</si>
  <si>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</si>
  <si>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</si>
  <si>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</si>
  <si>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</si>
  <si>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</si>
  <si>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</si>
  <si>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</si>
  <si>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</si>
  <si>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</si>
  <si>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</si>
  <si>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</si>
  <si>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</si>
  <si>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</si>
  <si>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</si>
  <si>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</si>
  <si>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</si>
  <si>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</si>
  <si>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</si>
  <si>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</si>
  <si>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</si>
  <si>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</si>
  <si>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</si>
  <si>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</si>
  <si>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</si>
  <si>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</si>
  <si>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</si>
  <si>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</si>
  <si>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</si>
  <si>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</si>
  <si>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</si>
  <si>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</si>
  <si>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</si>
  <si>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</si>
  <si>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</si>
  <si>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</si>
  <si>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</si>
  <si>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</si>
  <si>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</si>
  <si>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</si>
  <si>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</si>
  <si>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</si>
  <si>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</si>
  <si>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</si>
  <si>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</si>
  <si>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</si>
  <si>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</si>
  <si>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</si>
  <si>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</si>
  <si>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</si>
  <si>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</si>
  <si>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</si>
  <si>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</si>
  <si>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</si>
  <si>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</si>
  <si>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</si>
  <si>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</si>
  <si>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</si>
  <si>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</si>
  <si>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</si>
  <si>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</si>
  <si>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</si>
  <si>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</si>
  <si>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</si>
  <si>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</si>
  <si>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</si>
  <si>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</si>
  <si>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</si>
  <si>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</si>
  <si>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</si>
  <si>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</si>
  <si>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</si>
  <si>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</si>
  <si>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</si>
  <si>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</si>
  <si>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</si>
  <si>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</si>
  <si>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</si>
  <si>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</si>
  <si>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</si>
  <si>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</si>
  <si>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</si>
  <si>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</si>
  <si>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</si>
  <si>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</si>
  <si>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</si>
  <si>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</si>
  <si>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</si>
  <si>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</si>
  <si>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</si>
  <si>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</si>
  <si>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</si>
  <si>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</si>
  <si>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</si>
  <si>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</si>
  <si>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</si>
  <si>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</si>
  <si>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</si>
  <si>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</si>
  <si>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</si>
  <si>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</si>
  <si>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</si>
  <si>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</si>
  <si>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</si>
  <si>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</si>
  <si>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</si>
  <si>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</si>
  <si>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</si>
  <si>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</si>
  <si>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</si>
  <si>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</si>
  <si>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</si>
  <si>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</si>
  <si>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</si>
  <si>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</si>
  <si>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</si>
  <si>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</si>
  <si>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</si>
  <si>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</si>
  <si>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</si>
  <si>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</si>
  <si>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</si>
  <si>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</si>
  <si>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</si>
  <si>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</si>
  <si>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</si>
  <si>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</si>
  <si>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</si>
  <si>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</si>
  <si>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</si>
  <si>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</si>
  <si>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</si>
  <si>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</si>
  <si>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</si>
  <si>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</si>
  <si>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</si>
  <si>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</si>
  <si>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</si>
  <si>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</si>
  <si>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</si>
  <si>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</si>
  <si>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</si>
  <si>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</si>
  <si>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</si>
  <si>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</si>
  <si>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</si>
  <si>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</si>
  <si>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</si>
  <si>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</si>
  <si>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</si>
  <si>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</si>
  <si>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</si>
  <si>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</si>
  <si>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</si>
  <si>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</si>
  <si>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</si>
  <si>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</si>
  <si>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</si>
  <si>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</si>
  <si>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</si>
  <si>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</si>
  <si>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</si>
  <si>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</si>
  <si>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</si>
  <si>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</si>
  <si>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</si>
  <si>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</si>
  <si>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</si>
  <si>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</si>
  <si>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</si>
  <si>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</si>
  <si>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</si>
  <si>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</si>
  <si>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</si>
  <si>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</si>
  <si>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</si>
  <si>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</si>
  <si>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</si>
  <si>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</si>
  <si>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</si>
  <si>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</si>
  <si>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</si>
  <si>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</si>
  <si>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</si>
  <si>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</si>
  <si>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</si>
  <si>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</si>
  <si>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</si>
  <si>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</si>
  <si>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</si>
  <si>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</si>
  <si>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</si>
  <si>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</si>
  <si>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</si>
  <si>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</si>
  <si>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</si>
  <si>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</si>
  <si>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</si>
  <si>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</si>
  <si>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</si>
  <si>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</si>
  <si>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</si>
  <si>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</si>
  <si>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</si>
  <si>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</si>
  <si>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</si>
  <si>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</si>
  <si>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</si>
  <si>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</si>
  <si>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</si>
  <si>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</si>
  <si>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</si>
  <si>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</si>
  <si>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</si>
  <si>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</si>
  <si>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</si>
  <si>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</si>
  <si>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</si>
  <si>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</si>
  <si>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</si>
  <si>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</si>
  <si>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</si>
  <si>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</si>
  <si>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</si>
  <si>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</si>
  <si>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</si>
  <si>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</si>
  <si>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</si>
  <si>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</si>
  <si>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</si>
  <si>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</si>
  <si>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</si>
  <si>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</si>
  <si>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</si>
  <si>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</si>
  <si>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</si>
  <si>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</si>
  <si>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</si>
  <si>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</si>
  <si>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</si>
  <si>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</si>
  <si>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</si>
  <si>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</si>
  <si>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</si>
  <si>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</si>
  <si>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</si>
  <si>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</si>
  <si>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</si>
  <si>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</si>
  <si>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</si>
  <si>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</si>
  <si>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</si>
  <si>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</si>
  <si>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</si>
  <si>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</si>
  <si>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</si>
  <si>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</si>
  <si>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</si>
  <si>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</si>
  <si>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</si>
  <si>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</si>
  <si>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</si>
  <si>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</si>
  <si>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</si>
  <si>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</si>
  <si>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</si>
  <si>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</si>
  <si>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</si>
  <si>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</si>
  <si>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</si>
  <si>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</si>
  <si>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</si>
  <si>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</si>
  <si>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</si>
  <si>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</si>
  <si>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</si>
  <si>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</si>
  <si>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</si>
  <si>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</si>
  <si>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</si>
  <si>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</si>
  <si>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</si>
  <si>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</si>
  <si>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</si>
  <si>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</si>
  <si>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</si>
  <si>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</si>
  <si>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</si>
  <si>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</si>
  <si>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</si>
  <si>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</si>
  <si>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</si>
  <si>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</si>
  <si>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</si>
  <si>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</si>
  <si>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</si>
  <si>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</si>
  <si>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</si>
  <si>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</si>
  <si>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</si>
  <si>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</si>
  <si>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</si>
  <si>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</si>
  <si>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</si>
  <si>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</si>
  <si>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</si>
  <si>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</si>
  <si>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</si>
  <si>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</si>
  <si>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</si>
  <si>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</si>
  <si>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</si>
  <si>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</si>
  <si>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</si>
  <si>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</si>
  <si>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</si>
  <si>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</si>
  <si>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</si>
  <si>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</si>
  <si>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</si>
  <si>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</si>
  <si>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</si>
  <si>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</si>
  <si>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</si>
  <si>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</si>
  <si>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</si>
  <si>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</si>
  <si>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</si>
  <si>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</si>
  <si>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</si>
  <si>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</si>
  <si>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</si>
  <si>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</si>
  <si>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</si>
  <si>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</si>
  <si>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</si>
  <si>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</si>
  <si>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</si>
  <si>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</si>
  <si>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</si>
  <si>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</si>
  <si>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</si>
  <si>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</si>
  <si>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</si>
  <si>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</si>
  <si>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</si>
  <si>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</si>
  <si>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</si>
  <si>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</si>
  <si>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</si>
  <si>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</si>
  <si>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</si>
  <si>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</si>
  <si>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</si>
  <si>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</si>
  <si>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</si>
  <si>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</si>
  <si>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</si>
  <si>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</si>
  <si>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</si>
  <si>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</si>
  <si>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</si>
  <si>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</si>
  <si>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</si>
  <si>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</si>
  <si>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</si>
  <si>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</si>
  <si>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</si>
  <si>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</si>
  <si>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</si>
  <si>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</si>
  <si>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</si>
  <si>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</si>
  <si>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</si>
  <si>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</si>
  <si>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</si>
  <si>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</si>
  <si>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</si>
  <si>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</si>
  <si>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</si>
  <si>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</si>
  <si>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</si>
  <si>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</si>
  <si>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</si>
  <si>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</si>
  <si>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</si>
  <si>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</si>
  <si>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</si>
  <si>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</si>
  <si>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</si>
  <si>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</si>
  <si>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</si>
  <si>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</si>
  <si>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</si>
  <si>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</si>
  <si>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</si>
  <si>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</si>
  <si>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</si>
  <si>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</si>
  <si>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</si>
  <si>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</si>
  <si>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</si>
  <si>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</si>
  <si>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</si>
  <si>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</si>
  <si>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</si>
  <si>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</si>
  <si>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</si>
  <si>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</si>
  <si>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</si>
  <si>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</si>
  <si>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</si>
  <si>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</si>
  <si>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</si>
  <si>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</si>
  <si>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</si>
  <si>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</si>
  <si>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</si>
  <si>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</si>
  <si>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</si>
  <si>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</si>
  <si>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</si>
  <si>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</si>
  <si>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</si>
  <si>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</si>
  <si>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</si>
  <si>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</si>
  <si>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</si>
  <si>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</si>
  <si>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</si>
  <si>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</si>
  <si>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</si>
  <si>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</si>
  <si>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</si>
  <si>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</si>
  <si>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</si>
  <si>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</si>
  <si>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</si>
  <si>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</si>
  <si>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</si>
  <si>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</si>
  <si>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</si>
  <si>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</si>
  <si>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</si>
  <si>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</si>
  <si>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</si>
  <si>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</si>
  <si>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</si>
  <si>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</si>
  <si>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</si>
  <si>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</si>
  <si>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</si>
  <si>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</si>
  <si>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</si>
  <si>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</si>
  <si>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</si>
  <si>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</si>
  <si>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</si>
  <si>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</si>
  <si>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</si>
  <si>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</si>
  <si>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</si>
  <si>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</si>
  <si>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</si>
  <si>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</si>
  <si>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</si>
  <si>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</si>
  <si>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</si>
  <si>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</si>
  <si>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</si>
  <si>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</si>
  <si>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</si>
  <si>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</si>
  <si>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</si>
  <si>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</si>
  <si>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</si>
  <si>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</si>
  <si>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</si>
  <si>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</si>
  <si>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</si>
  <si>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</si>
  <si>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</si>
  <si>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</si>
  <si>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</si>
  <si>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</si>
  <si>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</si>
  <si>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</si>
  <si>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</si>
  <si>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</si>
  <si>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</si>
  <si>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</si>
  <si>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</si>
  <si>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</si>
  <si>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</si>
  <si>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</si>
  <si>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</si>
  <si>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</si>
  <si>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</si>
  <si>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</si>
  <si>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</si>
  <si>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</si>
  <si>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</si>
  <si>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</si>
  <si>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</si>
  <si>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</si>
  <si>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</si>
  <si>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</si>
  <si>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</si>
  <si>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</si>
  <si>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</si>
  <si>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</si>
  <si>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</si>
  <si>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</si>
  <si>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</si>
  <si>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</si>
  <si>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</si>
  <si>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</si>
  <si>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</si>
  <si>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</si>
  <si>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</si>
  <si>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</si>
  <si>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</si>
  <si>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</si>
  <si>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</si>
  <si>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</si>
  <si>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</si>
  <si>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</si>
  <si>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</si>
  <si>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</si>
  <si>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</si>
  <si>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</si>
  <si>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</si>
  <si>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</si>
  <si>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</si>
  <si>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</si>
  <si>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</si>
  <si>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</si>
  <si>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</si>
  <si>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</si>
  <si>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</si>
  <si>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</si>
  <si>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</si>
  <si>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</si>
  <si>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</si>
  <si>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</si>
  <si>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</si>
  <si>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</si>
  <si>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</si>
  <si>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</si>
  <si>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</si>
  <si>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</si>
  <si>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</si>
  <si>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</si>
  <si>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</si>
  <si>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</si>
  <si>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</si>
  <si>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</si>
  <si>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</si>
  <si>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</si>
  <si>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</si>
  <si>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</si>
  <si>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</si>
  <si>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</si>
  <si>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</si>
  <si>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</si>
  <si>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</si>
  <si>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</si>
  <si>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</si>
  <si>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</si>
  <si>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</si>
  <si>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</si>
  <si>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</si>
  <si>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</si>
  <si>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</si>
  <si>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</si>
  <si>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</si>
  <si>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</si>
  <si>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</si>
  <si>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</si>
  <si>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</si>
  <si>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</si>
  <si>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</si>
  <si>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</si>
  <si>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</si>
  <si>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</si>
  <si>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</si>
  <si>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</si>
  <si>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</si>
  <si>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</si>
  <si>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</si>
  <si>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</si>
  <si>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</si>
  <si>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</si>
  <si>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</si>
  <si>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</si>
  <si>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</si>
  <si>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</si>
  <si>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</si>
  <si>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</si>
  <si>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</si>
  <si>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</si>
  <si>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</si>
  <si>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</si>
  <si>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</si>
  <si>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</si>
  <si>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</si>
  <si>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</si>
  <si>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</si>
  <si>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</si>
  <si>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</si>
  <si>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</si>
  <si>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</si>
  <si>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</si>
  <si>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</si>
  <si>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</si>
  <si>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</si>
  <si>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</si>
  <si>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</si>
  <si>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</si>
  <si>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</si>
  <si>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</si>
  <si>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</si>
  <si>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</si>
  <si>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</si>
  <si>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</si>
  <si>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</si>
  <si>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</si>
  <si>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</si>
  <si>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</si>
  <si>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</si>
  <si>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</si>
  <si>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</si>
  <si>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</si>
  <si>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</si>
  <si>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</si>
  <si>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</si>
  <si>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</si>
  <si>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</si>
  <si>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</si>
  <si>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</si>
  <si>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</si>
  <si>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</si>
  <si>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</si>
  <si>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</si>
  <si>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</si>
  <si>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</si>
  <si>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</si>
  <si>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</si>
  <si>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</si>
  <si>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</si>
  <si>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</si>
  <si>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</si>
  <si>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</si>
  <si>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</si>
  <si>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</si>
  <si>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</si>
  <si>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</si>
  <si>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</si>
  <si>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</si>
  <si>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</si>
  <si>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</si>
  <si>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</si>
  <si>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</si>
  <si>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</si>
  <si>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</si>
  <si>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</si>
  <si>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</si>
  <si>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</si>
  <si>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</si>
  <si>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</si>
  <si>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</si>
  <si>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</si>
  <si>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</si>
  <si>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</si>
  <si>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</si>
  <si>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</si>
  <si>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</si>
  <si>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</si>
  <si>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</si>
  <si>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</si>
  <si>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</si>
  <si>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</si>
  <si>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</si>
  <si>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</si>
  <si>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</si>
  <si>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</si>
  <si>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</si>
  <si>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</si>
  <si>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</si>
  <si>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</si>
  <si>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</si>
  <si>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</si>
  <si>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</si>
  <si>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</si>
  <si>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</si>
  <si>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</si>
  <si>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</si>
  <si>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</si>
  <si>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</si>
  <si>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</si>
  <si>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</si>
  <si>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</si>
  <si>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</si>
  <si>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</si>
  <si>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</si>
  <si>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</si>
  <si>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</si>
  <si>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</si>
  <si>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</si>
  <si>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</si>
  <si>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</si>
  <si>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</si>
  <si>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</si>
  <si>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</si>
  <si>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</si>
  <si>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</si>
  <si>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</si>
  <si>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</si>
  <si>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</si>
  <si>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</si>
  <si>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</si>
  <si>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</si>
  <si>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</si>
  <si>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</si>
  <si>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</si>
  <si>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</si>
  <si>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</si>
  <si>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</si>
  <si>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</si>
  <si>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</si>
  <si>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</si>
  <si>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</si>
  <si>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</si>
  <si>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</si>
  <si>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</si>
  <si>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</si>
  <si>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</si>
  <si>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</si>
  <si>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</si>
  <si>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</si>
  <si>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</si>
  <si>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</si>
  <si>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</si>
  <si>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</si>
  <si>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</si>
  <si>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</si>
  <si>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</si>
  <si>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</si>
  <si>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</si>
  <si>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</si>
  <si>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</si>
  <si>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</si>
  <si>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</si>
  <si>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</si>
  <si>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</si>
  <si>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</si>
  <si>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</si>
  <si>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</si>
  <si>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</si>
  <si>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</si>
  <si>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</si>
  <si>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</si>
  <si>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</si>
  <si>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</si>
  <si>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</si>
  <si>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</si>
  <si>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</si>
  <si>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</si>
  <si>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</si>
  <si>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</si>
  <si>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</si>
  <si>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</si>
  <si>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</si>
  <si>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</si>
  <si>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</si>
  <si>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</si>
  <si>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</si>
  <si>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</si>
  <si>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</si>
  <si>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</si>
  <si>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</si>
  <si>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</si>
  <si>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</si>
  <si>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</si>
  <si>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</si>
  <si>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</si>
  <si>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</si>
  <si>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</si>
  <si>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</si>
  <si>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</si>
  <si>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</si>
  <si>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</si>
  <si>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</si>
  <si>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</si>
  <si>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</si>
  <si>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</si>
  <si>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</si>
  <si>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</si>
  <si>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</si>
  <si>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</si>
  <si>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</si>
  <si>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</si>
  <si>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</si>
  <si>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</si>
  <si>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</si>
  <si>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</si>
  <si>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</si>
  <si>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</si>
  <si>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</si>
  <si>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</si>
  <si>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</si>
  <si>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</si>
  <si>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</si>
  <si>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</si>
  <si>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</si>
  <si>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</si>
  <si>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</si>
  <si>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</si>
  <si>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</si>
  <si>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</si>
  <si>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</si>
  <si>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</si>
  <si>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</si>
  <si>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</si>
  <si>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</si>
  <si>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</si>
  <si>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</si>
  <si>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</si>
  <si>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</si>
  <si>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</si>
  <si>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</si>
  <si>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</si>
  <si>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</si>
  <si>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</si>
  <si>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</si>
  <si>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</si>
  <si>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</si>
  <si>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</si>
  <si>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</si>
  <si>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</si>
  <si>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</si>
  <si>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</si>
  <si>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</si>
  <si>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</si>
  <si>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</si>
  <si>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</si>
  <si>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</si>
  <si>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</si>
  <si>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</si>
  <si>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</si>
  <si>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</si>
  <si>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</si>
  <si>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</si>
  <si>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</si>
  <si>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</si>
  <si>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</si>
  <si>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</si>
  <si>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</si>
  <si>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</si>
  <si>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</si>
  <si>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</si>
  <si>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</si>
  <si>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</si>
  <si>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</si>
  <si>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</si>
  <si>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</si>
  <si>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</si>
  <si>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</si>
  <si>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</si>
  <si>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</si>
  <si>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</si>
  <si>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</si>
  <si>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</si>
  <si>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</si>
  <si>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</si>
  <si>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</si>
  <si>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</si>
  <si>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</si>
  <si>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</si>
  <si>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</si>
  <si>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</si>
  <si>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</si>
  <si>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</si>
  <si>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</si>
  <si>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</si>
  <si>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</si>
  <si>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</si>
  <si>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</si>
  <si>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</si>
  <si>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</si>
  <si>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</si>
  <si>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</si>
  <si>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</si>
  <si>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</si>
  <si>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</si>
  <si>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</si>
  <si>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</si>
  <si>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</si>
  <si>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</si>
  <si>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</si>
  <si>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</si>
  <si>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</si>
  <si>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</si>
  <si>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</si>
  <si>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</si>
  <si>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</si>
  <si>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</si>
  <si>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</si>
  <si>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</si>
  <si>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</si>
  <si>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</si>
  <si>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</si>
  <si>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</si>
  <si>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</si>
  <si>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</si>
  <si>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</si>
  <si>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</si>
  <si>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</si>
  <si>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</si>
  <si>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</si>
  <si>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</si>
  <si>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</si>
  <si>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</si>
  <si>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</si>
  <si>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</si>
  <si>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</si>
  <si>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</si>
  <si>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</si>
  <si>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</si>
  <si>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</si>
  <si>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</si>
  <si>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</si>
  <si>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</si>
  <si>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</si>
  <si>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</si>
  <si>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</si>
  <si>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</si>
  <si>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</si>
  <si>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</si>
  <si>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</si>
  <si>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</si>
  <si>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</si>
  <si>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</si>
  <si>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</si>
  <si>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</si>
  <si>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</si>
  <si>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</si>
  <si>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</si>
  <si>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</si>
  <si>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</si>
  <si>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</si>
  <si>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</si>
  <si>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</si>
  <si>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</si>
  <si>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</si>
  <si>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</si>
  <si>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</si>
  <si>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</si>
  <si>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</si>
  <si>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</si>
  <si>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</si>
  <si>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</si>
  <si>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</si>
  <si>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</si>
  <si>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</si>
  <si>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</si>
  <si>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</si>
  <si>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</si>
  <si>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</si>
  <si>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</si>
  <si>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</si>
  <si>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</si>
  <si>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</si>
  <si>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</si>
  <si>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</si>
  <si>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</si>
  <si>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</si>
  <si>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</si>
  <si>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</si>
  <si>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</si>
  <si>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</si>
  <si>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</si>
  <si>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</si>
  <si>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</si>
  <si>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</si>
  <si>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</si>
  <si>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</si>
  <si>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</si>
  <si>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</si>
  <si>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</si>
  <si>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</si>
  <si>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</si>
  <si>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</si>
  <si>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</si>
  <si>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</si>
  <si>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</si>
  <si>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</si>
  <si>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</si>
  <si>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</si>
  <si>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</si>
  <si>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</si>
  <si>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</si>
  <si>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</si>
  <si>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</si>
  <si>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</si>
  <si>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</si>
  <si>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</si>
  <si>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</si>
  <si>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</si>
  <si>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</si>
  <si>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</si>
  <si>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</si>
  <si>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</si>
  <si>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</si>
  <si>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</si>
  <si>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</si>
  <si>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</si>
  <si>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</si>
  <si>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</si>
  <si>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</si>
  <si>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</si>
  <si>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</si>
  <si>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</si>
  <si>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</si>
  <si>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</si>
  <si>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</si>
  <si>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</si>
  <si>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</si>
  <si>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</si>
  <si>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</si>
  <si>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</si>
  <si>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</si>
  <si>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</si>
  <si>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</si>
  <si>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</si>
  <si>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</si>
  <si>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</si>
  <si>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</si>
  <si>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</si>
  <si>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</si>
  <si>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</si>
  <si>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</si>
  <si>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</si>
  <si>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</si>
  <si>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</si>
  <si>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</si>
  <si>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</si>
  <si>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</si>
  <si>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</si>
  <si>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</si>
  <si>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</si>
  <si>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</si>
  <si>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</si>
  <si>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</si>
  <si>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</si>
  <si>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</si>
  <si>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</si>
  <si>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</si>
  <si>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</si>
  <si>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</si>
  <si>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</si>
  <si>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</si>
  <si>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</si>
  <si>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</si>
  <si>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</si>
  <si>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</si>
  <si>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</si>
  <si>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</si>
  <si>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</si>
  <si>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</si>
  <si>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</si>
  <si>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</si>
  <si>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</si>
  <si>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</si>
  <si>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</si>
  <si>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</si>
  <si>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</si>
  <si>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</si>
  <si>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</si>
  <si>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</si>
  <si>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</si>
  <si>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</si>
  <si>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</si>
  <si>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</si>
  <si>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</si>
  <si>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</si>
  <si>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</si>
  <si>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</si>
  <si>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</si>
  <si>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</si>
  <si>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</si>
  <si>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</si>
  <si>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</si>
  <si>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</si>
  <si>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</si>
  <si>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</si>
  <si>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</si>
  <si>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</si>
  <si>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</si>
  <si>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</si>
  <si>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</si>
  <si>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</si>
  <si>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</si>
  <si>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</si>
  <si>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</si>
  <si>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</si>
  <si>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</si>
  <si>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</si>
  <si>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</si>
  <si>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</si>
  <si>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</si>
  <si>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</si>
  <si>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</si>
  <si>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</si>
  <si>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</si>
  <si>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</si>
  <si>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</si>
  <si>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</si>
  <si>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</si>
  <si>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</si>
  <si>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</si>
  <si>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</si>
  <si>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</si>
  <si>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</si>
  <si>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</si>
  <si>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</si>
  <si>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</si>
  <si>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</si>
  <si>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</si>
  <si>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</si>
  <si>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</si>
  <si>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</si>
  <si>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</si>
  <si>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</si>
  <si>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</si>
  <si>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</si>
  <si>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</si>
  <si>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</si>
  <si>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</si>
  <si>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</si>
  <si>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</si>
  <si>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</si>
  <si>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</si>
  <si>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</si>
  <si>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</si>
  <si>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</si>
  <si>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</si>
  <si>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</si>
  <si>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</si>
  <si>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</si>
  <si>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</si>
  <si>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</si>
  <si>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</si>
  <si>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</si>
  <si>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</si>
  <si>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</si>
  <si>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</si>
  <si>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</si>
  <si>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</si>
  <si>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</si>
  <si>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</si>
  <si>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</si>
  <si>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</si>
  <si>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</si>
  <si>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</si>
  <si>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</si>
  <si>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</si>
  <si>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</si>
  <si>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</si>
  <si>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</si>
  <si>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</si>
  <si>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</si>
  <si>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</si>
  <si>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</si>
  <si>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</si>
  <si>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</si>
  <si>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</si>
  <si>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</si>
  <si>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</si>
  <si>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</si>
  <si>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</si>
  <si>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</si>
  <si>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</si>
  <si>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</si>
  <si>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</si>
  <si>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</si>
  <si>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</si>
  <si>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</si>
  <si>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</si>
  <si>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</si>
  <si>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</si>
  <si>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</si>
  <si>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</si>
  <si>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</si>
  <si>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</si>
  <si>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</si>
  <si>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</si>
  <si>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</si>
  <si>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</si>
  <si>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</si>
  <si>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</si>
  <si>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</si>
  <si>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</si>
  <si>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</si>
  <si>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</si>
  <si>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</si>
  <si>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</si>
  <si>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</si>
  <si>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</si>
  <si>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</si>
  <si>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</si>
  <si>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</si>
  <si>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</si>
  <si>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</si>
  <si>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</si>
  <si>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</si>
  <si>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</si>
  <si>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</si>
  <si>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</si>
  <si>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</si>
  <si>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</si>
  <si>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</si>
  <si>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</si>
  <si>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</si>
  <si>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</si>
  <si>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</si>
  <si>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</si>
  <si>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</si>
  <si>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</si>
  <si>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</si>
  <si>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</si>
  <si>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</si>
  <si>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</si>
  <si>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</si>
  <si>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</si>
  <si>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</si>
  <si>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</si>
  <si>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</si>
  <si>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</si>
  <si>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</si>
  <si>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</si>
  <si>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</si>
  <si>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</si>
  <si>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</si>
  <si>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</si>
  <si>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</si>
  <si>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</si>
  <si>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</si>
  <si>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</si>
  <si>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</si>
  <si>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</si>
  <si>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</si>
  <si>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</si>
  <si>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</si>
  <si>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</si>
  <si>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</si>
  <si>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</si>
  <si>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</si>
  <si>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</si>
  <si>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</si>
  <si>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</si>
  <si>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</si>
  <si>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</si>
  <si>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</si>
  <si>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</si>
  <si>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</si>
  <si>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</si>
  <si>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</si>
  <si>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</si>
  <si>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</si>
  <si>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</si>
  <si>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</si>
  <si>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</si>
  <si>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</si>
  <si>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</si>
  <si>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</si>
  <si>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</si>
  <si>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</si>
  <si>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</si>
  <si>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</si>
  <si>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</si>
  <si>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</si>
  <si>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</si>
  <si>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</si>
  <si>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</si>
  <si>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</si>
  <si>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</si>
  <si>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</si>
  <si>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</si>
  <si>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</si>
  <si>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</si>
  <si>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</si>
  <si>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</si>
  <si>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</si>
  <si>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</si>
  <si>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</si>
  <si>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</si>
  <si>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</si>
  <si>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</si>
  <si>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</si>
  <si>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</si>
  <si>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</si>
  <si>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</si>
  <si>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</si>
  <si>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</si>
  <si>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</si>
  <si>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</si>
  <si>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</si>
  <si>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</si>
  <si>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</si>
  <si>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</si>
  <si>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</si>
  <si>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</si>
  <si>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</si>
  <si>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</si>
  <si>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</si>
  <si>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</si>
  <si>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</si>
  <si>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</si>
  <si>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</si>
  <si>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</si>
  <si>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</si>
  <si>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</si>
  <si>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</si>
  <si>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</si>
  <si>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</si>
  <si>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</si>
  <si>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</si>
  <si>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</si>
  <si>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</si>
  <si>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</si>
  <si>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</si>
  <si>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</si>
  <si>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</si>
  <si>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</si>
  <si>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</si>
  <si>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</si>
  <si>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</si>
  <si>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</si>
  <si>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</si>
  <si>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</si>
  <si>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</si>
  <si>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</si>
  <si>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</si>
  <si>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</si>
  <si>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</si>
  <si>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</si>
  <si>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</si>
  <si>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</si>
  <si>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</si>
  <si>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</si>
  <si>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</si>
  <si>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</si>
  <si>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</si>
  <si>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</si>
  <si>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</si>
  <si>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</si>
  <si>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</si>
  <si>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</si>
  <si>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</si>
  <si>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</si>
  <si>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</si>
  <si>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</si>
  <si>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</si>
  <si>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</si>
  <si>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</si>
  <si>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</si>
  <si>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</si>
  <si>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</si>
  <si>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</si>
  <si>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</si>
  <si>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</si>
  <si>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</si>
  <si>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</si>
  <si>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</si>
  <si>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</si>
  <si>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</si>
  <si>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</si>
  <si>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</si>
  <si>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</si>
  <si>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</si>
  <si>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</si>
  <si>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</si>
  <si>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</si>
  <si>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</si>
  <si>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</si>
  <si>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</si>
  <si>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</si>
  <si>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</si>
  <si>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</si>
  <si>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</si>
  <si>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</si>
  <si>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</si>
  <si>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</si>
  <si>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</si>
  <si>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</si>
  <si>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</si>
  <si>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</si>
  <si>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</si>
  <si>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</si>
  <si>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</si>
  <si>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</si>
  <si>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</si>
  <si>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</si>
  <si>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</si>
  <si>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</si>
  <si>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</si>
  <si>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</si>
  <si>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</si>
  <si>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</si>
  <si>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</si>
  <si>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</si>
  <si>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</si>
  <si>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</si>
  <si>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</si>
  <si>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</si>
  <si>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</si>
  <si>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</si>
  <si>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</si>
  <si>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</si>
  <si>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</si>
  <si>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</si>
  <si>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</si>
  <si>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</si>
  <si>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</si>
  <si>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</si>
  <si>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</si>
  <si>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</si>
  <si>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</si>
  <si>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</si>
  <si>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</si>
  <si>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</si>
  <si>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</si>
  <si>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</si>
  <si>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</si>
  <si>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</si>
  <si>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</si>
  <si>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</si>
  <si>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</si>
  <si>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</si>
  <si>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</si>
  <si>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</si>
  <si>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</si>
  <si>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</si>
  <si>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</si>
  <si>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</si>
  <si>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</si>
  <si>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</si>
  <si>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</si>
  <si>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</si>
  <si>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</si>
  <si>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</si>
  <si>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</si>
  <si>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</si>
  <si>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</si>
  <si>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</si>
  <si>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</si>
  <si>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</si>
  <si>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</si>
  <si>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</si>
  <si>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</si>
  <si>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</si>
  <si>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</si>
  <si>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</si>
  <si>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</si>
  <si>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</si>
  <si>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</si>
  <si>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</si>
  <si>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</si>
  <si>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</si>
  <si>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</si>
  <si>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</si>
  <si>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</si>
  <si>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</si>
  <si>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</si>
  <si>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</si>
  <si>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</si>
  <si>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</si>
  <si>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</si>
  <si>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</si>
  <si>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</si>
  <si>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</si>
  <si>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</si>
  <si>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</si>
  <si>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</si>
  <si>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</si>
  <si>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</si>
  <si>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</si>
  <si>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</si>
  <si>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</si>
  <si>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</si>
  <si>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</si>
  <si>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</si>
  <si>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</si>
  <si>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</si>
  <si>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</si>
  <si>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</si>
  <si>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</si>
  <si>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</si>
  <si>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</si>
  <si>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</si>
  <si>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</si>
  <si>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</si>
  <si>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</si>
  <si>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</si>
  <si>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</si>
  <si>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</si>
  <si>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</si>
  <si>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</si>
  <si>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</si>
  <si>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</si>
  <si>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</si>
  <si>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</si>
  <si>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</si>
  <si>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</si>
  <si>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</si>
  <si>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</si>
  <si>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</si>
  <si>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</si>
  <si>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</si>
  <si>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</si>
  <si>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</si>
  <si>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</si>
  <si>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</si>
  <si>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</si>
  <si>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</si>
  <si>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</si>
  <si>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</si>
  <si>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</si>
  <si>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</si>
  <si>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</si>
  <si>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</si>
  <si>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</si>
  <si>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</si>
  <si>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</si>
  <si>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</si>
  <si>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</si>
  <si>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</si>
  <si>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</si>
  <si>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</si>
  <si>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</si>
  <si>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</si>
  <si>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</si>
  <si>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</si>
  <si>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</si>
  <si>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</si>
  <si>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</si>
  <si>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</si>
  <si>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</si>
  <si>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</si>
  <si>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</si>
  <si>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</si>
  <si>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</si>
  <si>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</si>
  <si>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</si>
  <si>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</si>
  <si>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</si>
  <si>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</si>
  <si>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</si>
  <si>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</si>
  <si>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</si>
  <si>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</si>
  <si>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</si>
  <si>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</si>
  <si>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</si>
  <si>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</si>
  <si>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</si>
  <si>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</si>
  <si>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</si>
  <si>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</si>
  <si>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</si>
  <si>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</si>
  <si>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</si>
  <si>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</si>
  <si>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</si>
  <si>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</si>
  <si>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</si>
  <si>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</si>
  <si>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</si>
  <si>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</si>
  <si>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</si>
  <si>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</si>
  <si>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</si>
  <si>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</si>
  <si>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</si>
  <si>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</si>
  <si>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</si>
  <si>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</si>
  <si>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</si>
  <si>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</si>
  <si>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</si>
  <si>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</si>
  <si>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</si>
  <si>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</si>
  <si>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</si>
  <si>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</si>
  <si>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</si>
  <si>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</si>
  <si>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</si>
  <si>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</si>
  <si>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</si>
  <si>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</si>
  <si>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</si>
  <si>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</si>
  <si>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</si>
  <si>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</si>
  <si>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</si>
  <si>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</si>
  <si>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</si>
  <si>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</si>
  <si>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</si>
  <si>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</si>
  <si>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</si>
  <si>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</si>
  <si>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</si>
  <si>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</si>
  <si>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</si>
  <si>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</si>
  <si>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</si>
  <si>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</si>
  <si>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</si>
  <si>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</si>
  <si>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</si>
  <si>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</si>
  <si>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</si>
  <si>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</si>
  <si>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</si>
  <si>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</si>
  <si>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</si>
  <si>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</si>
  <si>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</si>
  <si>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</si>
  <si>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</si>
  <si>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</si>
  <si>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</si>
  <si>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</si>
  <si>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</si>
  <si>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</si>
  <si>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</si>
  <si>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</si>
  <si>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</si>
  <si>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</si>
  <si>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</si>
  <si>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</si>
  <si>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</si>
  <si>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</si>
  <si>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</si>
  <si>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</si>
  <si>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</si>
  <si>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</si>
  <si>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</si>
  <si>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</si>
  <si>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</si>
  <si>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</si>
  <si>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</si>
  <si>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</si>
  <si>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</si>
  <si>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</si>
  <si>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</si>
  <si>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</si>
  <si>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</si>
  <si>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</si>
  <si>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</si>
  <si>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</si>
  <si>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</si>
  <si>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</si>
  <si>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</si>
  <si>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</si>
  <si>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</si>
  <si>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</si>
  <si>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</si>
  <si>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</si>
  <si>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</si>
  <si>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</si>
  <si>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</si>
  <si>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</si>
  <si>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</si>
  <si>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</si>
  <si>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</si>
  <si>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</si>
  <si>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</si>
  <si>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</si>
  <si>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</si>
  <si>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</si>
  <si>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</si>
  <si>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</si>
  <si>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</si>
  <si>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</si>
  <si>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</si>
  <si>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</si>
  <si>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</si>
  <si>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</si>
  <si>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</si>
  <si>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</si>
  <si>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</si>
  <si>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</si>
  <si>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</si>
  <si>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</si>
  <si>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</si>
  <si>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</si>
  <si>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</si>
  <si>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</si>
  <si>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</si>
  <si>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</si>
  <si>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</si>
  <si>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</si>
  <si>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</si>
  <si>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</si>
  <si>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</si>
  <si>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</si>
  <si>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</si>
  <si>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</si>
  <si>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</si>
  <si>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</si>
  <si>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</si>
  <si>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</si>
  <si>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</si>
  <si>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</si>
  <si>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</si>
  <si>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</si>
  <si>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</si>
  <si>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</si>
  <si>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</si>
  <si>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</si>
  <si>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</si>
  <si>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</si>
  <si>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</si>
  <si>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</si>
  <si>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</si>
  <si>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</si>
  <si>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</si>
  <si>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</si>
  <si>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</si>
  <si>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</si>
  <si>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</si>
  <si>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</si>
  <si>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</si>
  <si>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</si>
  <si>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</si>
  <si>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</si>
  <si>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</si>
  <si>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</si>
  <si>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</si>
  <si>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</si>
  <si>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</si>
  <si>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</si>
  <si>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</si>
  <si>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</si>
  <si>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</si>
  <si>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</si>
  <si>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</si>
  <si>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</si>
  <si>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</si>
  <si>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</si>
  <si>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</si>
  <si>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</si>
  <si>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</si>
  <si>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</si>
  <si>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</si>
  <si>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</si>
  <si>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</si>
  <si>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</si>
  <si>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</si>
  <si>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</si>
  <si>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</si>
  <si>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</si>
  <si>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</si>
  <si>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</si>
  <si>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</si>
  <si>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</si>
  <si>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</si>
  <si>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</si>
  <si>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</si>
  <si>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</si>
  <si>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</si>
  <si>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</si>
  <si>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</si>
  <si>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</si>
  <si>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</si>
  <si>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</si>
  <si>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</si>
  <si>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</si>
  <si>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</si>
  <si>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</si>
  <si>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</si>
  <si>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</si>
  <si>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</si>
  <si>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</si>
  <si>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</si>
  <si>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</si>
  <si>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</si>
  <si>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</si>
  <si>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</si>
  <si>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</si>
  <si>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</si>
  <si>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</si>
  <si>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</si>
  <si>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</si>
  <si>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</si>
  <si>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</si>
  <si>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</si>
  <si>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</si>
  <si>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</si>
  <si>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</si>
  <si>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</si>
  <si>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</si>
  <si>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</si>
  <si>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</si>
  <si>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</si>
  <si>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</si>
  <si>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</si>
  <si>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</si>
  <si>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</si>
  <si>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</si>
  <si>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</si>
  <si>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</si>
  <si>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</si>
  <si>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</si>
  <si>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</si>
  <si>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</si>
  <si>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</si>
  <si>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</si>
  <si>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</si>
  <si>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</si>
  <si>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</si>
  <si>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</si>
  <si>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</si>
  <si>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</si>
  <si>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</si>
  <si>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</si>
  <si>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</si>
  <si>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</si>
  <si>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</si>
  <si>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</si>
  <si>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</si>
  <si>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</si>
  <si>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</si>
  <si>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</si>
  <si>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</si>
  <si>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</si>
  <si>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</si>
  <si>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</si>
  <si>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</si>
  <si>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</si>
  <si>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</si>
  <si>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</si>
  <si>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</si>
  <si>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</si>
  <si>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</si>
  <si>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</si>
  <si>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</si>
  <si>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</si>
  <si>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</si>
  <si>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</si>
  <si>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</si>
  <si>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</si>
  <si>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</si>
  <si>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</si>
  <si>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</si>
  <si>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</si>
  <si>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</si>
  <si>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</si>
  <si>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</si>
  <si>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</si>
  <si>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</si>
  <si>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</si>
  <si>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</si>
  <si>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</si>
  <si>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</si>
  <si>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</si>
  <si>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</si>
  <si>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</si>
  <si>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</si>
  <si>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</si>
  <si>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</si>
  <si>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</si>
  <si>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</si>
  <si>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</si>
  <si>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</si>
  <si>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</si>
  <si>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</si>
  <si>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</si>
  <si>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</si>
  <si>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</si>
  <si>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</si>
  <si>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</si>
  <si>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</si>
  <si>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</si>
  <si>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</si>
  <si>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</si>
  <si>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</si>
  <si>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</si>
  <si>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</si>
  <si>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</si>
  <si>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</si>
  <si>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</si>
  <si>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</si>
  <si>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</si>
  <si>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</si>
  <si>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</si>
  <si>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</si>
  <si>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</si>
  <si>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</si>
  <si>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</si>
  <si>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</si>
  <si>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</si>
  <si>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</si>
  <si>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</si>
  <si>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</si>
  <si>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</si>
  <si>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</si>
  <si>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</si>
  <si>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</si>
  <si>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</si>
  <si>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</si>
  <si>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</si>
  <si>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</si>
  <si>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</si>
  <si>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</si>
  <si>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</si>
  <si>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</si>
  <si>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</si>
  <si>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</si>
  <si>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</si>
  <si>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</si>
  <si>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</si>
  <si>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</si>
  <si>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</si>
  <si>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</si>
  <si>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</si>
  <si>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</si>
  <si>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</si>
  <si>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</si>
  <si>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</si>
  <si>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</si>
  <si>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</si>
  <si>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</si>
  <si>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</si>
  <si>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</si>
  <si>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</si>
  <si>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</si>
  <si>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</si>
  <si>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</si>
  <si>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</si>
  <si>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</si>
  <si>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</si>
  <si>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</si>
  <si>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</si>
  <si>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</si>
  <si>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</si>
  <si>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</si>
  <si>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</si>
  <si>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</si>
  <si>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</si>
  <si>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</si>
  <si>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</si>
  <si>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</si>
  <si>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</si>
  <si>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</si>
  <si>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</si>
  <si>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</si>
  <si>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</si>
  <si>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</si>
  <si>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</si>
  <si>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</si>
  <si>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</si>
  <si>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</si>
  <si>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</si>
  <si>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</si>
  <si>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</si>
  <si>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</si>
  <si>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</si>
  <si>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</si>
  <si>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</si>
  <si>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</si>
  <si>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</si>
  <si>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</si>
  <si>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</si>
  <si>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</si>
  <si>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</si>
  <si>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</si>
  <si>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</si>
  <si>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</si>
  <si>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</si>
  <si>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</si>
  <si>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</si>
  <si>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</si>
  <si>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</si>
  <si>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</si>
  <si>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</si>
  <si>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</si>
  <si>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</si>
  <si>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</si>
  <si>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</si>
  <si>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</si>
  <si>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</si>
  <si>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</si>
  <si>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</si>
  <si>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</si>
  <si>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</si>
  <si>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</si>
  <si>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</si>
  <si>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</si>
  <si>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</si>
  <si>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</si>
  <si>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</si>
  <si>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</si>
  <si>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</si>
  <si>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</si>
  <si>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</si>
  <si>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</si>
  <si>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</si>
  <si>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</si>
  <si>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</si>
  <si>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</si>
  <si>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</si>
  <si>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</si>
  <si>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</si>
  <si>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</si>
  <si>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</si>
  <si>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</si>
  <si>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</si>
  <si>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</si>
  <si>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</si>
  <si>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</si>
  <si>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</si>
  <si>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</si>
  <si>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</si>
  <si>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</si>
  <si>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</si>
  <si>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</si>
  <si>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</si>
  <si>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</si>
  <si>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</si>
  <si>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</si>
  <si>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</si>
  <si>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</si>
  <si>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</si>
  <si>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</si>
  <si>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</si>
  <si>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</si>
  <si>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</si>
  <si>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</si>
  <si>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</si>
  <si>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</si>
  <si>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</si>
  <si>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</si>
  <si>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</si>
  <si>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</si>
  <si>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</si>
  <si>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</si>
  <si>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</si>
  <si>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</si>
  <si>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</si>
  <si>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</si>
  <si>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</si>
  <si>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</si>
  <si>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</si>
  <si>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</si>
  <si>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</si>
  <si>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</si>
  <si>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</si>
  <si>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</si>
  <si>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</si>
  <si>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</si>
  <si>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</si>
  <si>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</si>
  <si>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</si>
  <si>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</si>
  <si>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</si>
  <si>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</si>
  <si>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</si>
  <si>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</si>
  <si>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</si>
  <si>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</si>
  <si>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</si>
  <si>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</si>
  <si>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</si>
  <si>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</si>
  <si>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</si>
  <si>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</si>
  <si>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</si>
  <si>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</si>
  <si>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</si>
  <si>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</si>
  <si>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</si>
  <si>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</si>
  <si>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</si>
  <si>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</si>
  <si>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</si>
  <si>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</si>
  <si>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</si>
  <si>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</si>
  <si>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</si>
  <si>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</si>
  <si>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</si>
  <si>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</si>
  <si>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</si>
  <si>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</si>
  <si>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</si>
  <si>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</si>
  <si>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</si>
  <si>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</si>
  <si>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</si>
  <si>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</si>
  <si>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</si>
  <si>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</si>
  <si>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</si>
  <si>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</si>
  <si>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</si>
  <si>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</si>
  <si>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</si>
  <si>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</si>
  <si>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</si>
  <si>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</si>
  <si>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</si>
  <si>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</si>
  <si>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</si>
  <si>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</si>
  <si>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</si>
  <si>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</si>
  <si>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</si>
  <si>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</si>
  <si>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</si>
  <si>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</si>
  <si>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</si>
  <si>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</si>
  <si>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</si>
  <si>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</si>
  <si>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</si>
  <si>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</si>
  <si>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</si>
  <si>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</si>
  <si>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</si>
  <si>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</si>
  <si>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</si>
  <si>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</si>
  <si>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</si>
  <si>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</si>
  <si>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</si>
  <si>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</si>
  <si>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</si>
  <si>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</si>
  <si>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</si>
  <si>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</si>
  <si>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</si>
  <si>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</si>
  <si>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</si>
  <si>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</si>
  <si>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</si>
  <si>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</si>
  <si>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</si>
  <si>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</si>
  <si>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</si>
  <si>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</si>
  <si>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</si>
  <si>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</si>
  <si>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</si>
  <si>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</si>
  <si>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</si>
  <si>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</si>
  <si>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</si>
  <si>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</si>
  <si>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</si>
  <si>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</si>
  <si>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</si>
  <si>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</si>
  <si>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</si>
  <si>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</si>
  <si>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</si>
  <si>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</si>
  <si>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</si>
  <si>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</si>
  <si>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</si>
  <si>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</si>
  <si>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</si>
  <si>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</si>
  <si>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</si>
  <si>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</si>
  <si>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</si>
  <si>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</si>
  <si>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</si>
  <si>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</si>
  <si>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</si>
  <si>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</si>
  <si>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</si>
  <si>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</si>
  <si>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</si>
  <si>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</si>
  <si>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</si>
  <si>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</si>
  <si>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</si>
  <si>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</si>
  <si>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</si>
  <si>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</si>
  <si>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</si>
  <si>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</si>
  <si>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</si>
  <si>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</si>
  <si>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</si>
  <si>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</si>
  <si>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</si>
  <si>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</si>
  <si>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</si>
  <si>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</si>
  <si>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</si>
  <si>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</si>
  <si>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</si>
  <si>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</si>
  <si>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</si>
  <si>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</si>
  <si>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</si>
  <si>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</si>
  <si>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</si>
  <si>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</si>
  <si>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</si>
  <si>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</si>
  <si>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</si>
  <si>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</si>
  <si>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</si>
  <si>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</si>
  <si>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</si>
  <si>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</si>
  <si>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</si>
  <si>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</si>
  <si>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</si>
  <si>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</si>
  <si>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</si>
  <si>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</si>
  <si>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</si>
  <si>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</si>
  <si>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</si>
  <si>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</si>
  <si>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</si>
  <si>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</si>
  <si>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</si>
  <si>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</si>
  <si>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</si>
  <si>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</si>
  <si>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</si>
  <si>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</si>
  <si>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</si>
  <si>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</si>
  <si>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</si>
  <si>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</si>
  <si>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</si>
  <si>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</si>
  <si>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</si>
  <si>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</si>
  <si>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</si>
  <si>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</si>
  <si>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</si>
  <si>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</si>
  <si>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</si>
  <si>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</si>
  <si>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</si>
  <si>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</si>
  <si>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</si>
  <si>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</si>
  <si>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</si>
  <si>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</si>
  <si>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</si>
  <si>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</si>
  <si>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</si>
  <si>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</si>
  <si>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</si>
  <si>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</si>
  <si>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</si>
  <si>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</si>
  <si>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</si>
  <si>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</si>
  <si>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</si>
  <si>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</si>
  <si>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</si>
  <si>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</si>
  <si>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</si>
  <si>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</si>
  <si>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</si>
  <si>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</si>
  <si>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</si>
  <si>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</si>
  <si>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</si>
  <si>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</si>
  <si>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</si>
  <si>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</si>
  <si>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</si>
  <si>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</si>
  <si>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</si>
  <si>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</si>
  <si>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</si>
  <si>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</si>
  <si>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</si>
  <si>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</si>
  <si>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</si>
  <si>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</si>
  <si>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</si>
  <si>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</si>
  <si>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</si>
  <si>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</si>
  <si>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</si>
  <si>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</si>
  <si>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</si>
  <si>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</si>
  <si>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</si>
  <si>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</si>
  <si>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</si>
  <si>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</si>
  <si>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</si>
  <si>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</si>
  <si>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</si>
  <si>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</si>
  <si>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</si>
  <si>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</si>
  <si>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</si>
  <si>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</si>
  <si>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</si>
  <si>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</si>
  <si>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</si>
  <si>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</si>
  <si>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</si>
  <si>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</si>
  <si>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</si>
  <si>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</si>
  <si>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</si>
  <si>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</si>
  <si>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</si>
  <si>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</si>
  <si>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</si>
  <si>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</si>
  <si>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</si>
  <si>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</si>
  <si>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</si>
  <si>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</si>
  <si>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</si>
  <si>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</si>
  <si>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</si>
  <si>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</si>
  <si>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</si>
  <si>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</si>
  <si>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</si>
  <si>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</si>
  <si>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</si>
  <si>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</si>
  <si>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</si>
  <si>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</si>
  <si>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</si>
  <si>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</si>
  <si>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</si>
  <si>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</si>
  <si>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</si>
  <si>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</si>
  <si>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</si>
  <si>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</si>
  <si>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</si>
  <si>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</si>
  <si>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</si>
  <si>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</si>
  <si>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</si>
  <si>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</si>
  <si>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</si>
  <si>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</si>
  <si>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</si>
  <si>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</si>
  <si>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</si>
  <si>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</si>
  <si>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</si>
  <si>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</si>
  <si>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</si>
  <si>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</si>
  <si>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</si>
  <si>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</si>
  <si>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</si>
  <si>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</si>
  <si>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</si>
  <si>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</si>
  <si>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</si>
  <si>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</si>
  <si>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</si>
  <si>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</si>
  <si>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</si>
  <si>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</si>
  <si>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</si>
  <si>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</si>
  <si>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</si>
  <si>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</si>
  <si>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</si>
  <si>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</si>
  <si>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</si>
  <si>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</si>
  <si>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</si>
  <si>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</si>
  <si>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</si>
  <si>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</si>
  <si>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</si>
  <si>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</si>
  <si>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</si>
  <si>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</si>
  <si>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</si>
  <si>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</si>
  <si>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</si>
  <si>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</si>
  <si>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</si>
  <si>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</si>
  <si>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</si>
  <si>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</si>
  <si>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</si>
  <si>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</si>
  <si>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</si>
  <si>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</si>
  <si>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</si>
  <si>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</si>
  <si>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</si>
  <si>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</si>
  <si>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</si>
  <si>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</si>
  <si>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</si>
  <si>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</si>
  <si>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</si>
  <si>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</si>
  <si>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</si>
  <si>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</si>
  <si>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</si>
  <si>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</si>
  <si>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</si>
  <si>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</si>
  <si>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</si>
  <si>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</si>
  <si>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</si>
  <si>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</si>
  <si>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</si>
  <si>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</si>
  <si>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</si>
  <si>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</si>
  <si>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</si>
  <si>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</si>
  <si>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</si>
  <si>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</si>
  <si>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</si>
  <si>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</si>
  <si>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</si>
  <si>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</si>
  <si>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</si>
  <si>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</si>
  <si>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</si>
  <si>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</si>
  <si>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</si>
  <si>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</si>
  <si>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</si>
  <si>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</si>
  <si>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</si>
  <si>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</si>
  <si>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</si>
  <si>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</si>
  <si>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</si>
  <si>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</si>
  <si>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</si>
  <si>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</si>
  <si>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</si>
  <si>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</si>
  <si>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</si>
  <si>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</si>
  <si>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</si>
  <si>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</si>
  <si>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</si>
  <si>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</si>
  <si>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</si>
  <si>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</si>
  <si>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</si>
  <si>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</si>
  <si>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</si>
  <si>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</si>
  <si>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</si>
  <si>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</si>
  <si>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</si>
  <si>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</si>
  <si>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</si>
  <si>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</si>
  <si>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</si>
  <si>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</si>
  <si>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</si>
  <si>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</si>
  <si>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</si>
  <si>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</si>
  <si>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</si>
  <si>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</si>
  <si>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</si>
  <si>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</si>
  <si>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</si>
  <si>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</si>
  <si>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</si>
  <si>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</si>
  <si>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</si>
  <si>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</si>
  <si>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</si>
  <si>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</si>
  <si>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</si>
  <si>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</si>
  <si>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</si>
  <si>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</si>
  <si>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</si>
  <si>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</si>
  <si>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</si>
  <si>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</si>
  <si>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</si>
  <si>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</si>
  <si>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</si>
  <si>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</si>
  <si>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</si>
  <si>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</si>
  <si>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</si>
  <si>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</si>
  <si>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</si>
  <si>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</si>
  <si>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</si>
  <si>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</si>
  <si>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</si>
  <si>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</si>
  <si>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</si>
  <si>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</si>
  <si>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</si>
  <si>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</si>
  <si>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</si>
  <si>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</si>
  <si>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</si>
  <si>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</si>
  <si>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</si>
  <si>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</si>
  <si>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</si>
  <si>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</si>
  <si>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</si>
  <si>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</si>
  <si>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</si>
  <si>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</si>
  <si>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</si>
  <si>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</si>
  <si>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</si>
  <si>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</si>
  <si>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</si>
  <si>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</si>
  <si>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</si>
  <si>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</si>
  <si>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</si>
  <si>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</si>
  <si>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</si>
  <si>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</si>
  <si>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</si>
  <si>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</si>
  <si>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</si>
  <si>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</si>
  <si>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</si>
  <si>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</si>
  <si>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</si>
  <si>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</si>
  <si>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</si>
  <si>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</si>
  <si>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</si>
  <si>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</si>
  <si>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</si>
  <si>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</si>
  <si>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</si>
  <si>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</si>
  <si>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</si>
  <si>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</si>
  <si>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</si>
  <si>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</si>
  <si>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</si>
  <si>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</si>
  <si>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</si>
  <si>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</si>
  <si>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</si>
  <si>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</si>
  <si>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</si>
  <si>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</si>
  <si>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</si>
  <si>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</si>
  <si>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</si>
  <si>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</si>
  <si>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</si>
  <si>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</si>
  <si>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</si>
  <si>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</si>
  <si>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</si>
  <si>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</si>
  <si>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</si>
  <si>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</si>
  <si>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</si>
  <si>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</si>
  <si>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</si>
  <si>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</si>
  <si>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</si>
  <si>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</si>
  <si>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</si>
  <si>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</si>
  <si>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</si>
  <si>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</si>
  <si>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</si>
  <si>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</si>
  <si>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</si>
  <si>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</si>
  <si>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</si>
  <si>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</si>
  <si>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</si>
  <si>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</si>
  <si>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</si>
  <si>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</si>
  <si>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</si>
  <si>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</si>
  <si>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</si>
  <si>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</si>
  <si>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</si>
  <si>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</si>
  <si>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</si>
  <si>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</si>
  <si>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</si>
  <si>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</si>
  <si>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</si>
  <si>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</si>
  <si>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</si>
  <si>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</si>
  <si>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</si>
  <si>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</si>
  <si>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</si>
  <si>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</si>
  <si>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</si>
  <si>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</si>
  <si>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</si>
  <si>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</si>
  <si>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</si>
  <si>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</si>
  <si>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</si>
  <si>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</si>
  <si>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</si>
  <si>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</si>
  <si>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</si>
  <si>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</si>
  <si>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</si>
  <si>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</si>
  <si>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</si>
  <si>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</si>
  <si>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</si>
  <si>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</si>
  <si>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</si>
  <si>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</si>
  <si>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</si>
  <si>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</si>
  <si>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</si>
  <si>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</si>
  <si>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</si>
  <si>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</si>
  <si>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</si>
  <si>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</si>
  <si>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</si>
  <si>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</si>
  <si>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</si>
  <si>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</si>
  <si>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</si>
  <si>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</si>
  <si>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</si>
  <si>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</si>
  <si>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</si>
  <si>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</si>
  <si>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</si>
  <si>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</si>
  <si>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</si>
  <si>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</si>
  <si>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</si>
  <si>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</si>
  <si>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</si>
  <si>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</si>
  <si>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</si>
  <si>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</si>
  <si>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</si>
  <si>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</si>
  <si>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</si>
  <si>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</si>
  <si>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</si>
  <si>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</si>
  <si>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</si>
  <si>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</si>
  <si>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</si>
  <si>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</si>
  <si>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</si>
  <si>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</si>
  <si>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</si>
  <si>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</si>
  <si>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</si>
  <si>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</si>
  <si>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</si>
  <si>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</si>
  <si>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</si>
  <si>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</si>
  <si>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</si>
  <si>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</si>
  <si>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</si>
  <si>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</si>
  <si>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</si>
  <si>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</si>
  <si>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</si>
  <si>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</si>
  <si>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</si>
  <si>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</si>
  <si>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</si>
  <si>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</si>
  <si>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</si>
  <si>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</si>
  <si>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</si>
  <si>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</si>
  <si>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</si>
  <si>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</si>
  <si>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</si>
  <si>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</si>
  <si>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</si>
  <si>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</si>
  <si>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</si>
  <si>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</si>
  <si>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</si>
  <si>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</si>
  <si>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</si>
  <si>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</si>
  <si>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</si>
  <si>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</si>
  <si>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</si>
  <si>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</si>
  <si>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</si>
  <si>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</si>
  <si>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</si>
  <si>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</si>
  <si>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</si>
  <si>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</si>
  <si>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</si>
  <si>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</si>
  <si>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</si>
  <si>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</si>
  <si>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</si>
  <si>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</si>
  <si>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</si>
  <si>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</si>
  <si>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</si>
  <si>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</si>
  <si>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</si>
  <si>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</si>
  <si>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</si>
  <si>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</si>
  <si>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</si>
  <si>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</si>
  <si>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</si>
  <si>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</si>
  <si>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</si>
  <si>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</si>
  <si>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</si>
  <si>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</si>
  <si>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</si>
  <si>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</si>
  <si>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</si>
  <si>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</si>
  <si>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</si>
  <si>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</si>
  <si>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</si>
  <si>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</si>
  <si>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</si>
  <si>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</si>
  <si>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</si>
  <si>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</si>
  <si>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</si>
  <si>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</si>
  <si>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</si>
  <si>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</si>
  <si>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</si>
  <si>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</si>
  <si>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</si>
  <si>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</si>
  <si>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</si>
  <si>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</si>
  <si>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</si>
  <si>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</si>
  <si>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</si>
  <si>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</si>
  <si>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</si>
  <si>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</si>
  <si>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</si>
  <si>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</si>
  <si>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</si>
  <si>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</si>
  <si>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</si>
  <si>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</si>
  <si>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</si>
  <si>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</si>
  <si>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</si>
  <si>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</si>
  <si>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</si>
  <si>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</si>
  <si>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</si>
  <si>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</si>
  <si>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</si>
  <si>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</si>
  <si>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</si>
  <si>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</si>
  <si>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</si>
  <si>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</si>
  <si>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</si>
  <si>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</si>
  <si>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</si>
  <si>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</si>
  <si>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</si>
  <si>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</si>
  <si>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</si>
  <si>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</si>
  <si>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</si>
  <si>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</si>
  <si>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</si>
  <si>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</si>
  <si>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</si>
  <si>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</si>
  <si>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</si>
  <si>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</si>
  <si>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</si>
  <si>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</si>
  <si>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</si>
  <si>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</si>
  <si>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</si>
  <si>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</si>
  <si>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</si>
  <si>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</si>
  <si>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</si>
  <si>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</si>
  <si>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</si>
  <si>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</si>
  <si>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</si>
  <si>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</si>
  <si>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</si>
  <si>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</si>
  <si>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</si>
  <si>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</si>
  <si>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</si>
  <si>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</si>
  <si>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</si>
  <si>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</si>
  <si>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</si>
  <si>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</si>
  <si>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</si>
  <si>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</si>
  <si>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</si>
  <si>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</si>
  <si>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</si>
  <si>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</si>
  <si>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</si>
  <si>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</si>
  <si>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</si>
  <si>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</si>
  <si>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</si>
  <si>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</si>
  <si>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</si>
  <si>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</si>
  <si>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</si>
  <si>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</si>
  <si>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</si>
  <si>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</si>
  <si>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</si>
  <si>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</si>
  <si>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</si>
  <si>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</si>
  <si>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</si>
  <si>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</si>
  <si>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</si>
  <si>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</si>
  <si>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</si>
  <si>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</si>
  <si>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</si>
  <si>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</si>
  <si>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</si>
  <si>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</si>
  <si>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</si>
  <si>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</si>
  <si>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</si>
  <si>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</si>
  <si>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</si>
  <si>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</si>
  <si>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</si>
  <si>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</si>
  <si>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</si>
  <si>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</si>
  <si>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</si>
  <si>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</si>
  <si>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</si>
  <si>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</si>
  <si>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</si>
  <si>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</si>
  <si>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</si>
  <si>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</si>
  <si>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</si>
  <si>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</si>
  <si>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</si>
  <si>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</si>
  <si>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</si>
  <si>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</si>
  <si>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</si>
  <si>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</si>
  <si>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</si>
  <si>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</si>
  <si>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</si>
  <si>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</si>
  <si>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</si>
  <si>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</si>
  <si>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</si>
  <si>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</si>
  <si>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</si>
  <si>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</si>
  <si>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</si>
  <si>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</si>
  <si>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</si>
  <si>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</si>
  <si>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</si>
  <si>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</si>
  <si>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</si>
  <si>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</si>
  <si>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</si>
  <si>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</si>
  <si>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</si>
  <si>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</si>
  <si>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</si>
  <si>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</si>
  <si>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</si>
  <si>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</si>
  <si>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</si>
  <si>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</si>
  <si>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</si>
  <si>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</si>
  <si>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</si>
  <si>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</si>
  <si>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</si>
  <si>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</si>
  <si>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</si>
  <si>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</si>
  <si>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</si>
  <si>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</si>
  <si>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</si>
  <si>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</si>
  <si>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</si>
  <si>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</si>
  <si>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</si>
  <si>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</si>
  <si>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</si>
  <si>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</si>
  <si>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</si>
  <si>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</si>
  <si>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</si>
  <si>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</si>
  <si>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</si>
  <si>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</si>
  <si>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</si>
  <si>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</si>
  <si>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</si>
  <si>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</si>
  <si>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</si>
  <si>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</si>
  <si>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</si>
  <si>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</si>
  <si>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</si>
  <si>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</si>
  <si>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</si>
  <si>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</si>
  <si>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</si>
  <si>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</si>
  <si>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</si>
  <si>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</si>
  <si>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</si>
  <si>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</si>
  <si>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</si>
  <si>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</si>
  <si>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</si>
  <si>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</si>
  <si>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</si>
  <si>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</si>
  <si>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</si>
  <si>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</si>
  <si>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</si>
  <si>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</si>
  <si>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</si>
  <si>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</si>
  <si>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</si>
  <si>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</si>
  <si>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</si>
  <si>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</si>
  <si>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</si>
  <si>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</si>
  <si>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</si>
  <si>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</si>
  <si>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</si>
  <si>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</si>
  <si>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</si>
  <si>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</si>
  <si>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</si>
  <si>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</si>
  <si>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</si>
  <si>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</si>
  <si>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</si>
  <si>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</si>
  <si>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</si>
  <si>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</si>
  <si>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</si>
  <si>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</si>
  <si>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</si>
  <si>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</si>
  <si>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</si>
  <si>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</si>
  <si>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</si>
  <si>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</si>
  <si>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</si>
  <si>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</si>
  <si>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</si>
  <si>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</si>
  <si>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</si>
  <si>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</si>
  <si>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</si>
  <si>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</si>
  <si>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</si>
  <si>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</si>
  <si>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</si>
  <si>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</si>
  <si>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</si>
  <si>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</si>
  <si>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</si>
  <si>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</si>
  <si>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</si>
  <si>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</si>
  <si>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</si>
  <si>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</si>
  <si>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</si>
  <si>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</si>
  <si>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</si>
  <si>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</si>
  <si>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</si>
  <si>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</si>
  <si>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</si>
  <si>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</si>
  <si>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</si>
  <si>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</si>
  <si>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</si>
  <si>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</si>
  <si>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</si>
  <si>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</si>
  <si>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</si>
  <si>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</si>
  <si>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</si>
  <si>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</si>
  <si>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</si>
  <si>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</si>
  <si>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</si>
  <si>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</si>
  <si>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</si>
  <si>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</si>
  <si>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</si>
  <si>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</si>
  <si>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</si>
  <si>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</si>
  <si>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</si>
  <si>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</si>
  <si>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</si>
  <si>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</si>
  <si>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</si>
  <si>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</si>
  <si>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</si>
  <si>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</si>
  <si>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</si>
  <si>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</si>
  <si>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</si>
  <si>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</si>
  <si>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</si>
  <si>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</si>
  <si>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</si>
  <si>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</si>
  <si>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</si>
  <si>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</si>
  <si>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</si>
  <si>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</si>
  <si>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</si>
  <si>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</si>
  <si>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</si>
  <si>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</si>
  <si>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</si>
  <si>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</si>
  <si>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</si>
  <si>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</si>
  <si>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</si>
  <si>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</si>
  <si>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</si>
  <si>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</si>
  <si>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</si>
  <si>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</si>
  <si>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</si>
  <si>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</si>
  <si>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</si>
  <si>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</si>
  <si>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</si>
  <si>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</si>
  <si>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</si>
  <si>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</si>
  <si>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</si>
  <si>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</si>
  <si>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</si>
  <si>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</si>
  <si>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</si>
  <si>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</si>
  <si>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</si>
  <si>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</si>
  <si>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</si>
  <si>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</si>
  <si>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</si>
  <si>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</si>
  <si>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</si>
  <si>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</si>
  <si>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</si>
  <si>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</si>
  <si>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</si>
  <si>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</si>
  <si>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</si>
  <si>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</si>
  <si>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</si>
  <si>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</si>
  <si>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</si>
  <si>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</si>
  <si>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</si>
  <si>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</si>
  <si>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</si>
  <si>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</si>
  <si>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</si>
  <si>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</si>
  <si>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</si>
  <si>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</si>
  <si>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</si>
  <si>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</si>
  <si>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</si>
  <si>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</si>
  <si>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</si>
  <si>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</si>
  <si>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</si>
  <si>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</si>
  <si>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</si>
  <si>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</si>
  <si>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</si>
  <si>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</si>
  <si>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</si>
  <si>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</si>
  <si>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</si>
  <si>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</si>
  <si>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</si>
  <si>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</si>
  <si>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</si>
  <si>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</si>
  <si>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</si>
  <si>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</si>
  <si>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</si>
  <si>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</si>
  <si>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</si>
  <si>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</si>
  <si>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</si>
  <si>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</si>
  <si>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</si>
  <si>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</si>
  <si>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</si>
  <si>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</si>
  <si>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</si>
  <si>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</si>
  <si>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</si>
  <si>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</si>
  <si>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</si>
  <si>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</si>
  <si>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</si>
  <si>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</si>
  <si>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</si>
  <si>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</si>
  <si>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</si>
  <si>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</si>
  <si>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</si>
  <si>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</si>
  <si>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</si>
  <si>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</si>
  <si>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</si>
  <si>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</si>
  <si>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</si>
  <si>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</si>
  <si>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</si>
  <si>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</si>
  <si>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</si>
  <si>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</si>
  <si>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</si>
  <si>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</si>
  <si>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</si>
  <si>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</si>
  <si>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</si>
  <si>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</si>
  <si>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</si>
  <si>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</si>
  <si>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</si>
  <si>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</si>
  <si>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</si>
  <si>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</si>
  <si>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</si>
  <si>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</si>
  <si>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</si>
  <si>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</si>
  <si>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</si>
  <si>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</si>
  <si>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</si>
  <si>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</si>
  <si>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</si>
  <si>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</si>
  <si>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</si>
  <si>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</si>
  <si>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</si>
  <si>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</si>
  <si>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</si>
  <si>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</si>
  <si>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</si>
  <si>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</si>
  <si>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</si>
  <si>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</si>
  <si>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</si>
  <si>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</si>
  <si>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</si>
  <si>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</si>
  <si>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</si>
  <si>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</si>
  <si>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</si>
  <si>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</si>
  <si>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</si>
  <si>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</si>
  <si>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</si>
  <si>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</si>
  <si>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</si>
  <si>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</si>
  <si>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</si>
  <si>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</si>
  <si>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</si>
  <si>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</si>
  <si>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</si>
  <si>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</si>
  <si>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</si>
  <si>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</si>
  <si>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</si>
  <si>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</si>
  <si>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</si>
  <si>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</si>
  <si>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</si>
  <si>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</si>
  <si>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</si>
  <si>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</si>
  <si>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</si>
  <si>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</si>
  <si>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</si>
  <si>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</si>
  <si>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</si>
  <si>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</si>
  <si>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</si>
  <si>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</si>
  <si>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</si>
  <si>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</si>
  <si>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</si>
  <si>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</si>
  <si>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</si>
  <si>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</si>
  <si>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</si>
  <si>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</si>
  <si>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</si>
  <si>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</si>
  <si>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</si>
  <si>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</si>
  <si>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</si>
  <si>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</si>
  <si>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</si>
  <si>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</si>
  <si>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</si>
  <si>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</si>
  <si>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</si>
  <si>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</si>
  <si>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</si>
  <si>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</si>
  <si>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</si>
  <si>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</si>
  <si>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</si>
  <si>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</si>
  <si>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</si>
  <si>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</si>
  <si>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</si>
  <si>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</si>
  <si>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</si>
  <si>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</si>
  <si>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</si>
  <si>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</si>
  <si>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</si>
  <si>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</si>
  <si>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</si>
  <si>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</si>
  <si>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</si>
  <si>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</si>
  <si>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</si>
  <si>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</si>
  <si>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</si>
  <si>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</si>
  <si>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</si>
  <si>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</si>
  <si>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</si>
  <si>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</si>
  <si>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</si>
  <si>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</si>
  <si>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</si>
  <si>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</si>
  <si>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</si>
  <si>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</si>
  <si>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</si>
  <si>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</si>
  <si>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</si>
  <si>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</si>
  <si>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</si>
  <si>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</si>
  <si>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</si>
  <si>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</si>
  <si>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</si>
  <si>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</si>
  <si>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</si>
  <si>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</si>
  <si>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</si>
  <si>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</si>
  <si>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</si>
  <si>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</si>
  <si>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</si>
  <si>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</si>
  <si>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</si>
  <si>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</si>
  <si>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</si>
  <si>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</si>
  <si>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</si>
  <si>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</si>
  <si>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</si>
  <si>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</si>
  <si>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</si>
  <si>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</si>
  <si>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</si>
  <si>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</si>
  <si>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</si>
  <si>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</si>
  <si>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</si>
  <si>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</si>
  <si>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</si>
  <si>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</si>
  <si>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</si>
  <si>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</si>
  <si>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</si>
  <si>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</si>
  <si>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</si>
  <si>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</si>
  <si>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</si>
  <si>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</si>
  <si>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</si>
  <si>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</si>
  <si>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</si>
  <si>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</si>
  <si>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</si>
  <si>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</si>
  <si>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</si>
  <si>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</si>
  <si>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</si>
  <si>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</si>
  <si>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</si>
  <si>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</si>
  <si>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</si>
  <si>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</si>
  <si>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</si>
  <si>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</si>
  <si>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</si>
  <si>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</si>
  <si>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</si>
  <si>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</si>
  <si>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</si>
  <si>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</si>
  <si>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</si>
  <si>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</si>
  <si>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</si>
  <si>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</si>
  <si>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</si>
  <si>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</si>
  <si>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</si>
  <si>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</si>
  <si>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</si>
  <si>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</si>
  <si>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</si>
  <si>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</si>
  <si>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</si>
  <si>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</si>
  <si>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</si>
  <si>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</si>
  <si>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</si>
  <si>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</si>
  <si>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</si>
  <si>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</si>
  <si>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</si>
  <si>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</si>
  <si>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</si>
  <si>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</si>
  <si>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</si>
  <si>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</si>
  <si>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</si>
  <si>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</si>
  <si>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</si>
  <si>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</si>
  <si>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</si>
  <si>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</si>
  <si>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</si>
  <si>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</si>
  <si>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</si>
  <si>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</si>
  <si>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</si>
  <si>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</si>
  <si>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</si>
  <si>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</si>
  <si>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</si>
  <si>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</si>
  <si>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</si>
  <si>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</si>
  <si>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</si>
  <si>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</si>
  <si>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</si>
  <si>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</si>
  <si>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</si>
  <si>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</si>
  <si>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</si>
  <si>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</si>
  <si>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</si>
  <si>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</si>
  <si>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</si>
  <si>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</si>
  <si>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</si>
  <si>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</si>
  <si>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</si>
  <si>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</si>
  <si>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</si>
  <si>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</si>
  <si>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</si>
  <si>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</si>
  <si>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</si>
  <si>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</si>
  <si>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</si>
  <si>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</si>
  <si>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</si>
  <si>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</si>
  <si>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</si>
  <si>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</si>
  <si>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</si>
  <si>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</si>
  <si>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</si>
  <si>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</si>
  <si>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</si>
  <si>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</si>
  <si>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</si>
  <si>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</si>
  <si>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</si>
  <si>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</si>
  <si>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</si>
  <si>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</si>
  <si>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</si>
  <si>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</si>
  <si>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</si>
  <si>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</si>
  <si>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</si>
  <si>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</si>
  <si>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</si>
  <si>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</si>
  <si>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</si>
  <si>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</si>
  <si>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</si>
  <si>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</si>
  <si>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</si>
  <si>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</si>
  <si>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</si>
  <si>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</si>
  <si>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</si>
  <si>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</si>
  <si>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</si>
  <si>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</si>
  <si>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</si>
  <si>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</si>
  <si>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</si>
  <si>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</si>
  <si>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</si>
  <si>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</si>
  <si>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</si>
  <si>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</si>
  <si>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</si>
  <si>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</si>
  <si>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</si>
  <si>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</si>
  <si>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</si>
  <si>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</si>
  <si>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</si>
  <si>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</si>
  <si>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</si>
  <si>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</si>
  <si>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</si>
  <si>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</si>
  <si>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</si>
  <si>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</si>
  <si>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</si>
  <si>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</si>
  <si>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</si>
  <si>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</si>
  <si>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</si>
  <si>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</si>
  <si>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</si>
  <si>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</si>
  <si>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</si>
  <si>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</si>
  <si>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</si>
  <si>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</si>
  <si>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</si>
  <si>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</si>
  <si>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</si>
  <si>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</si>
  <si>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</si>
  <si>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</si>
  <si>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</si>
  <si>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</si>
  <si>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</si>
  <si>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</si>
  <si>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</si>
  <si>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</si>
  <si>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</si>
  <si>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</si>
  <si>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</si>
  <si>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</si>
  <si>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</si>
  <si>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</si>
  <si>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</si>
  <si>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</si>
  <si>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</si>
  <si>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</si>
  <si>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</si>
  <si>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</si>
  <si>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</si>
  <si>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</si>
  <si>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</si>
  <si>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</si>
  <si>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</si>
  <si>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</si>
  <si>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</si>
  <si>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</si>
  <si>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</si>
  <si>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</si>
  <si>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</si>
  <si>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</si>
  <si>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</si>
  <si>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</si>
  <si>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</si>
  <si>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</si>
  <si>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</si>
  <si>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</si>
  <si>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</si>
  <si>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</si>
  <si>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</si>
  <si>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</si>
  <si>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</si>
  <si>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</si>
  <si>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</si>
  <si>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</si>
  <si>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</si>
  <si>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</si>
  <si>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</si>
  <si>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</si>
  <si>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</si>
  <si>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</si>
  <si>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</si>
  <si>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</si>
  <si>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</si>
  <si>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</si>
  <si>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</si>
  <si>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</si>
  <si>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</si>
  <si>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</si>
  <si>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</si>
  <si>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</si>
  <si>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</si>
  <si>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</si>
  <si>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</si>
  <si>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</si>
  <si>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</si>
  <si>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</si>
  <si>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</si>
  <si>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</si>
  <si>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</si>
  <si>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</si>
  <si>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</si>
  <si>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</si>
  <si>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</si>
  <si>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</si>
  <si>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</si>
  <si>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</si>
  <si>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</si>
  <si>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</si>
  <si>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</si>
  <si>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</si>
  <si>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</si>
  <si>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</si>
  <si>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</si>
  <si>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</si>
  <si>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</si>
  <si>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</si>
  <si>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</si>
  <si>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</si>
  <si>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</si>
  <si>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</si>
  <si>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</si>
  <si>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</si>
  <si>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</si>
  <si>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</si>
  <si>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</si>
  <si>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</si>
  <si>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</si>
  <si>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</si>
  <si>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</si>
  <si>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</si>
  <si>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</si>
  <si>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</si>
  <si>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</si>
  <si>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</si>
  <si>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</si>
  <si>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</si>
  <si>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</si>
  <si>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</si>
  <si>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</si>
  <si>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</si>
  <si>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</si>
  <si>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</si>
  <si>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</si>
  <si>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</si>
  <si>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</si>
  <si>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</si>
  <si>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</si>
  <si>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</si>
  <si>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</si>
  <si>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</si>
  <si>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</si>
  <si>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</si>
  <si>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</si>
  <si>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</si>
  <si>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</si>
  <si>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</si>
  <si>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</si>
  <si>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</si>
  <si>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</si>
  <si>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</si>
  <si>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</si>
  <si>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</si>
  <si>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</si>
  <si>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</si>
  <si>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</si>
  <si>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</si>
  <si>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</si>
  <si>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</si>
  <si>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</si>
  <si>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</si>
  <si>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</si>
  <si>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</si>
  <si>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</si>
  <si>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</si>
  <si>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</si>
  <si>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</si>
  <si>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</si>
  <si>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</si>
  <si>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</si>
  <si>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</si>
  <si>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</si>
  <si>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</si>
  <si>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</si>
  <si>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</si>
  <si>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</si>
  <si>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</si>
  <si>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</si>
  <si>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</si>
  <si>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</si>
  <si>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</si>
  <si>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</si>
  <si>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</si>
  <si>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</si>
  <si>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</si>
  <si>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</si>
  <si>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</si>
  <si>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</si>
  <si>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</si>
  <si>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</si>
  <si>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</si>
  <si>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</si>
  <si>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</si>
  <si>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</si>
  <si>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</si>
  <si>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</si>
  <si>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</si>
  <si>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</si>
  <si>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</si>
  <si>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</si>
  <si>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</si>
  <si>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</si>
  <si>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</si>
  <si>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</si>
  <si>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</si>
  <si>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</si>
  <si>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</si>
  <si>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</si>
  <si>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</si>
  <si>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</si>
  <si>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</si>
  <si>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</si>
  <si>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</si>
  <si>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</si>
  <si>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</si>
  <si>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</si>
  <si>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</si>
  <si>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</si>
  <si>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</si>
  <si>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</si>
  <si>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</si>
  <si>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</si>
  <si>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</si>
  <si>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</si>
  <si>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</si>
  <si>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</si>
  <si>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</si>
  <si>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</si>
  <si>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</si>
  <si>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</si>
  <si>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</si>
  <si>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</si>
  <si>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</si>
  <si>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</si>
  <si>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</si>
  <si>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</si>
  <si>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</si>
  <si>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</si>
  <si>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</si>
  <si>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</si>
  <si>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</si>
  <si>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</si>
  <si>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</si>
  <si>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</si>
  <si>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</si>
  <si>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</si>
  <si>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</si>
  <si>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</si>
  <si>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</si>
  <si>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</si>
  <si>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</si>
  <si>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</si>
  <si>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</si>
  <si>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</si>
  <si>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</si>
  <si>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</si>
  <si>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</si>
  <si>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</si>
  <si>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</si>
  <si>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</si>
  <si>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</si>
  <si>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</si>
  <si>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</si>
  <si>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</si>
  <si>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</si>
  <si>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</si>
  <si>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</si>
  <si>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</si>
  <si>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</si>
  <si>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</si>
  <si>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</si>
  <si>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</si>
  <si>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</si>
  <si>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</si>
  <si>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</si>
  <si>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</si>
  <si>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</si>
  <si>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</si>
  <si>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</si>
  <si>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</si>
  <si>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</si>
  <si>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</si>
  <si>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</si>
  <si>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</si>
  <si>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</si>
  <si>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</si>
  <si>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</si>
  <si>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</si>
  <si>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</si>
  <si>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</si>
  <si>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</si>
  <si>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</si>
  <si>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</si>
  <si>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</si>
  <si>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</si>
  <si>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</si>
  <si>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</si>
  <si>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</si>
  <si>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</si>
  <si>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</si>
  <si>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</si>
  <si>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</si>
  <si>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</si>
  <si>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</si>
  <si>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</si>
  <si>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</si>
  <si>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</si>
  <si>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</si>
  <si>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</si>
  <si>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</si>
  <si>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</si>
  <si>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</si>
  <si>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</si>
  <si>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</si>
  <si>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</si>
  <si>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</si>
  <si>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</si>
  <si>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</si>
  <si>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</si>
  <si>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</si>
  <si>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</si>
  <si>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</si>
  <si>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</si>
  <si>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</si>
  <si>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</si>
  <si>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</si>
  <si>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</si>
  <si>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</si>
  <si>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</si>
  <si>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</si>
  <si>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</si>
  <si>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</si>
  <si>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</si>
  <si>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</si>
  <si>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</si>
  <si>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</si>
  <si>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</si>
  <si>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</si>
  <si>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</si>
  <si>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</si>
  <si>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</si>
  <si>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</si>
  <si>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</si>
  <si>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</si>
  <si>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</si>
  <si>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</si>
  <si>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</si>
  <si>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</si>
  <si>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</si>
  <si>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</si>
  <si>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</si>
  <si>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</si>
  <si>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</si>
  <si>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</si>
  <si>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</si>
  <si>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</si>
  <si>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</si>
  <si>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</si>
  <si>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</si>
  <si>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</si>
  <si>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</si>
  <si>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</si>
  <si>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</si>
  <si>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</si>
  <si>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</si>
  <si>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</si>
  <si>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</si>
  <si>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</si>
  <si>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</si>
  <si>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</si>
  <si>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</si>
  <si>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</si>
  <si>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</si>
  <si>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</si>
  <si>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</si>
  <si>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</si>
  <si>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</si>
  <si>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</si>
  <si>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</si>
  <si>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</si>
  <si>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</si>
  <si>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</si>
  <si>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</si>
  <si>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</si>
  <si>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</si>
  <si>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</si>
  <si>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</si>
  <si>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</si>
  <si>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</si>
  <si>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</si>
  <si>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</si>
  <si>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</si>
  <si>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</si>
  <si>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</si>
  <si>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</si>
  <si>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</si>
  <si>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</si>
  <si>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</si>
  <si>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</si>
  <si>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</si>
  <si>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</si>
  <si>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</si>
  <si>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</si>
  <si>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</si>
  <si>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</si>
  <si>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</si>
  <si>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</si>
  <si>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</si>
  <si>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</si>
  <si>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</si>
  <si>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</si>
  <si>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</si>
  <si>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</si>
  <si>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</si>
  <si>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</si>
  <si>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</si>
  <si>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</si>
  <si>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</si>
  <si>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</si>
  <si>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</si>
  <si>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</si>
  <si>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</si>
  <si>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</si>
  <si>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</si>
  <si>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</si>
  <si>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</si>
  <si>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</si>
  <si>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</si>
  <si>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</si>
  <si>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</si>
  <si>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</si>
  <si>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</si>
  <si>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</si>
  <si>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</si>
  <si>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</si>
  <si>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</si>
  <si>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</si>
  <si>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</si>
  <si>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</si>
  <si>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</si>
  <si>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</si>
  <si>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</si>
  <si>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</si>
  <si>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</si>
  <si>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</si>
  <si>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</si>
  <si>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</si>
  <si>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</si>
  <si>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</si>
  <si>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</si>
  <si>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</si>
  <si>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</si>
  <si>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</si>
  <si>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</si>
  <si>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</si>
  <si>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</si>
  <si>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</si>
  <si>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</si>
  <si>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</si>
  <si>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</si>
  <si>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</si>
  <si>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</si>
  <si>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</si>
  <si>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</si>
  <si>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</si>
  <si>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</si>
  <si>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</si>
  <si>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</si>
  <si>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</si>
  <si>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</si>
  <si>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</si>
  <si>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</si>
  <si>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</si>
  <si>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</si>
  <si>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</si>
  <si>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</si>
  <si>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</si>
  <si>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</si>
  <si>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</si>
  <si>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</si>
  <si>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</si>
  <si>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</si>
  <si>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</si>
  <si>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</si>
  <si>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</si>
  <si>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</si>
  <si>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</si>
  <si>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</si>
  <si>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</si>
  <si>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</si>
  <si>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</si>
  <si>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</si>
  <si>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</si>
  <si>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</si>
  <si>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</si>
  <si>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</si>
  <si>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</si>
  <si>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</si>
  <si>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</si>
  <si>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</si>
  <si>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</si>
  <si>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</si>
  <si>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</si>
  <si>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</si>
  <si>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</si>
  <si>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</si>
  <si>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</si>
  <si>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</si>
  <si>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</si>
  <si>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</si>
  <si>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</si>
  <si>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</si>
  <si>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</si>
  <si>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</si>
  <si>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</si>
  <si>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</si>
  <si>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</si>
  <si>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</si>
  <si>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</si>
  <si>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</si>
  <si>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</si>
  <si>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</si>
  <si>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</si>
  <si>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</si>
  <si>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</si>
  <si>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</si>
  <si>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</si>
  <si>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</si>
  <si>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</si>
  <si>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</si>
  <si>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</si>
  <si>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</si>
  <si>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</si>
  <si>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</si>
  <si>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</si>
  <si>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</si>
  <si>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</si>
  <si>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</si>
  <si>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</si>
  <si>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</si>
  <si>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</si>
  <si>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</si>
  <si>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</si>
  <si>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</si>
  <si>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</si>
  <si>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</si>
  <si>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</si>
  <si>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</si>
  <si>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</si>
  <si>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</si>
  <si>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</si>
  <si>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</si>
  <si>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</si>
  <si>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</si>
  <si>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</si>
  <si>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</si>
  <si>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</si>
  <si>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</si>
  <si>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</si>
  <si>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</si>
  <si>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</si>
  <si>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</si>
  <si>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</si>
  <si>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</si>
  <si>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</si>
  <si>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</si>
  <si>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</si>
  <si>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</si>
  <si>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</si>
  <si>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</si>
  <si>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</si>
  <si>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</si>
  <si>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</si>
  <si>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</si>
  <si>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</si>
  <si>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</si>
  <si>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</si>
  <si>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</si>
  <si>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</si>
  <si>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</si>
  <si>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</si>
  <si>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</si>
  <si>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</si>
  <si>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</si>
  <si>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</si>
  <si>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</si>
  <si>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</si>
  <si>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</si>
  <si>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</si>
  <si>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</si>
  <si>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</si>
  <si>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</si>
  <si>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</si>
  <si>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</si>
  <si>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</si>
  <si>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</si>
  <si>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</si>
  <si>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</si>
  <si>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</si>
  <si>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</si>
  <si>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</si>
  <si>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</si>
  <si>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</si>
  <si>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</si>
  <si>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</si>
  <si>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</si>
  <si>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</si>
  <si>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</si>
  <si>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</si>
  <si>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</si>
  <si>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</si>
  <si>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</si>
  <si>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</si>
  <si>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</si>
  <si>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</si>
  <si>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</si>
  <si>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</si>
  <si>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</si>
  <si>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</si>
  <si>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</si>
  <si>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</si>
  <si>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</si>
  <si>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</si>
  <si>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</si>
  <si>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</si>
  <si>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</si>
  <si>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</si>
  <si>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</si>
  <si>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</si>
  <si>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</si>
  <si>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</si>
  <si>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</si>
  <si>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</si>
  <si>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</si>
  <si>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</si>
  <si>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</si>
  <si>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</si>
  <si>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</si>
  <si>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</si>
  <si>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</si>
  <si>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</si>
  <si>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</si>
  <si>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</si>
  <si>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</si>
  <si>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</si>
  <si>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</si>
  <si>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</si>
  <si>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</si>
  <si>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</si>
  <si>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</si>
  <si>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</si>
  <si>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</si>
  <si>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</si>
  <si>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</si>
  <si>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</si>
  <si>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</si>
  <si>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</si>
  <si>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</si>
  <si>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</si>
  <si>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</si>
  <si>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</si>
  <si>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</si>
  <si>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</si>
  <si>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</si>
  <si>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</si>
  <si>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</si>
  <si>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</si>
  <si>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</si>
  <si>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</si>
  <si>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</si>
  <si>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</si>
  <si>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</si>
  <si>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</si>
  <si>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</si>
  <si>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</si>
  <si>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</si>
  <si>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</si>
  <si>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</si>
  <si>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</si>
  <si>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</si>
  <si>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</si>
  <si>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</si>
  <si>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</si>
  <si>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</si>
  <si>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</si>
  <si>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</si>
  <si>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</si>
  <si>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</si>
  <si>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</si>
  <si>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</si>
  <si>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</si>
  <si>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</si>
  <si>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</si>
  <si>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</si>
  <si>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</si>
  <si>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</si>
  <si>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</si>
  <si>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</si>
  <si>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</si>
  <si>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</si>
  <si>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</si>
  <si>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</si>
  <si>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</si>
  <si>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</si>
  <si>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</si>
  <si>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</si>
  <si>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</si>
  <si>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</si>
  <si>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</si>
  <si>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</si>
  <si>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</si>
  <si>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</si>
  <si>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</si>
  <si>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</si>
  <si>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</si>
  <si>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</si>
  <si>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</si>
  <si>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</si>
  <si>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</si>
  <si>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</si>
  <si>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</si>
  <si>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</si>
  <si>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</si>
  <si>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</si>
  <si>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</si>
  <si>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</si>
  <si>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</si>
  <si>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</si>
  <si>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</si>
  <si>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</si>
  <si>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</si>
  <si>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</si>
  <si>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</si>
  <si>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</si>
  <si>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</si>
  <si>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</si>
  <si>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</si>
  <si>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</si>
  <si>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</si>
  <si>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</si>
  <si>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</si>
  <si>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</si>
  <si>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</si>
  <si>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</si>
  <si>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</si>
  <si>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</si>
  <si>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</si>
  <si>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</si>
  <si>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</si>
  <si>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</si>
  <si>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</si>
  <si>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</si>
  <si>
    <t>Row Labels</t>
  </si>
  <si>
    <t>Grand Total</t>
  </si>
  <si>
    <t>2019</t>
  </si>
  <si>
    <t>Qtr1</t>
  </si>
  <si>
    <t>Qtr2</t>
  </si>
  <si>
    <t>Qtr3</t>
  </si>
  <si>
    <t>Qtr4</t>
  </si>
  <si>
    <t>2020</t>
  </si>
  <si>
    <t>2021</t>
  </si>
  <si>
    <t>2022</t>
  </si>
  <si>
    <t>Column Labels</t>
  </si>
  <si>
    <t>Sum of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</si>
</sst>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7" formatCode="[$-415]d\-mmm\-yyyy;@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67" fontId="1" fillId="0" borderId="0" xfId="0" applyNumberFormat="1" applyFont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9"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7" formatCode="[$-415]d\-mmm\-yyyy;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[coffeeOrdersData.xlsx]Pivot!Pivot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1021915828986105E-2"/>
          <c:y val="0.11559252016756331"/>
          <c:w val="0.79559403622265057"/>
          <c:h val="0.64888665025591119"/>
        </c:manualLayout>
      </c:layout>
      <c:lineChart>
        <c:grouping val="standard"/>
        <c:varyColors val="0"/>
        <c:ser>
          <c:idx val="0"/>
          <c:order val="0"/>
          <c:tx>
            <c:strRef>
              <c:f>Pivot!$B$3:$B$4</c:f>
              <c:strCache>
                <c:ptCount val="1"/>
                <c:pt idx="0">
                  <c:v>Ara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Pivot!$A$5:$A$24</c:f>
              <c:multiLvlStrCache>
                <c:ptCount val="15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  <c:pt idx="6">
                    <c:v>Qtr3</c:v>
                  </c:pt>
                  <c:pt idx="7">
                    <c:v>Qtr4</c:v>
                  </c:pt>
                  <c:pt idx="8">
                    <c:v>Qtr1</c:v>
                  </c:pt>
                  <c:pt idx="9">
                    <c:v>Qtr2</c:v>
                  </c:pt>
                  <c:pt idx="10">
                    <c:v>Qtr3</c:v>
                  </c:pt>
                  <c:pt idx="11">
                    <c:v>Qtr4</c:v>
                  </c:pt>
                  <c:pt idx="12">
                    <c:v>Qtr1</c:v>
                  </c:pt>
                  <c:pt idx="13">
                    <c:v>Qtr2</c:v>
                  </c:pt>
                  <c:pt idx="14">
                    <c:v>Qtr3</c:v>
                  </c:pt>
                </c:lvl>
                <c:lvl>
                  <c:pt idx="0">
                    <c:v>2019</c:v>
                  </c:pt>
                  <c:pt idx="4">
                    <c:v>2020</c:v>
                  </c:pt>
                  <c:pt idx="8">
                    <c:v>2021</c:v>
                  </c:pt>
                  <c:pt idx="12">
                    <c:v>2022</c:v>
                  </c:pt>
                </c:lvl>
              </c:multiLvlStrCache>
            </c:multiLvlStrRef>
          </c:cat>
          <c:val>
            <c:numRef>
              <c:f>Pivot!$B$5:$B$24</c:f>
              <c:numCache>
                <c:formatCode>General</c:formatCode>
                <c:ptCount val="15"/>
                <c:pt idx="0">
                  <c:v>663.7650000000001</c:v>
                </c:pt>
                <c:pt idx="1">
                  <c:v>523.80499999999995</c:v>
                </c:pt>
                <c:pt idx="2">
                  <c:v>858.61999999999978</c:v>
                </c:pt>
                <c:pt idx="3">
                  <c:v>880.43999999999983</c:v>
                </c:pt>
                <c:pt idx="4">
                  <c:v>923.17</c:v>
                </c:pt>
                <c:pt idx="5">
                  <c:v>866.90499999999986</c:v>
                </c:pt>
                <c:pt idx="6">
                  <c:v>579.27</c:v>
                </c:pt>
                <c:pt idx="7">
                  <c:v>987.06999999999982</c:v>
                </c:pt>
                <c:pt idx="8">
                  <c:v>1018.85</c:v>
                </c:pt>
                <c:pt idx="9">
                  <c:v>767.43999999999994</c:v>
                </c:pt>
                <c:pt idx="10">
                  <c:v>1237.46</c:v>
                </c:pt>
                <c:pt idx="11">
                  <c:v>1021.8800000000001</c:v>
                </c:pt>
                <c:pt idx="12">
                  <c:v>505.33499999999998</c:v>
                </c:pt>
                <c:pt idx="13">
                  <c:v>570.80000000000007</c:v>
                </c:pt>
                <c:pt idx="14">
                  <c:v>363.68499999999995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E3-49EA-97FE-8C6B71D7DDE0}"/>
            </c:ext>
          </c:extLst>
        </c:ser>
        <c:ser>
          <c:idx val="1"/>
          <c:order val="1"/>
          <c:tx>
            <c:strRef>
              <c:f>Pivot!$C$3:$C$4</c:f>
              <c:strCache>
                <c:ptCount val="1"/>
                <c:pt idx="0">
                  <c:v>Exc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Pivot!$A$5:$A$24</c:f>
              <c:multiLvlStrCache>
                <c:ptCount val="15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  <c:pt idx="6">
                    <c:v>Qtr3</c:v>
                  </c:pt>
                  <c:pt idx="7">
                    <c:v>Qtr4</c:v>
                  </c:pt>
                  <c:pt idx="8">
                    <c:v>Qtr1</c:v>
                  </c:pt>
                  <c:pt idx="9">
                    <c:v>Qtr2</c:v>
                  </c:pt>
                  <c:pt idx="10">
                    <c:v>Qtr3</c:v>
                  </c:pt>
                  <c:pt idx="11">
                    <c:v>Qtr4</c:v>
                  </c:pt>
                  <c:pt idx="12">
                    <c:v>Qtr1</c:v>
                  </c:pt>
                  <c:pt idx="13">
                    <c:v>Qtr2</c:v>
                  </c:pt>
                  <c:pt idx="14">
                    <c:v>Qtr3</c:v>
                  </c:pt>
                </c:lvl>
                <c:lvl>
                  <c:pt idx="0">
                    <c:v>2019</c:v>
                  </c:pt>
                  <c:pt idx="4">
                    <c:v>2020</c:v>
                  </c:pt>
                  <c:pt idx="8">
                    <c:v>2021</c:v>
                  </c:pt>
                  <c:pt idx="12">
                    <c:v>2022</c:v>
                  </c:pt>
                </c:lvl>
              </c:multiLvlStrCache>
            </c:multiLvlStrRef>
          </c:cat>
          <c:val>
            <c:numRef>
              <c:f>Pivot!$C$5:$C$24</c:f>
              <c:numCache>
                <c:formatCode>General</c:formatCode>
                <c:ptCount val="15"/>
                <c:pt idx="0">
                  <c:v>784.55000000000007</c:v>
                </c:pt>
                <c:pt idx="1">
                  <c:v>1442.4599999999996</c:v>
                </c:pt>
                <c:pt idx="2">
                  <c:v>510.9199999999999</c:v>
                </c:pt>
                <c:pt idx="3">
                  <c:v>743.53</c:v>
                </c:pt>
                <c:pt idx="4">
                  <c:v>766.17500000000007</c:v>
                </c:pt>
                <c:pt idx="5">
                  <c:v>1246.4199999999998</c:v>
                </c:pt>
                <c:pt idx="6">
                  <c:v>500.255</c:v>
                </c:pt>
                <c:pt idx="7">
                  <c:v>1150.5600000000002</c:v>
                </c:pt>
                <c:pt idx="8">
                  <c:v>892</c:v>
                </c:pt>
                <c:pt idx="9">
                  <c:v>511.42499999999995</c:v>
                </c:pt>
                <c:pt idx="10">
                  <c:v>1092.1199999999999</c:v>
                </c:pt>
                <c:pt idx="11">
                  <c:v>974.09500000000003</c:v>
                </c:pt>
                <c:pt idx="12">
                  <c:v>475.54499999999996</c:v>
                </c:pt>
                <c:pt idx="13">
                  <c:v>928.44999999999993</c:v>
                </c:pt>
                <c:pt idx="14">
                  <c:v>287.935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E3-49EA-97FE-8C6B71D7DDE0}"/>
            </c:ext>
          </c:extLst>
        </c:ser>
        <c:ser>
          <c:idx val="2"/>
          <c:order val="2"/>
          <c:tx>
            <c:strRef>
              <c:f>Pivot!$D$3:$D$4</c:f>
              <c:strCache>
                <c:ptCount val="1"/>
                <c:pt idx="0">
                  <c:v>Lib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Pivot!$A$5:$A$24</c:f>
              <c:multiLvlStrCache>
                <c:ptCount val="15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  <c:pt idx="6">
                    <c:v>Qtr3</c:v>
                  </c:pt>
                  <c:pt idx="7">
                    <c:v>Qtr4</c:v>
                  </c:pt>
                  <c:pt idx="8">
                    <c:v>Qtr1</c:v>
                  </c:pt>
                  <c:pt idx="9">
                    <c:v>Qtr2</c:v>
                  </c:pt>
                  <c:pt idx="10">
                    <c:v>Qtr3</c:v>
                  </c:pt>
                  <c:pt idx="11">
                    <c:v>Qtr4</c:v>
                  </c:pt>
                  <c:pt idx="12">
                    <c:v>Qtr1</c:v>
                  </c:pt>
                  <c:pt idx="13">
                    <c:v>Qtr2</c:v>
                  </c:pt>
                  <c:pt idx="14">
                    <c:v>Qtr3</c:v>
                  </c:pt>
                </c:lvl>
                <c:lvl>
                  <c:pt idx="0">
                    <c:v>2019</c:v>
                  </c:pt>
                  <c:pt idx="4">
                    <c:v>2020</c:v>
                  </c:pt>
                  <c:pt idx="8">
                    <c:v>2021</c:v>
                  </c:pt>
                  <c:pt idx="12">
                    <c:v>2022</c:v>
                  </c:pt>
                </c:lvl>
              </c:multiLvlStrCache>
            </c:multiLvlStrRef>
          </c:cat>
          <c:val>
            <c:numRef>
              <c:f>Pivot!$D$5:$D$24</c:f>
              <c:numCache>
                <c:formatCode>General</c:formatCode>
                <c:ptCount val="15"/>
                <c:pt idx="0">
                  <c:v>968.2399999999999</c:v>
                </c:pt>
                <c:pt idx="1">
                  <c:v>898.58499999999992</c:v>
                </c:pt>
                <c:pt idx="2">
                  <c:v>757.67000000000007</c:v>
                </c:pt>
                <c:pt idx="3">
                  <c:v>753.51</c:v>
                </c:pt>
                <c:pt idx="4">
                  <c:v>750.05499999999995</c:v>
                </c:pt>
                <c:pt idx="5">
                  <c:v>586.28000000000009</c:v>
                </c:pt>
                <c:pt idx="6">
                  <c:v>385.94500000000005</c:v>
                </c:pt>
                <c:pt idx="7">
                  <c:v>882.17499999999995</c:v>
                </c:pt>
                <c:pt idx="8">
                  <c:v>936.40499999999986</c:v>
                </c:pt>
                <c:pt idx="9">
                  <c:v>1031.675</c:v>
                </c:pt>
                <c:pt idx="10">
                  <c:v>357.94500000000005</c:v>
                </c:pt>
                <c:pt idx="11">
                  <c:v>1510.6699999999998</c:v>
                </c:pt>
                <c:pt idx="12">
                  <c:v>1397.3999999999999</c:v>
                </c:pt>
                <c:pt idx="13">
                  <c:v>550.92499999999995</c:v>
                </c:pt>
                <c:pt idx="14">
                  <c:v>286.59500000000003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E3-49EA-97FE-8C6B71D7DDE0}"/>
            </c:ext>
          </c:extLst>
        </c:ser>
        <c:ser>
          <c:idx val="3"/>
          <c:order val="3"/>
          <c:tx>
            <c:strRef>
              <c:f>Pivot!$E$3:$E$4</c:f>
              <c:strCache>
                <c:ptCount val="1"/>
                <c:pt idx="0">
                  <c:v>Rob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Pivot!$A$5:$A$24</c:f>
              <c:multiLvlStrCache>
                <c:ptCount val="15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  <c:pt idx="6">
                    <c:v>Qtr3</c:v>
                  </c:pt>
                  <c:pt idx="7">
                    <c:v>Qtr4</c:v>
                  </c:pt>
                  <c:pt idx="8">
                    <c:v>Qtr1</c:v>
                  </c:pt>
                  <c:pt idx="9">
                    <c:v>Qtr2</c:v>
                  </c:pt>
                  <c:pt idx="10">
                    <c:v>Qtr3</c:v>
                  </c:pt>
                  <c:pt idx="11">
                    <c:v>Qtr4</c:v>
                  </c:pt>
                  <c:pt idx="12">
                    <c:v>Qtr1</c:v>
                  </c:pt>
                  <c:pt idx="13">
                    <c:v>Qtr2</c:v>
                  </c:pt>
                  <c:pt idx="14">
                    <c:v>Qtr3</c:v>
                  </c:pt>
                </c:lvl>
                <c:lvl>
                  <c:pt idx="0">
                    <c:v>2019</c:v>
                  </c:pt>
                  <c:pt idx="4">
                    <c:v>2020</c:v>
                  </c:pt>
                  <c:pt idx="8">
                    <c:v>2021</c:v>
                  </c:pt>
                  <c:pt idx="12">
                    <c:v>2022</c:v>
                  </c:pt>
                </c:lvl>
              </c:multiLvlStrCache>
            </c:multiLvlStrRef>
          </c:cat>
          <c:val>
            <c:numRef>
              <c:f>Pivot!$E$5:$E$24</c:f>
              <c:numCache>
                <c:formatCode>General</c:formatCode>
                <c:ptCount val="15"/>
                <c:pt idx="0">
                  <c:v>420.97499999999997</c:v>
                </c:pt>
                <c:pt idx="1">
                  <c:v>599.14499999999998</c:v>
                </c:pt>
                <c:pt idx="2">
                  <c:v>860.29000000000008</c:v>
                </c:pt>
                <c:pt idx="3">
                  <c:v>520.66</c:v>
                </c:pt>
                <c:pt idx="4">
                  <c:v>840.68</c:v>
                </c:pt>
                <c:pt idx="5">
                  <c:v>440</c:v>
                </c:pt>
                <c:pt idx="6">
                  <c:v>856.92499999999995</c:v>
                </c:pt>
                <c:pt idx="7">
                  <c:v>355.66</c:v>
                </c:pt>
                <c:pt idx="8">
                  <c:v>493.9</c:v>
                </c:pt>
                <c:pt idx="9">
                  <c:v>467.26499999999993</c:v>
                </c:pt>
                <c:pt idx="10">
                  <c:v>795.06499999999983</c:v>
                </c:pt>
                <c:pt idx="11">
                  <c:v>657.91499999999985</c:v>
                </c:pt>
                <c:pt idx="12">
                  <c:v>599.97</c:v>
                </c:pt>
                <c:pt idx="13">
                  <c:v>884.03499999999997</c:v>
                </c:pt>
                <c:pt idx="14">
                  <c:v>212.76000000000002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FE3-49EA-97FE-8C6B71D7DD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6488048"/>
        <c:axId val="746241392"/>
      </c:lineChart>
      <c:catAx>
        <c:axId val="746488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46241392"/>
        <c:crosses val="autoZero"/>
        <c:auto val="1"/>
        <c:lblAlgn val="ctr"/>
        <c:lblOffset val="100"/>
        <c:noMultiLvlLbl val="0"/>
      </c:catAx>
      <c:valAx>
        <c:axId val="74624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4648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9524</xdr:colOff>
      <xdr:row>2</xdr:row>
      <xdr:rowOff>14287</xdr:rowOff>
    </xdr:from>
    <xdr:to>
      <xdr:col>30</xdr:col>
      <xdr:colOff>47624</xdr:colOff>
      <xdr:row>19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50E471-2717-0500-8DF2-5B6E8BF015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bert Przepiórka" refreshedDate="45162.283770023147" createdVersion="8" refreshedVersion="8" minRefreshableVersion="3" recordCount="1000" xr:uid="{7188C2FD-978B-4A44-B7EB-D66FCE3138EA}">
  <cacheSource type="worksheet">
    <worksheetSource name="Table1"/>
  </cacheSource>
  <cacheFields count="16">
    <cacheField name="Order ID" numFmtId="0">
      <sharedItems/>
    </cacheField>
    <cacheField name="Order Date" numFmtId="167">
      <sharedItems containsSemiMixedTypes="0" containsNonDate="0" containsDate="1" containsString="0" minDate="2019-01-02T00:00:00" maxDate="2022-08-20T00:00:00" count="689">
        <d v="2019-09-05T00:00:00"/>
        <d v="2021-06-17T00:00:00"/>
        <d v="2021-07-15T00:00:00"/>
        <d v="2021-08-04T00:00:00"/>
        <d v="2022-01-21T00:00:00"/>
        <d v="2022-05-20T00:00:00"/>
        <d v="2019-01-02T00:00:00"/>
        <d v="2021-03-08T00:00:00"/>
        <d v="2020-10-28T00:00:00"/>
        <d v="2022-07-02T00:00:00"/>
        <d v="2020-05-22T00:00:00"/>
        <d v="2022-04-05T00:00:00"/>
        <d v="2022-06-07T00:00:00"/>
        <d v="2019-03-20T00:00:00"/>
        <d v="2019-10-19T00:00:00"/>
        <d v="2019-06-13T00:00:00"/>
        <d v="2020-12-04T00:00:00"/>
        <d v="2021-01-22T00:00:00"/>
        <d v="2022-02-11T00:00:00"/>
        <d v="2021-09-15T00:00:00"/>
        <d v="2020-10-24T00:00:00"/>
        <d v="2019-02-20T00:00:00"/>
        <d v="2019-10-08T00:00:00"/>
        <d v="2022-08-02T00:00:00"/>
        <d v="2021-09-25T00:00:00"/>
        <d v="2021-07-17T00:00:00"/>
        <d v="2020-06-29T00:00:00"/>
        <d v="2021-06-01T00:00:00"/>
        <d v="2021-02-06T00:00:00"/>
        <d v="2019-04-25T00:00:00"/>
        <d v="2020-04-25T00:00:00"/>
        <d v="2021-11-24T00:00:00"/>
        <d v="2021-04-19T00:00:00"/>
        <d v="2022-07-07T00:00:00"/>
        <d v="2019-05-22T00:00:00"/>
        <d v="2021-10-04T00:00:00"/>
        <d v="2020-04-11T00:00:00"/>
        <d v="2022-01-31T00:00:00"/>
        <d v="2019-11-07T00:00:00"/>
        <d v="2019-06-28T00:00:00"/>
        <d v="2020-09-11T00:00:00"/>
        <d v="2022-08-17T00:00:00"/>
        <d v="2022-08-19T00:00:00"/>
        <d v="2019-05-15T00:00:00"/>
        <d v="2019-09-11T00:00:00"/>
        <d v="2021-03-16T00:00:00"/>
        <d v="2020-12-03T00:00:00"/>
        <d v="2020-01-27T00:00:00"/>
        <d v="2022-07-17T00:00:00"/>
        <d v="2022-03-04T00:00:00"/>
        <d v="2021-12-07T00:00:00"/>
        <d v="2021-02-25T00:00:00"/>
        <d v="2019-02-25T00:00:00"/>
        <d v="2019-02-09T00:00:00"/>
        <d v="2020-02-07T00:00:00"/>
        <d v="2020-03-23T00:00:00"/>
        <d v="2022-03-06T00:00:00"/>
        <d v="2022-04-15T00:00:00"/>
        <d v="2021-11-19T00:00:00"/>
        <d v="2019-10-16T00:00:00"/>
        <d v="2019-11-26T00:00:00"/>
        <d v="2019-06-30T00:00:00"/>
        <d v="2021-01-04T00:00:00"/>
        <d v="2020-10-27T00:00:00"/>
        <d v="2021-06-15T00:00:00"/>
        <d v="2021-07-19T00:00:00"/>
        <d v="2021-07-23T00:00:00"/>
        <d v="2020-01-25T00:00:00"/>
        <d v="2019-05-09T00:00:00"/>
        <d v="2020-03-30T00:00:00"/>
        <d v="2022-03-13T00:00:00"/>
        <d v="2019-04-17T00:00:00"/>
        <d v="2019-10-25T00:00:00"/>
        <d v="2019-09-13T00:00:00"/>
        <d v="2020-04-12T00:00:00"/>
        <d v="2019-11-14T00:00:00"/>
        <d v="2019-07-18T00:00:00"/>
        <d v="2021-04-03T00:00:00"/>
        <d v="2021-03-29T00:00:00"/>
        <d v="2021-12-15T00:00:00"/>
        <d v="2020-05-20T00:00:00"/>
        <d v="2020-11-02T00:00:00"/>
        <d v="2020-07-25T00:00:00"/>
        <d v="2019-03-14T00:00:00"/>
        <d v="2020-07-02T00:00:00"/>
        <d v="2019-12-17T00:00:00"/>
        <d v="2020-12-06T00:00:00"/>
        <d v="2021-03-04T00:00:00"/>
        <d v="2020-11-04T00:00:00"/>
        <d v="2021-04-05T00:00:00"/>
        <d v="2020-03-01T00:00:00"/>
        <d v="2021-10-19T00:00:00"/>
        <d v="2022-07-08T00:00:00"/>
        <d v="2019-08-17T00:00:00"/>
        <d v="2020-05-31T00:00:00"/>
        <d v="2020-05-05T00:00:00"/>
        <d v="2019-04-14T00:00:00"/>
        <d v="2020-07-29T00:00:00"/>
        <d v="2019-12-12T00:00:00"/>
        <d v="2022-06-15T00:00:00"/>
        <d v="2019-06-26T00:00:00"/>
        <d v="2021-10-12T00:00:00"/>
        <d v="2019-04-01T00:00:00"/>
        <d v="2021-03-10T00:00:00"/>
        <d v="2019-08-16T00:00:00"/>
        <d v="2020-08-11T00:00:00"/>
        <d v="2019-10-22T00:00:00"/>
        <d v="2021-10-02T00:00:00"/>
        <d v="2021-03-13T00:00:00"/>
        <d v="2022-06-12T00:00:00"/>
        <d v="2019-04-27T00:00:00"/>
        <d v="2019-05-23T00:00:00"/>
        <d v="2020-07-14T00:00:00"/>
        <d v="2021-11-10T00:00:00"/>
        <d v="2021-08-31T00:00:00"/>
        <d v="2019-07-06T00:00:00"/>
        <d v="2020-12-31T00:00:00"/>
        <d v="2020-07-31T00:00:00"/>
        <d v="2021-05-24T00:00:00"/>
        <d v="2022-07-16T00:00:00"/>
        <d v="2021-02-05T00:00:00"/>
        <d v="2021-07-29T00:00:00"/>
        <d v="2022-03-17T00:00:00"/>
        <d v="2021-02-11T00:00:00"/>
        <d v="2019-02-13T00:00:00"/>
        <d v="2022-05-13T00:00:00"/>
        <d v="2020-05-19T00:00:00"/>
        <d v="2022-04-27T00:00:00"/>
        <d v="2020-09-09T00:00:00"/>
        <d v="2019-04-07T00:00:00"/>
        <d v="2020-07-12T00:00:00"/>
        <d v="2021-12-21T00:00:00"/>
        <d v="2020-10-04T00:00:00"/>
        <d v="2020-08-08T00:00:00"/>
        <d v="2020-10-11T00:00:00"/>
        <d v="2021-06-20T00:00:00"/>
        <d v="2019-06-24T00:00:00"/>
        <d v="2019-10-26T00:00:00"/>
        <d v="2021-06-27T00:00:00"/>
        <d v="2019-09-06T00:00:00"/>
        <d v="2021-04-30T00:00:00"/>
        <d v="2020-01-07T00:00:00"/>
        <d v="2021-01-11T00:00:00"/>
        <d v="2021-11-15T00:00:00"/>
        <d v="2019-06-03T00:00:00"/>
        <d v="2020-12-17T00:00:00"/>
        <d v="2021-02-07T00:00:00"/>
        <d v="2021-03-15T00:00:00"/>
        <d v="2022-08-04T00:00:00"/>
        <d v="2019-01-19T00:00:00"/>
        <d v="2022-03-23T00:00:00"/>
        <d v="2021-10-07T00:00:00"/>
        <d v="2022-06-08T00:00:00"/>
        <d v="2019-12-14T00:00:00"/>
        <d v="2021-04-10T00:00:00"/>
        <d v="2020-03-10T00:00:00"/>
        <d v="2020-10-16T00:00:00"/>
        <d v="2019-12-31T00:00:00"/>
        <d v="2020-03-20T00:00:00"/>
        <d v="2021-11-12T00:00:00"/>
        <d v="2021-07-20T00:00:00"/>
        <d v="2019-01-18T00:00:00"/>
        <d v="2019-08-07T00:00:00"/>
        <d v="2022-05-17T00:00:00"/>
        <d v="2020-01-15T00:00:00"/>
        <d v="2019-04-12T00:00:00"/>
        <d v="2020-03-29T00:00:00"/>
        <d v="2022-03-24T00:00:00"/>
        <d v="2021-07-21T00:00:00"/>
        <d v="2019-08-06T00:00:00"/>
        <d v="2021-05-23T00:00:00"/>
        <d v="2021-04-08T00:00:00"/>
        <d v="2021-10-17T00:00:00"/>
        <d v="2022-02-16T00:00:00"/>
        <d v="2020-07-15T00:00:00"/>
        <d v="2020-02-22T00:00:00"/>
        <d v="2021-01-15T00:00:00"/>
        <d v="2022-04-08T00:00:00"/>
        <d v="2020-10-01T00:00:00"/>
        <d v="2019-10-28T00:00:00"/>
        <d v="2021-03-28T00:00:00"/>
        <d v="2020-03-31T00:00:00"/>
        <d v="2022-03-26T00:00:00"/>
        <d v="2019-11-06T00:00:00"/>
        <d v="2019-12-30T00:00:00"/>
        <d v="2021-10-01T00:00:00"/>
        <d v="2020-12-09T00:00:00"/>
        <d v="2021-05-01T00:00:00"/>
        <d v="2021-11-13T00:00:00"/>
        <d v="2020-09-16T00:00:00"/>
        <d v="2020-10-05T00:00:00"/>
        <d v="2020-01-06T00:00:00"/>
        <d v="2021-05-21T00:00:00"/>
        <d v="2020-02-26T00:00:00"/>
        <d v="2020-02-19T00:00:00"/>
        <d v="2021-06-29T00:00:00"/>
        <d v="2021-03-27T00:00:00"/>
        <d v="2021-10-27T00:00:00"/>
        <d v="2019-06-12T00:00:00"/>
        <d v="2020-06-28T00:00:00"/>
        <d v="2021-03-23T00:00:00"/>
        <d v="2022-02-10T00:00:00"/>
        <d v="2019-04-16T00:00:00"/>
        <d v="2020-02-12T00:00:00"/>
        <d v="2022-01-02T00:00:00"/>
        <d v="2020-12-07T00:00:00"/>
        <d v="2020-02-20T00:00:00"/>
        <d v="2020-06-11T00:00:00"/>
        <d v="2020-09-08T00:00:00"/>
        <d v="2020-03-28T00:00:00"/>
        <d v="2020-10-10T00:00:00"/>
        <d v="2022-05-21T00:00:00"/>
        <d v="2020-04-30T00:00:00"/>
        <d v="2021-12-12T00:00:00"/>
        <d v="2020-07-07T00:00:00"/>
        <d v="2020-01-31T00:00:00"/>
        <d v="2020-02-18T00:00:00"/>
        <d v="2021-06-13T00:00:00"/>
        <d v="2022-08-06T00:00:00"/>
        <d v="2021-11-23T00:00:00"/>
        <d v="2021-10-13T00:00:00"/>
        <d v="2020-01-16T00:00:00"/>
        <d v="2022-04-25T00:00:00"/>
        <d v="2021-06-08T00:00:00"/>
        <d v="2020-11-21T00:00:00"/>
        <d v="2019-04-22T00:00:00"/>
        <d v="2022-05-02T00:00:00"/>
        <d v="2020-02-11T00:00:00"/>
        <d v="2021-05-08T00:00:00"/>
        <d v="2019-11-21T00:00:00"/>
        <d v="2021-05-17T00:00:00"/>
        <d v="2019-07-09T00:00:00"/>
        <d v="2021-08-27T00:00:00"/>
        <d v="2022-04-30T00:00:00"/>
        <d v="2020-06-03T00:00:00"/>
        <d v="2022-06-13T00:00:00"/>
        <d v="2020-06-10T00:00:00"/>
        <d v="2020-12-18T00:00:00"/>
        <d v="2019-08-31T00:00:00"/>
        <d v="2021-01-14T00:00:00"/>
        <d v="2019-02-24T00:00:00"/>
        <d v="2019-06-23T00:00:00"/>
        <d v="2020-05-09T00:00:00"/>
        <d v="2020-07-18T00:00:00"/>
        <d v="2019-10-17T00:00:00"/>
        <d v="2022-05-16T00:00:00"/>
        <d v="2021-03-24T00:00:00"/>
        <d v="2019-11-03T00:00:00"/>
        <d v="2021-10-28T00:00:00"/>
        <d v="2020-12-16T00:00:00"/>
        <d v="2021-11-29T00:00:00"/>
        <d v="2021-03-20T00:00:00"/>
        <d v="2020-08-14T00:00:00"/>
        <d v="2019-05-12T00:00:00"/>
        <d v="2021-03-03T00:00:00"/>
        <d v="2020-09-28T00:00:00"/>
        <d v="2019-10-24T00:00:00"/>
        <d v="2019-12-29T00:00:00"/>
        <d v="2019-11-27T00:00:00"/>
        <d v="2020-02-29T00:00:00"/>
        <d v="2021-01-31T00:00:00"/>
        <d v="2022-06-17T00:00:00"/>
        <d v="2020-02-03T00:00:00"/>
        <d v="2022-01-25T00:00:00"/>
        <d v="2021-08-29T00:00:00"/>
        <d v="2019-12-27T00:00:00"/>
        <d v="2019-06-25T00:00:00"/>
        <d v="2019-03-02T00:00:00"/>
        <d v="2019-07-30T00:00:00"/>
        <d v="2020-12-05T00:00:00"/>
        <d v="2021-06-26T00:00:00"/>
        <d v="2019-07-20T00:00:00"/>
        <d v="2022-07-14T00:00:00"/>
        <d v="2019-04-24T00:00:00"/>
        <d v="2019-06-04T00:00:00"/>
        <d v="2022-08-08T00:00:00"/>
        <d v="2019-11-13T00:00:00"/>
        <d v="2020-06-07T00:00:00"/>
        <d v="2019-08-12T00:00:00"/>
        <d v="2019-09-04T00:00:00"/>
        <d v="2019-10-04T00:00:00"/>
        <d v="2020-02-24T00:00:00"/>
        <d v="2021-08-26T00:00:00"/>
        <d v="2021-10-03T00:00:00"/>
        <d v="2020-06-13T00:00:00"/>
        <d v="2021-03-01T00:00:00"/>
        <d v="2019-03-04T00:00:00"/>
        <d v="2019-10-13T00:00:00"/>
        <d v="2019-08-15T00:00:00"/>
        <d v="2020-01-19T00:00:00"/>
        <d v="2021-05-28T00:00:00"/>
        <d v="2022-01-15T00:00:00"/>
        <d v="2019-12-04T00:00:00"/>
        <d v="2022-07-01T00:00:00"/>
        <d v="2019-05-07T00:00:00"/>
        <d v="2020-08-23T00:00:00"/>
        <d v="2020-06-02T00:00:00"/>
        <d v="2020-01-30T00:00:00"/>
        <d v="2020-02-15T00:00:00"/>
        <d v="2021-06-11T00:00:00"/>
        <d v="2022-03-11T00:00:00"/>
        <d v="2021-09-09T00:00:00"/>
        <d v="2019-05-14T00:00:00"/>
        <d v="2019-04-08T00:00:00"/>
        <d v="2020-08-15T00:00:00"/>
        <d v="2022-05-05T00:00:00"/>
        <d v="2020-02-13T00:00:00"/>
        <d v="2021-07-16T00:00:00"/>
        <d v="2022-05-11T00:00:00"/>
        <d v="2019-02-04T00:00:00"/>
        <d v="2019-02-05T00:00:00"/>
        <d v="2022-05-24T00:00:00"/>
        <d v="2022-06-30T00:00:00"/>
        <d v="2020-10-21T00:00:00"/>
        <d v="2020-09-23T00:00:00"/>
        <d v="2019-03-08T00:00:00"/>
        <d v="2021-06-30T00:00:00"/>
        <d v="2019-08-13T00:00:00"/>
        <d v="2021-02-22T00:00:00"/>
        <d v="2020-01-10T00:00:00"/>
        <d v="2019-05-01T00:00:00"/>
        <d v="2020-02-09T00:00:00"/>
        <d v="2021-12-29T00:00:00"/>
        <d v="2021-09-16T00:00:00"/>
        <d v="2020-10-26T00:00:00"/>
        <d v="2019-03-12T00:00:00"/>
        <d v="2021-02-18T00:00:00"/>
        <d v="2020-10-29T00:00:00"/>
        <d v="2021-09-06T00:00:00"/>
        <d v="2021-09-26T00:00:00"/>
        <d v="2020-11-05T00:00:00"/>
        <d v="2019-09-12T00:00:00"/>
        <d v="2019-07-31T00:00:00"/>
        <d v="2019-03-15T00:00:00"/>
        <d v="2021-05-16T00:00:00"/>
        <d v="2019-05-06T00:00:00"/>
        <d v="2019-02-06T00:00:00"/>
        <d v="2021-04-09T00:00:00"/>
        <d v="2020-12-02T00:00:00"/>
        <d v="2021-08-08T00:00:00"/>
        <d v="2022-02-03T00:00:00"/>
        <d v="2021-01-07T00:00:00"/>
        <d v="2021-09-02T00:00:00"/>
        <d v="2021-11-04T00:00:00"/>
        <d v="2021-08-02T00:00:00"/>
        <d v="2019-12-03T00:00:00"/>
        <d v="2020-03-11T00:00:00"/>
        <d v="2021-09-18T00:00:00"/>
        <d v="2020-11-07T00:00:00"/>
        <d v="2022-06-27T00:00:00"/>
        <d v="2020-02-05T00:00:00"/>
        <d v="2021-08-23T00:00:00"/>
        <d v="2021-08-20T00:00:00"/>
        <d v="2021-01-28T00:00:00"/>
        <d v="2019-10-21T00:00:00"/>
        <d v="2019-12-09T00:00:00"/>
        <d v="2019-12-08T00:00:00"/>
        <d v="2021-11-28T00:00:00"/>
        <d v="2021-01-17T00:00:00"/>
        <d v="2021-02-03T00:00:00"/>
        <d v="2019-04-18T00:00:00"/>
        <d v="2021-07-07T00:00:00"/>
        <d v="2021-02-23T00:00:00"/>
        <d v="2021-08-10T00:00:00"/>
        <d v="2019-11-15T00:00:00"/>
        <d v="2020-03-18T00:00:00"/>
        <d v="2022-06-06T00:00:00"/>
        <d v="2021-05-20T00:00:00"/>
        <d v="2019-02-22T00:00:00"/>
        <d v="2022-01-18T00:00:00"/>
        <d v="2021-08-13T00:00:00"/>
        <d v="2020-01-11T00:00:00"/>
        <d v="2020-07-05T00:00:00"/>
        <d v="2019-07-25T00:00:00"/>
        <d v="2022-05-26T00:00:00"/>
        <d v="2019-05-17T00:00:00"/>
        <d v="2020-07-24T00:00:00"/>
        <d v="2020-10-20T00:00:00"/>
        <d v="2019-09-22T00:00:00"/>
        <d v="2019-12-15T00:00:00"/>
        <d v="2021-12-06T00:00:00"/>
        <d v="2020-07-11T00:00:00"/>
        <d v="2021-06-28T00:00:00"/>
        <d v="2020-02-08T00:00:00"/>
        <d v="2022-07-25T00:00:00"/>
        <d v="2021-03-19T00:00:00"/>
        <d v="2020-05-11T00:00:00"/>
        <d v="2019-06-08T00:00:00"/>
        <d v="2019-10-09T00:00:00"/>
        <d v="2021-02-20T00:00:00"/>
        <d v="2021-10-10T00:00:00"/>
        <d v="2021-08-05T00:00:00"/>
        <d v="2020-09-19T00:00:00"/>
        <d v="2020-05-03T00:00:00"/>
        <d v="2019-07-08T00:00:00"/>
        <d v="2020-09-27T00:00:00"/>
        <d v="2022-02-28T00:00:00"/>
        <d v="2019-09-02T00:00:00"/>
        <d v="2021-08-30T00:00:00"/>
        <d v="2021-06-04T00:00:00"/>
        <d v="2020-11-24T00:00:00"/>
        <d v="2020-06-21T00:00:00"/>
        <d v="2020-07-13T00:00:00"/>
        <d v="2022-02-17T00:00:00"/>
        <d v="2020-12-19T00:00:00"/>
        <d v="2019-11-16T00:00:00"/>
        <d v="2019-03-11T00:00:00"/>
        <d v="2022-05-10T00:00:00"/>
        <d v="2021-12-25T00:00:00"/>
        <d v="2022-04-22T00:00:00"/>
        <d v="2022-06-11T00:00:00"/>
        <d v="2020-12-29T00:00:00"/>
        <d v="2021-09-07T00:00:00"/>
        <d v="2019-06-09T00:00:00"/>
        <d v="2020-10-25T00:00:00"/>
        <d v="2021-02-28T00:00:00"/>
        <d v="2020-07-26T00:00:00"/>
        <d v="2022-06-05T00:00:00"/>
        <d v="2019-02-21T00:00:00"/>
        <d v="2020-04-05T00:00:00"/>
        <d v="2019-01-10T00:00:00"/>
        <d v="2022-04-12T00:00:00"/>
        <d v="2022-01-30T00:00:00"/>
        <d v="2021-05-14T00:00:00"/>
        <d v="2022-01-24T00:00:00"/>
        <d v="2019-04-29T00:00:00"/>
        <d v="2019-10-12T00:00:00"/>
        <d v="2021-05-19T00:00:00"/>
        <d v="2021-07-03T00:00:00"/>
        <d v="2020-10-23T00:00:00"/>
        <d v="2020-12-11T00:00:00"/>
        <d v="2019-10-23T00:00:00"/>
        <d v="2019-09-29T00:00:00"/>
        <d v="2021-11-06T00:00:00"/>
        <d v="2021-01-29T00:00:00"/>
        <d v="2022-04-16T00:00:00"/>
        <d v="2021-07-24T00:00:00"/>
        <d v="2019-08-11T00:00:00"/>
        <d v="2019-07-23T00:00:00"/>
        <d v="2020-06-09T00:00:00"/>
        <d v="2020-07-19T00:00:00"/>
        <d v="2021-09-20T00:00:00"/>
        <d v="2021-05-02T00:00:00"/>
        <d v="2021-11-26T00:00:00"/>
        <d v="2020-04-07T00:00:00"/>
        <d v="2019-02-19T00:00:00"/>
        <d v="2019-11-12T00:00:00"/>
        <d v="2021-02-12T00:00:00"/>
        <d v="2021-04-04T00:00:00"/>
        <d v="2020-05-14T00:00:00"/>
        <d v="2020-12-25T00:00:00"/>
        <d v="2021-07-05T00:00:00"/>
        <d v="2021-03-07T00:00:00"/>
        <d v="2021-11-05T00:00:00"/>
        <d v="2020-02-06T00:00:00"/>
        <d v="2021-03-12T00:00:00"/>
        <d v="2020-08-03T00:00:00"/>
        <d v="2020-04-29T00:00:00"/>
        <d v="2019-05-02T00:00:00"/>
        <d v="2020-03-13T00:00:00"/>
        <d v="2019-02-16T00:00:00"/>
        <d v="2021-11-27T00:00:00"/>
        <d v="2021-12-02T00:00:00"/>
        <d v="2019-01-06T00:00:00"/>
        <d v="2021-05-05T00:00:00"/>
        <d v="2021-10-23T00:00:00"/>
        <d v="2019-12-16T00:00:00"/>
        <d v="2019-05-18T00:00:00"/>
        <d v="2019-07-14T00:00:00"/>
        <d v="2020-11-13T00:00:00"/>
        <d v="2020-07-16T00:00:00"/>
        <d v="2020-11-03T00:00:00"/>
        <d v="2022-03-20T00:00:00"/>
        <d v="2020-11-12T00:00:00"/>
        <d v="2019-10-05T00:00:00"/>
        <d v="2019-10-01T00:00:00"/>
        <d v="2020-03-06T00:00:00"/>
        <d v="2020-04-23T00:00:00"/>
        <d v="2020-06-24T00:00:00"/>
        <d v="2021-09-30T00:00:00"/>
        <d v="2022-05-01T00:00:00"/>
        <d v="2021-01-21T00:00:00"/>
        <d v="2019-03-03T00:00:00"/>
        <d v="2022-04-29T00:00:00"/>
        <d v="2020-08-06T00:00:00"/>
        <d v="2019-12-21T00:00:00"/>
        <d v="2020-04-19T00:00:00"/>
        <d v="2022-01-17T00:00:00"/>
        <d v="2019-01-22T00:00:00"/>
        <d v="2020-02-28T00:00:00"/>
        <d v="2021-05-15T00:00:00"/>
        <d v="2021-12-17T00:00:00"/>
        <d v="2020-10-02T00:00:00"/>
        <d v="2021-11-02T00:00:00"/>
        <d v="2020-02-23T00:00:00"/>
        <d v="2020-07-03T00:00:00"/>
        <d v="2019-02-11T00:00:00"/>
        <d v="2020-09-10T00:00:00"/>
        <d v="2020-03-02T00:00:00"/>
        <d v="2019-01-11T00:00:00"/>
        <d v="2019-09-20T00:00:00"/>
        <d v="2021-10-16T00:00:00"/>
        <d v="2020-01-01T00:00:00"/>
        <d v="2022-03-10T00:00:00"/>
        <d v="2022-05-12T00:00:00"/>
        <d v="2019-03-30T00:00:00"/>
        <d v="2021-12-19T00:00:00"/>
        <d v="2020-06-05T00:00:00"/>
        <d v="2021-09-12T00:00:00"/>
        <d v="2022-03-16T00:00:00"/>
        <d v="2019-05-21T00:00:00"/>
        <d v="2021-10-26T00:00:00"/>
        <d v="2020-03-26T00:00:00"/>
        <d v="2020-10-14T00:00:00"/>
        <d v="2021-12-13T00:00:00"/>
        <d v="2021-01-10T00:00:00"/>
        <d v="2021-03-26T00:00:00"/>
        <d v="2022-03-25T00:00:00"/>
        <d v="2021-07-22T00:00:00"/>
        <d v="2020-09-06T00:00:00"/>
        <d v="2019-12-28T00:00:00"/>
        <d v="2020-04-20T00:00:00"/>
        <d v="2021-05-30T00:00:00"/>
        <d v="2022-07-12T00:00:00"/>
        <d v="2020-06-30T00:00:00"/>
        <d v="2020-03-25T00:00:00"/>
        <d v="2021-04-14T00:00:00"/>
        <d v="2021-04-12T00:00:00"/>
        <d v="2019-09-28T00:00:00"/>
        <d v="2019-07-15T00:00:00"/>
        <d v="2019-02-10T00:00:00"/>
        <d v="2022-06-04T00:00:00"/>
        <d v="2021-06-06T00:00:00"/>
        <d v="2019-03-16T00:00:00"/>
        <d v="2019-12-05T00:00:00"/>
        <d v="2019-01-20T00:00:00"/>
        <d v="2022-04-04T00:00:00"/>
        <d v="2022-02-08T00:00:00"/>
        <d v="2022-02-20T00:00:00"/>
        <d v="2019-07-03T00:00:00"/>
        <d v="2020-11-15T00:00:00"/>
        <d v="2021-01-19T00:00:00"/>
        <d v="2020-09-02T00:00:00"/>
        <d v="2022-01-10T00:00:00"/>
        <d v="2021-03-09T00:00:00"/>
        <d v="2020-11-20T00:00:00"/>
        <d v="2022-03-14T00:00:00"/>
        <d v="2021-01-26T00:00:00"/>
        <d v="2021-04-26T00:00:00"/>
        <d v="2022-01-04T00:00:00"/>
        <d v="2019-08-20T00:00:00"/>
        <d v="2022-07-15T00:00:00"/>
        <d v="2019-02-12T00:00:00"/>
        <d v="2021-09-08T00:00:00"/>
        <d v="2019-12-13T00:00:00"/>
        <d v="2021-08-25T00:00:00"/>
        <d v="2019-04-11T00:00:00"/>
        <d v="2020-07-30T00:00:00"/>
        <d v="2021-12-27T00:00:00"/>
        <d v="2019-10-03T00:00:00"/>
        <d v="2020-08-31T00:00:00"/>
        <d v="2021-01-13T00:00:00"/>
        <d v="2021-03-22T00:00:00"/>
        <d v="2020-01-17T00:00:00"/>
        <d v="2019-07-02T00:00:00"/>
        <d v="2022-05-23T00:00:00"/>
        <d v="2022-06-14T00:00:00"/>
        <d v="2022-06-03T00:00:00"/>
        <d v="2020-05-26T00:00:00"/>
        <d v="2019-07-26T00:00:00"/>
        <d v="2020-10-22T00:00:00"/>
        <d v="2020-12-24T00:00:00"/>
        <d v="2022-01-26T00:00:00"/>
        <d v="2019-11-28T00:00:00"/>
        <d v="2019-07-21T00:00:00"/>
        <d v="2022-01-01T00:00:00"/>
        <d v="2020-03-22T00:00:00"/>
        <d v="2020-09-18T00:00:00"/>
        <d v="2019-01-03T00:00:00"/>
        <d v="2021-09-29T00:00:00"/>
        <d v="2021-12-10T00:00:00"/>
        <d v="2019-03-17T00:00:00"/>
        <d v="2019-11-09T00:00:00"/>
        <d v="2020-03-07T00:00:00"/>
        <d v="2021-11-11T00:00:00"/>
        <d v="2020-02-27T00:00:00"/>
        <d v="2022-07-29T00:00:00"/>
        <d v="2022-02-21T00:00:00"/>
        <d v="2019-03-21T00:00:00"/>
        <d v="2021-12-03T00:00:00"/>
        <d v="2022-07-09T00:00:00"/>
        <d v="2022-01-27T00:00:00"/>
        <d v="2021-02-13T00:00:00"/>
        <d v="2020-03-12T00:00:00"/>
        <d v="2020-05-04T00:00:00"/>
        <d v="2022-06-01T00:00:00"/>
        <d v="2021-02-14T00:00:00"/>
        <d v="2021-02-08T00:00:00"/>
        <d v="2020-12-08T00:00:00"/>
        <d v="2019-03-10T00:00:00"/>
        <d v="2019-11-29T00:00:00"/>
        <d v="2022-07-19T00:00:00"/>
        <d v="2020-06-26T00:00:00"/>
        <d v="2019-02-14T00:00:00"/>
        <d v="2020-11-09T00:00:00"/>
        <d v="2019-04-30T00:00:00"/>
        <d v="2020-10-30T00:00:00"/>
        <d v="2021-08-06T00:00:00"/>
        <d v="2021-04-16T00:00:00"/>
        <d v="2020-11-06T00:00:00"/>
        <d v="2019-09-07T00:00:00"/>
        <d v="2022-07-13T00:00:00"/>
        <d v="2021-11-21T00:00:00"/>
        <d v="2022-01-13T00:00:00"/>
        <d v="2021-07-10T00:00:00"/>
        <d v="2022-07-05T00:00:00"/>
        <d v="2021-09-21T00:00:00"/>
        <d v="2022-03-08T00:00:00"/>
        <d v="2021-11-16T00:00:00"/>
        <d v="2019-06-16T00:00:00"/>
        <d v="2019-06-22T00:00:00"/>
        <d v="2019-09-08T00:00:00"/>
        <d v="2019-09-17T00:00:00"/>
        <d v="2022-05-31T00:00:00"/>
        <d v="2022-04-24T00:00:00"/>
        <d v="2020-01-21T00:00:00"/>
        <d v="2019-08-30T00:00:00"/>
        <d v="2019-08-03T00:00:00"/>
        <d v="2021-02-26T00:00:00"/>
        <d v="2021-08-03T00:00:00"/>
        <d v="2021-05-07T00:00:00"/>
        <d v="2019-06-14T00:00:00"/>
        <d v="2021-03-31T00:00:00"/>
        <d v="2019-07-01T00:00:00"/>
        <d v="2021-11-18T00:00:00"/>
        <d v="2020-06-20T00:00:00"/>
        <d v="2021-04-06T00:00:00"/>
        <d v="2019-06-17T00:00:00"/>
        <d v="2019-06-19T00:00:00"/>
        <d v="2022-03-31T00:00:00"/>
        <d v="2020-07-04T00:00:00"/>
        <d v="2021-05-31T00:00:00"/>
        <d v="2020-09-15T00:00:00"/>
        <d v="2022-01-23T00:00:00"/>
        <d v="2021-01-27T00:00:00"/>
        <d v="2020-03-15T00:00:00"/>
        <d v="2021-09-24T00:00:00"/>
        <d v="2019-04-05T00:00:00"/>
        <d v="2021-09-10T00:00:00"/>
        <d v="2022-03-15T00:00:00"/>
        <d v="2019-09-18T00:00:00"/>
        <d v="2022-01-12T00:00:00"/>
        <d v="2022-05-30T00:00:00"/>
        <d v="2021-11-09T00:00:00"/>
        <d v="2022-07-28T00:00:00"/>
        <d v="2019-01-09T00:00:00"/>
        <d v="2020-11-30T00:00:00"/>
        <d v="2019-03-22T00:00:00"/>
        <d v="2022-02-15T00:00:00"/>
        <d v="2020-10-13T00:00:00"/>
        <d v="2021-08-01T00:00:00"/>
        <d v="2020-11-18T00:00:00"/>
        <d v="2021-10-24T00:00:00"/>
        <d v="2021-02-02T00:00:00"/>
        <d v="2022-04-23T00:00:00"/>
        <d v="2019-02-28T00:00:00"/>
        <d v="2022-05-22T00:00:00"/>
        <d v="2022-06-10T00:00:00"/>
        <d v="2022-02-06T00:00:00"/>
        <d v="2020-11-23T00:00:00"/>
        <d v="2022-04-13T00:00:00"/>
        <d v="2020-02-04T00:00:00"/>
        <d v="2019-09-16T00:00:00"/>
        <d v="2019-01-26T00:00:00"/>
        <d v="2021-02-19T00:00:00"/>
        <d v="2022-03-22T00:00:00"/>
        <d v="2019-09-21T00:00:00"/>
        <d v="2019-08-26T00:00:00"/>
        <d v="2021-12-08T00:00:00"/>
        <d v="2019-06-27T00:00:00"/>
        <d v="2020-01-26T00:00:00"/>
        <d v="2022-08-12T00:00:00"/>
        <d v="2021-01-18T00:00:00"/>
        <d v="2021-12-31T00:00:00"/>
        <d v="2021-03-21T00:00:00"/>
        <d v="2021-02-17T00:00:00"/>
        <d v="2022-05-04T00:00:00"/>
        <d v="2019-10-11T00:00:00"/>
        <d v="2020-10-15T00:00:00"/>
      </sharedItems>
      <fieldGroup par="15"/>
    </cacheField>
    <cacheField name="Customer ID" numFmtId="0">
      <sharedItems/>
    </cacheField>
    <cacheField name="Product ID" numFmtId="0">
      <sharedItems/>
    </cacheField>
    <cacheField name="Quantity" numFmtId="0">
      <sharedItems containsSemiMixedTypes="0" containsString="0" containsNumber="1" containsInteger="1" minValue="1" maxValue="6" count="6">
        <n v="2"/>
        <n v="5"/>
        <n v="1"/>
        <n v="3"/>
        <n v="4"/>
        <n v="6"/>
      </sharedItems>
    </cacheField>
    <cacheField name="Customer Name" numFmtId="0">
      <sharedItems containsBlank="1"/>
    </cacheField>
    <cacheField name="Email" numFmtId="0">
      <sharedItems containsBlank="1"/>
    </cacheField>
    <cacheField name="Country" numFmtId="0">
      <sharedItems containsBlank="1"/>
    </cacheField>
    <cacheField name="Coffee Type" numFmtId="0">
      <sharedItems count="4">
        <s v="Rob"/>
        <s v="Exc"/>
        <s v="Ara"/>
        <s v="Lib"/>
      </sharedItems>
    </cacheField>
    <cacheField name="Roast Type" numFmtId="0">
      <sharedItems/>
    </cacheField>
    <cacheField name="Size" numFmtId="0">
      <sharedItems containsSemiMixedTypes="0" containsString="0" containsNumber="1" minValue="0.2" maxValue="2.5"/>
    </cacheField>
    <cacheField name="Unit Price" numFmtId="0">
      <sharedItems containsSemiMixedTypes="0" containsString="0" containsNumber="1" minValue="2.6849999999999996" maxValue="36.454999999999998"/>
    </cacheField>
    <cacheField name="Sales" numFmtId="0">
      <sharedItems containsSemiMixedTypes="0" containsString="0" containsNumber="1" minValue="2.6849999999999996" maxValue="218.73"/>
    </cacheField>
    <cacheField name="Months (Order Date)" numFmtId="0" databaseField="0">
      <fieldGroup base="1">
        <rangePr groupBy="months" startDate="2019-01-02T00:00:00" endDate="2022-08-20T00:00:00"/>
        <groupItems count="14">
          <s v="&lt;02.01.2019"/>
          <s v="sty"/>
          <s v="lut"/>
          <s v="mar"/>
          <s v="kwi"/>
          <s v="maj"/>
          <s v="cze"/>
          <s v="lip"/>
          <s v="sie"/>
          <s v="wrz"/>
          <s v="paź"/>
          <s v="lis"/>
          <s v="gru"/>
          <s v="&gt;20.08.2022"/>
        </groupItems>
      </fieldGroup>
    </cacheField>
    <cacheField name="Quarters (Order Date)" numFmtId="0" databaseField="0">
      <fieldGroup base="1">
        <rangePr groupBy="quarters" startDate="2019-01-02T00:00:00" endDate="2022-08-20T00:00:00"/>
        <groupItems count="6">
          <s v="&lt;02.01.2019"/>
          <s v="Qtr1"/>
          <s v="Qtr2"/>
          <s v="Qtr3"/>
          <s v="Qtr4"/>
          <s v="&gt;20.08.2022"/>
        </groupItems>
      </fieldGroup>
    </cacheField>
    <cacheField name="Years (Order Date)" numFmtId="0" databaseField="0">
      <fieldGroup base="1">
        <rangePr groupBy="years" startDate="2019-01-02T00:00:00" endDate="2022-08-20T00:00:00"/>
        <groupItems count="6">
          <s v="&lt;02.01.2019"/>
          <s v="2019"/>
          <s v="2020"/>
          <s v="2021"/>
          <s v="2022"/>
          <s v="&gt;20.08.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QEV-37451-860"/>
    <x v="0"/>
    <s v="17670-51384-MA"/>
    <s v="R-M-1"/>
    <x v="0"/>
    <s v="#SPILL!"/>
    <s v="#SPILL!"/>
    <s v="#SPILL!"/>
    <x v="0"/>
    <s v="M"/>
    <n v="1"/>
    <n v="9.9499999999999993"/>
    <n v="19.899999999999999"/>
  </r>
  <r>
    <s v="QEV-37451-860"/>
    <x v="0"/>
    <s v="17670-51384-MA"/>
    <s v="E-M-0.5"/>
    <x v="1"/>
    <m/>
    <m/>
    <m/>
    <x v="1"/>
    <s v="M"/>
    <n v="0.5"/>
    <n v="8.25"/>
    <n v="41.25"/>
  </r>
  <r>
    <s v="FAA-43335-268"/>
    <x v="1"/>
    <s v="21125-22134-PX"/>
    <s v="A-L-1"/>
    <x v="2"/>
    <m/>
    <m/>
    <m/>
    <x v="2"/>
    <s v="L"/>
    <n v="1"/>
    <n v="12.95"/>
    <n v="12.95"/>
  </r>
  <r>
    <s v="KAC-83089-793"/>
    <x v="2"/>
    <s v="23806-46781-OU"/>
    <s v="E-M-1"/>
    <x v="0"/>
    <m/>
    <m/>
    <m/>
    <x v="1"/>
    <s v="M"/>
    <n v="1"/>
    <n v="13.75"/>
    <n v="27.5"/>
  </r>
  <r>
    <s v="KAC-83089-793"/>
    <x v="2"/>
    <s v="23806-46781-OU"/>
    <s v="R-L-2.5"/>
    <x v="0"/>
    <m/>
    <m/>
    <m/>
    <x v="0"/>
    <s v="L"/>
    <n v="2.5"/>
    <n v="27.484999999999996"/>
    <n v="54.969999999999992"/>
  </r>
  <r>
    <s v="CVP-18956-553"/>
    <x v="3"/>
    <s v="86561-91660-RB"/>
    <s v="L-D-1"/>
    <x v="3"/>
    <m/>
    <m/>
    <m/>
    <x v="3"/>
    <s v="D"/>
    <n v="1"/>
    <n v="12.95"/>
    <n v="38.849999999999994"/>
  </r>
  <r>
    <s v="IPP-31994-879"/>
    <x v="4"/>
    <s v="65223-29612-CB"/>
    <s v="E-D-0.5"/>
    <x v="3"/>
    <m/>
    <m/>
    <m/>
    <x v="1"/>
    <s v="D"/>
    <n v="0.5"/>
    <n v="7.29"/>
    <n v="21.87"/>
  </r>
  <r>
    <s v="SNZ-65340-705"/>
    <x v="5"/>
    <s v="21134-81676-FR"/>
    <s v="L-L-0.2"/>
    <x v="2"/>
    <m/>
    <m/>
    <m/>
    <x v="3"/>
    <s v="L"/>
    <n v="0.2"/>
    <n v="4.7549999999999999"/>
    <n v="4.7549999999999999"/>
  </r>
  <r>
    <s v="EZT-46571-659"/>
    <x v="6"/>
    <s v="03396-68805-ZC"/>
    <s v="R-M-0.5"/>
    <x v="3"/>
    <m/>
    <m/>
    <m/>
    <x v="0"/>
    <s v="M"/>
    <n v="0.5"/>
    <n v="5.97"/>
    <n v="17.91"/>
  </r>
  <r>
    <s v="NWQ-70061-912"/>
    <x v="0"/>
    <s v="61021-27840-ZN"/>
    <s v="R-M-0.5"/>
    <x v="2"/>
    <m/>
    <m/>
    <m/>
    <x v="0"/>
    <s v="M"/>
    <n v="0.5"/>
    <n v="5.97"/>
    <n v="5.97"/>
  </r>
  <r>
    <s v="BKK-47233-845"/>
    <x v="7"/>
    <s v="76239-90137-UQ"/>
    <s v="A-D-1"/>
    <x v="4"/>
    <m/>
    <m/>
    <m/>
    <x v="2"/>
    <s v="D"/>
    <n v="1"/>
    <n v="9.9499999999999993"/>
    <n v="39.799999999999997"/>
  </r>
  <r>
    <s v="VQR-01002-970"/>
    <x v="8"/>
    <s v="49315-21985-BB"/>
    <s v="E-L-2.5"/>
    <x v="1"/>
    <m/>
    <m/>
    <m/>
    <x v="1"/>
    <s v="L"/>
    <n v="2.5"/>
    <n v="34.154999999999994"/>
    <n v="170.77499999999998"/>
  </r>
  <r>
    <s v="SZW-48378-399"/>
    <x v="9"/>
    <s v="34136-36674-OM"/>
    <s v="R-M-1"/>
    <x v="1"/>
    <m/>
    <m/>
    <m/>
    <x v="0"/>
    <s v="M"/>
    <n v="1"/>
    <n v="9.9499999999999993"/>
    <n v="49.75"/>
  </r>
  <r>
    <s v="ITA-87418-783"/>
    <x v="10"/>
    <s v="39396-12890-PE"/>
    <s v="R-D-2.5"/>
    <x v="0"/>
    <m/>
    <m/>
    <m/>
    <x v="0"/>
    <s v="D"/>
    <n v="2.5"/>
    <n v="20.584999999999997"/>
    <n v="41.169999999999995"/>
  </r>
  <r>
    <s v="GNZ-46006-527"/>
    <x v="11"/>
    <s v="95875-73336-RG"/>
    <s v="L-D-0.2"/>
    <x v="3"/>
    <m/>
    <m/>
    <m/>
    <x v="3"/>
    <s v="D"/>
    <n v="0.2"/>
    <n v="3.8849999999999998"/>
    <n v="11.654999999999999"/>
  </r>
  <r>
    <s v="FYQ-78248-319"/>
    <x v="12"/>
    <s v="25473-43727-BY"/>
    <s v="R-M-2.5"/>
    <x v="1"/>
    <m/>
    <m/>
    <m/>
    <x v="0"/>
    <s v="M"/>
    <n v="2.5"/>
    <n v="22.884999999999998"/>
    <n v="114.42499999999998"/>
  </r>
  <r>
    <s v="VAU-44387-624"/>
    <x v="13"/>
    <s v="99643-51048-IQ"/>
    <s v="A-M-0.2"/>
    <x v="5"/>
    <m/>
    <m/>
    <m/>
    <x v="2"/>
    <s v="M"/>
    <n v="0.2"/>
    <n v="3.375"/>
    <n v="20.25"/>
  </r>
  <r>
    <s v="RDW-33155-159"/>
    <x v="14"/>
    <s v="62173-15287-CU"/>
    <s v="A-L-1"/>
    <x v="5"/>
    <m/>
    <m/>
    <m/>
    <x v="2"/>
    <s v="L"/>
    <n v="1"/>
    <n v="12.95"/>
    <n v="77.699999999999989"/>
  </r>
  <r>
    <s v="TDZ-59011-211"/>
    <x v="15"/>
    <s v="57611-05522-ST"/>
    <s v="R-D-2.5"/>
    <x v="4"/>
    <m/>
    <m/>
    <m/>
    <x v="0"/>
    <s v="D"/>
    <n v="2.5"/>
    <n v="20.584999999999997"/>
    <n v="82.339999999999989"/>
  </r>
  <r>
    <s v="IDU-25793-399"/>
    <x v="16"/>
    <s v="76664-37050-DT"/>
    <s v="A-M-0.2"/>
    <x v="1"/>
    <m/>
    <m/>
    <m/>
    <x v="2"/>
    <s v="M"/>
    <n v="0.2"/>
    <n v="3.375"/>
    <n v="16.875"/>
  </r>
  <r>
    <s v="IDU-25793-399"/>
    <x v="16"/>
    <s v="76664-37050-DT"/>
    <s v="E-D-0.2"/>
    <x v="4"/>
    <m/>
    <m/>
    <m/>
    <x v="1"/>
    <s v="D"/>
    <n v="0.2"/>
    <n v="3.645"/>
    <n v="14.58"/>
  </r>
  <r>
    <s v="NUO-20013-488"/>
    <x v="16"/>
    <s v="03090-88267-BQ"/>
    <s v="A-D-0.2"/>
    <x v="5"/>
    <m/>
    <m/>
    <m/>
    <x v="2"/>
    <s v="D"/>
    <n v="0.2"/>
    <n v="2.9849999999999999"/>
    <n v="17.91"/>
  </r>
  <r>
    <s v="UQU-65630-479"/>
    <x v="17"/>
    <s v="37651-47492-NC"/>
    <s v="R-M-2.5"/>
    <x v="4"/>
    <m/>
    <m/>
    <m/>
    <x v="0"/>
    <s v="M"/>
    <n v="2.5"/>
    <n v="22.884999999999998"/>
    <n v="91.539999999999992"/>
  </r>
  <r>
    <s v="FEO-11834-332"/>
    <x v="18"/>
    <s v="95399-57205-HI"/>
    <s v="A-D-0.2"/>
    <x v="4"/>
    <m/>
    <m/>
    <m/>
    <x v="2"/>
    <s v="D"/>
    <n v="0.2"/>
    <n v="2.9849999999999999"/>
    <n v="11.94"/>
  </r>
  <r>
    <s v="TKY-71558-096"/>
    <x v="19"/>
    <s v="24010-66714-HW"/>
    <s v="A-M-1"/>
    <x v="2"/>
    <m/>
    <m/>
    <m/>
    <x v="2"/>
    <s v="M"/>
    <n v="1"/>
    <n v="11.25"/>
    <n v="11.25"/>
  </r>
  <r>
    <s v="OXY-65322-253"/>
    <x v="20"/>
    <s v="07591-92789-UA"/>
    <s v="E-M-0.2"/>
    <x v="3"/>
    <m/>
    <m/>
    <m/>
    <x v="1"/>
    <s v="M"/>
    <n v="0.2"/>
    <n v="4.125"/>
    <n v="12.375"/>
  </r>
  <r>
    <s v="EVP-43500-491"/>
    <x v="21"/>
    <s v="49231-44455-IC"/>
    <s v="A-M-0.5"/>
    <x v="4"/>
    <m/>
    <m/>
    <m/>
    <x v="2"/>
    <s v="M"/>
    <n v="0.5"/>
    <n v="6.75"/>
    <n v="27"/>
  </r>
  <r>
    <s v="WAG-26945-689"/>
    <x v="22"/>
    <s v="50124-88608-EO"/>
    <s v="A-M-0.2"/>
    <x v="1"/>
    <m/>
    <m/>
    <m/>
    <x v="2"/>
    <s v="M"/>
    <n v="0.2"/>
    <n v="3.375"/>
    <n v="16.875"/>
  </r>
  <r>
    <s v="CHE-78995-767"/>
    <x v="23"/>
    <s v="00888-74814-UZ"/>
    <s v="A-D-0.5"/>
    <x v="3"/>
    <m/>
    <m/>
    <m/>
    <x v="2"/>
    <s v="D"/>
    <n v="0.5"/>
    <n v="5.97"/>
    <n v="17.91"/>
  </r>
  <r>
    <s v="RYZ-14633-602"/>
    <x v="21"/>
    <s v="14158-30713-OB"/>
    <s v="A-D-1"/>
    <x v="4"/>
    <m/>
    <m/>
    <m/>
    <x v="2"/>
    <s v="D"/>
    <n v="1"/>
    <n v="9.9499999999999993"/>
    <n v="39.799999999999997"/>
  </r>
  <r>
    <s v="WOQ-36015-429"/>
    <x v="24"/>
    <s v="51427-89175-QJ"/>
    <s v="L-M-0.2"/>
    <x v="1"/>
    <m/>
    <m/>
    <m/>
    <x v="3"/>
    <s v="M"/>
    <n v="0.2"/>
    <n v="4.3650000000000002"/>
    <n v="21.825000000000003"/>
  </r>
  <r>
    <s v="WOQ-36015-429"/>
    <x v="24"/>
    <s v="51427-89175-QJ"/>
    <s v="A-D-0.5"/>
    <x v="5"/>
    <m/>
    <m/>
    <m/>
    <x v="2"/>
    <s v="D"/>
    <n v="0.5"/>
    <n v="5.97"/>
    <n v="35.82"/>
  </r>
  <r>
    <s v="WOQ-36015-429"/>
    <x v="24"/>
    <s v="51427-89175-QJ"/>
    <s v="L-M-0.5"/>
    <x v="5"/>
    <m/>
    <m/>
    <m/>
    <x v="3"/>
    <s v="M"/>
    <n v="0.5"/>
    <n v="8.73"/>
    <n v="52.38"/>
  </r>
  <r>
    <s v="SCT-60553-454"/>
    <x v="25"/>
    <s v="39123-12846-YJ"/>
    <s v="L-L-0.2"/>
    <x v="1"/>
    <m/>
    <m/>
    <m/>
    <x v="3"/>
    <s v="L"/>
    <n v="0.2"/>
    <n v="4.7549999999999999"/>
    <n v="23.774999999999999"/>
  </r>
  <r>
    <s v="GFK-52063-244"/>
    <x v="26"/>
    <s v="44981-99666-XB"/>
    <s v="L-L-0.5"/>
    <x v="5"/>
    <m/>
    <m/>
    <m/>
    <x v="3"/>
    <s v="L"/>
    <n v="0.5"/>
    <n v="9.51"/>
    <n v="57.06"/>
  </r>
  <r>
    <s v="AMM-79521-378"/>
    <x v="27"/>
    <s v="24825-51803-CQ"/>
    <s v="A-D-0.5"/>
    <x v="5"/>
    <m/>
    <m/>
    <m/>
    <x v="2"/>
    <s v="D"/>
    <n v="0.5"/>
    <n v="5.97"/>
    <n v="35.82"/>
  </r>
  <r>
    <s v="QUQ-90580-772"/>
    <x v="28"/>
    <s v="77634-13918-GJ"/>
    <s v="L-M-0.2"/>
    <x v="0"/>
    <m/>
    <m/>
    <m/>
    <x v="3"/>
    <s v="M"/>
    <n v="0.2"/>
    <n v="4.3650000000000002"/>
    <n v="8.73"/>
  </r>
  <r>
    <s v="LGD-24408-274"/>
    <x v="29"/>
    <s v="13694-25001-LX"/>
    <s v="L-L-0.5"/>
    <x v="3"/>
    <m/>
    <m/>
    <m/>
    <x v="3"/>
    <s v="L"/>
    <n v="0.5"/>
    <n v="9.51"/>
    <n v="28.53"/>
  </r>
  <r>
    <s v="HCT-95608-959"/>
    <x v="30"/>
    <s v="08523-01791-TI"/>
    <s v="R-M-2.5"/>
    <x v="1"/>
    <m/>
    <m/>
    <m/>
    <x v="0"/>
    <s v="M"/>
    <n v="2.5"/>
    <n v="22.884999999999998"/>
    <n v="114.42499999999998"/>
  </r>
  <r>
    <s v="OFX-99147-470"/>
    <x v="31"/>
    <s v="49860-68865-AB"/>
    <s v="R-M-1"/>
    <x v="5"/>
    <m/>
    <m/>
    <m/>
    <x v="0"/>
    <s v="M"/>
    <n v="1"/>
    <n v="9.9499999999999993"/>
    <n v="59.699999999999996"/>
  </r>
  <r>
    <s v="LUO-37559-016"/>
    <x v="32"/>
    <s v="21240-83132-SP"/>
    <s v="L-M-1"/>
    <x v="3"/>
    <m/>
    <m/>
    <m/>
    <x v="3"/>
    <s v="M"/>
    <n v="1"/>
    <n v="14.55"/>
    <n v="43.650000000000006"/>
  </r>
  <r>
    <s v="XWC-20610-167"/>
    <x v="33"/>
    <s v="08350-81623-TF"/>
    <s v="E-D-0.2"/>
    <x v="0"/>
    <m/>
    <m/>
    <m/>
    <x v="1"/>
    <s v="D"/>
    <n v="0.2"/>
    <n v="3.645"/>
    <n v="7.29"/>
  </r>
  <r>
    <s v="GPU-79113-136"/>
    <x v="34"/>
    <s v="73284-01385-SJ"/>
    <s v="R-D-0.2"/>
    <x v="3"/>
    <m/>
    <m/>
    <m/>
    <x v="0"/>
    <s v="D"/>
    <n v="0.2"/>
    <n v="2.6849999999999996"/>
    <n v="8.0549999999999997"/>
  </r>
  <r>
    <s v="ULR-52653-960"/>
    <x v="35"/>
    <s v="04152-34436-IE"/>
    <s v="L-L-2.5"/>
    <x v="0"/>
    <m/>
    <m/>
    <m/>
    <x v="3"/>
    <s v="L"/>
    <n v="2.5"/>
    <n v="36.454999999999998"/>
    <n v="72.91"/>
  </r>
  <r>
    <s v="HPI-42308-142"/>
    <x v="36"/>
    <s v="06631-86965-XP"/>
    <s v="E-M-0.5"/>
    <x v="0"/>
    <m/>
    <m/>
    <m/>
    <x v="1"/>
    <s v="M"/>
    <n v="0.5"/>
    <n v="8.25"/>
    <n v="16.5"/>
  </r>
  <r>
    <s v="XHI-30227-581"/>
    <x v="37"/>
    <s v="54619-08558-ZU"/>
    <s v="L-D-2.5"/>
    <x v="5"/>
    <m/>
    <m/>
    <m/>
    <x v="3"/>
    <s v="D"/>
    <n v="2.5"/>
    <n v="29.784999999999997"/>
    <n v="178.70999999999998"/>
  </r>
  <r>
    <s v="DJH-05202-380"/>
    <x v="38"/>
    <s v="85589-17020-CX"/>
    <s v="E-M-2.5"/>
    <x v="0"/>
    <m/>
    <m/>
    <m/>
    <x v="1"/>
    <s v="M"/>
    <n v="2.5"/>
    <n v="31.624999999999996"/>
    <n v="63.249999999999993"/>
  </r>
  <r>
    <s v="VMW-26889-781"/>
    <x v="39"/>
    <s v="36078-91009-WU"/>
    <s v="A-L-0.2"/>
    <x v="0"/>
    <m/>
    <m/>
    <m/>
    <x v="2"/>
    <s v="L"/>
    <n v="0.2"/>
    <n v="3.8849999999999998"/>
    <n v="7.77"/>
  </r>
  <r>
    <s v="DBU-81099-586"/>
    <x v="40"/>
    <s v="15770-27099-GX"/>
    <s v="A-D-2.5"/>
    <x v="4"/>
    <m/>
    <m/>
    <m/>
    <x v="2"/>
    <s v="D"/>
    <n v="2.5"/>
    <n v="22.884999999999998"/>
    <n v="91.539999999999992"/>
  </r>
  <r>
    <s v="PQA-54820-810"/>
    <x v="41"/>
    <s v="91460-04823-BX"/>
    <s v="A-L-1"/>
    <x v="3"/>
    <m/>
    <m/>
    <m/>
    <x v="2"/>
    <s v="L"/>
    <n v="1"/>
    <n v="12.95"/>
    <n v="38.849999999999994"/>
  </r>
  <r>
    <s v="XKB-41924-202"/>
    <x v="42"/>
    <s v="45089-52817-WN"/>
    <s v="L-D-0.5"/>
    <x v="0"/>
    <m/>
    <m/>
    <m/>
    <x v="3"/>
    <s v="D"/>
    <n v="0.5"/>
    <n v="7.77"/>
    <n v="15.54"/>
  </r>
  <r>
    <s v="DWZ-69106-473"/>
    <x v="43"/>
    <s v="76447-50326-IC"/>
    <s v="L-L-2.5"/>
    <x v="4"/>
    <m/>
    <m/>
    <m/>
    <x v="3"/>
    <s v="L"/>
    <n v="2.5"/>
    <n v="36.454999999999998"/>
    <n v="145.82"/>
  </r>
  <r>
    <s v="YHV-68700-050"/>
    <x v="44"/>
    <s v="26333-67911-OL"/>
    <s v="R-M-0.5"/>
    <x v="1"/>
    <m/>
    <m/>
    <m/>
    <x v="0"/>
    <s v="M"/>
    <n v="0.5"/>
    <n v="5.97"/>
    <n v="29.849999999999998"/>
  </r>
  <r>
    <s v="YHV-68700-050"/>
    <x v="44"/>
    <s v="26333-67911-OL"/>
    <s v="L-L-2.5"/>
    <x v="0"/>
    <m/>
    <m/>
    <m/>
    <x v="3"/>
    <s v="L"/>
    <n v="2.5"/>
    <n v="36.454999999999998"/>
    <n v="72.91"/>
  </r>
  <r>
    <s v="KRB-88066-642"/>
    <x v="45"/>
    <s v="22107-86640-SB"/>
    <s v="L-M-1"/>
    <x v="1"/>
    <m/>
    <m/>
    <m/>
    <x v="3"/>
    <s v="M"/>
    <n v="1"/>
    <n v="14.55"/>
    <n v="72.75"/>
  </r>
  <r>
    <s v="LQU-08404-173"/>
    <x v="46"/>
    <s v="09960-34242-LZ"/>
    <s v="L-L-1"/>
    <x v="3"/>
    <m/>
    <m/>
    <m/>
    <x v="3"/>
    <s v="L"/>
    <n v="1"/>
    <n v="15.85"/>
    <n v="47.55"/>
  </r>
  <r>
    <s v="CWK-60159-881"/>
    <x v="47"/>
    <s v="04671-85591-RT"/>
    <s v="E-D-0.2"/>
    <x v="3"/>
    <m/>
    <m/>
    <m/>
    <x v="1"/>
    <s v="D"/>
    <n v="0.2"/>
    <n v="3.645"/>
    <n v="10.935"/>
  </r>
  <r>
    <s v="EEG-74197-843"/>
    <x v="48"/>
    <s v="25729-68859-UA"/>
    <s v="E-L-1"/>
    <x v="4"/>
    <m/>
    <m/>
    <m/>
    <x v="1"/>
    <s v="L"/>
    <n v="1"/>
    <n v="14.85"/>
    <n v="59.4"/>
  </r>
  <r>
    <s v="UCZ-59708-525"/>
    <x v="49"/>
    <s v="05501-86351-NX"/>
    <s v="L-D-2.5"/>
    <x v="3"/>
    <m/>
    <m/>
    <m/>
    <x v="3"/>
    <s v="D"/>
    <n v="2.5"/>
    <n v="29.784999999999997"/>
    <n v="89.35499999999999"/>
  </r>
  <r>
    <s v="HUB-47311-849"/>
    <x v="50"/>
    <s v="04521-04300-OK"/>
    <s v="L-M-0.5"/>
    <x v="3"/>
    <m/>
    <m/>
    <m/>
    <x v="3"/>
    <s v="M"/>
    <n v="0.5"/>
    <n v="8.73"/>
    <n v="26.19"/>
  </r>
  <r>
    <s v="WYM-17686-694"/>
    <x v="51"/>
    <s v="58689-55264-VK"/>
    <s v="A-D-2.5"/>
    <x v="1"/>
    <m/>
    <m/>
    <m/>
    <x v="2"/>
    <s v="D"/>
    <n v="2.5"/>
    <n v="22.884999999999998"/>
    <n v="114.42499999999998"/>
  </r>
  <r>
    <s v="ZYQ-15797-695"/>
    <x v="52"/>
    <s v="79436-73011-MM"/>
    <s v="R-D-0.5"/>
    <x v="1"/>
    <m/>
    <m/>
    <m/>
    <x v="0"/>
    <s v="D"/>
    <n v="0.5"/>
    <n v="5.3699999999999992"/>
    <n v="26.849999999999994"/>
  </r>
  <r>
    <s v="EEJ-16185-108"/>
    <x v="53"/>
    <s v="65552-60476-KY"/>
    <s v="L-L-0.2"/>
    <x v="1"/>
    <m/>
    <m/>
    <m/>
    <x v="3"/>
    <s v="L"/>
    <n v="0.2"/>
    <n v="4.7549999999999999"/>
    <n v="23.774999999999999"/>
  </r>
  <r>
    <s v="RWR-77888-800"/>
    <x v="54"/>
    <s v="69904-02729-YS"/>
    <s v="A-M-0.5"/>
    <x v="2"/>
    <m/>
    <m/>
    <m/>
    <x v="2"/>
    <s v="M"/>
    <n v="0.5"/>
    <n v="6.75"/>
    <n v="6.75"/>
  </r>
  <r>
    <s v="LHN-75209-742"/>
    <x v="55"/>
    <s v="01433-04270-AX"/>
    <s v="R-M-0.5"/>
    <x v="5"/>
    <m/>
    <m/>
    <m/>
    <x v="0"/>
    <s v="M"/>
    <n v="0.5"/>
    <n v="5.97"/>
    <n v="35.82"/>
  </r>
  <r>
    <s v="TIR-71396-998"/>
    <x v="56"/>
    <s v="14204-14186-LA"/>
    <s v="R-D-2.5"/>
    <x v="4"/>
    <m/>
    <m/>
    <m/>
    <x v="0"/>
    <s v="D"/>
    <n v="2.5"/>
    <n v="20.584999999999997"/>
    <n v="82.339999999999989"/>
  </r>
  <r>
    <s v="RXF-37618-213"/>
    <x v="57"/>
    <s v="32948-34398-HC"/>
    <s v="R-L-0.5"/>
    <x v="2"/>
    <m/>
    <m/>
    <m/>
    <x v="0"/>
    <s v="L"/>
    <n v="0.5"/>
    <n v="7.169999999999999"/>
    <n v="7.169999999999999"/>
  </r>
  <r>
    <s v="ANM-16388-634"/>
    <x v="58"/>
    <s v="77343-52608-FF"/>
    <s v="L-L-0.2"/>
    <x v="0"/>
    <m/>
    <m/>
    <m/>
    <x v="3"/>
    <s v="L"/>
    <n v="0.2"/>
    <n v="4.7549999999999999"/>
    <n v="9.51"/>
  </r>
  <r>
    <s v="WYL-29300-070"/>
    <x v="59"/>
    <s v="42770-36274-QA"/>
    <s v="R-M-0.2"/>
    <x v="2"/>
    <m/>
    <m/>
    <m/>
    <x v="0"/>
    <s v="M"/>
    <n v="0.2"/>
    <n v="2.9849999999999999"/>
    <n v="2.9849999999999999"/>
  </r>
  <r>
    <s v="JHW-74554-805"/>
    <x v="60"/>
    <s v="14103-58987-ZU"/>
    <s v="R-M-1"/>
    <x v="5"/>
    <m/>
    <m/>
    <m/>
    <x v="0"/>
    <s v="M"/>
    <n v="1"/>
    <n v="9.9499999999999993"/>
    <n v="59.699999999999996"/>
  </r>
  <r>
    <s v="KYS-27063-603"/>
    <x v="61"/>
    <s v="69958-32065-SW"/>
    <s v="E-L-2.5"/>
    <x v="4"/>
    <m/>
    <m/>
    <m/>
    <x v="1"/>
    <s v="L"/>
    <n v="2.5"/>
    <n v="34.154999999999994"/>
    <n v="136.61999999999998"/>
  </r>
  <r>
    <s v="GAZ-58626-277"/>
    <x v="62"/>
    <s v="69533-84907-FA"/>
    <s v="L-L-0.2"/>
    <x v="0"/>
    <m/>
    <m/>
    <m/>
    <x v="3"/>
    <s v="L"/>
    <n v="0.2"/>
    <n v="4.7549999999999999"/>
    <n v="9.51"/>
  </r>
  <r>
    <s v="RPJ-37787-335"/>
    <x v="63"/>
    <s v="76005-95461-CI"/>
    <s v="A-M-2.5"/>
    <x v="3"/>
    <m/>
    <m/>
    <m/>
    <x v="2"/>
    <s v="M"/>
    <n v="2.5"/>
    <n v="25.874999999999996"/>
    <n v="77.624999999999986"/>
  </r>
  <r>
    <s v="LEF-83057-763"/>
    <x v="64"/>
    <s v="15395-90855-VB"/>
    <s v="L-M-0.2"/>
    <x v="1"/>
    <m/>
    <m/>
    <m/>
    <x v="3"/>
    <s v="M"/>
    <n v="0.2"/>
    <n v="4.3650000000000002"/>
    <n v="21.825000000000003"/>
  </r>
  <r>
    <s v="RPW-36123-215"/>
    <x v="65"/>
    <s v="80640-45811-LB"/>
    <s v="E-L-0.5"/>
    <x v="0"/>
    <m/>
    <m/>
    <m/>
    <x v="1"/>
    <s v="L"/>
    <n v="0.5"/>
    <n v="8.91"/>
    <n v="17.82"/>
  </r>
  <r>
    <s v="WLL-59044-117"/>
    <x v="66"/>
    <s v="28476-04082-GR"/>
    <s v="R-D-1"/>
    <x v="5"/>
    <m/>
    <m/>
    <m/>
    <x v="0"/>
    <s v="D"/>
    <n v="1"/>
    <n v="8.9499999999999993"/>
    <n v="53.699999999999996"/>
  </r>
  <r>
    <s v="AWT-22827-563"/>
    <x v="67"/>
    <s v="12018-75670-EU"/>
    <s v="R-L-0.2"/>
    <x v="2"/>
    <m/>
    <m/>
    <m/>
    <x v="0"/>
    <s v="L"/>
    <n v="0.2"/>
    <n v="3.5849999999999995"/>
    <n v="3.5849999999999995"/>
  </r>
  <r>
    <s v="QLM-07145-668"/>
    <x v="68"/>
    <s v="86437-17399-FK"/>
    <s v="E-D-0.2"/>
    <x v="0"/>
    <m/>
    <m/>
    <m/>
    <x v="1"/>
    <s v="D"/>
    <n v="0.2"/>
    <n v="3.645"/>
    <n v="7.29"/>
  </r>
  <r>
    <s v="HVQ-64398-930"/>
    <x v="69"/>
    <s v="62979-53167-ML"/>
    <s v="A-M-0.5"/>
    <x v="5"/>
    <m/>
    <m/>
    <m/>
    <x v="2"/>
    <s v="M"/>
    <n v="0.5"/>
    <n v="6.75"/>
    <n v="40.5"/>
  </r>
  <r>
    <s v="WRT-40778-247"/>
    <x v="70"/>
    <s v="54810-81899-HL"/>
    <s v="R-L-1"/>
    <x v="4"/>
    <m/>
    <m/>
    <m/>
    <x v="0"/>
    <s v="L"/>
    <n v="1"/>
    <n v="11.95"/>
    <n v="47.8"/>
  </r>
  <r>
    <s v="SUB-13006-125"/>
    <x v="71"/>
    <s v="26103-41504-IB"/>
    <s v="A-L-0.5"/>
    <x v="1"/>
    <m/>
    <m/>
    <m/>
    <x v="2"/>
    <s v="L"/>
    <n v="0.5"/>
    <n v="7.77"/>
    <n v="38.849999999999994"/>
  </r>
  <r>
    <s v="CQM-49696-263"/>
    <x v="72"/>
    <s v="76534-45229-SG"/>
    <s v="L-L-2.5"/>
    <x v="3"/>
    <m/>
    <m/>
    <m/>
    <x v="3"/>
    <s v="L"/>
    <n v="2.5"/>
    <n v="36.454999999999998"/>
    <n v="109.36499999999999"/>
  </r>
  <r>
    <s v="KXN-85094-246"/>
    <x v="73"/>
    <s v="81744-27332-RR"/>
    <s v="L-M-2.5"/>
    <x v="3"/>
    <m/>
    <m/>
    <m/>
    <x v="3"/>
    <s v="M"/>
    <n v="2.5"/>
    <n v="33.464999999999996"/>
    <n v="100.39499999999998"/>
  </r>
  <r>
    <s v="XOQ-12405-419"/>
    <x v="74"/>
    <s v="91513-75657-PH"/>
    <s v="R-D-2.5"/>
    <x v="4"/>
    <m/>
    <m/>
    <m/>
    <x v="0"/>
    <s v="D"/>
    <n v="2.5"/>
    <n v="20.584999999999997"/>
    <n v="82.339999999999989"/>
  </r>
  <r>
    <s v="HYF-10254-369"/>
    <x v="75"/>
    <s v="30373-66619-CB"/>
    <s v="L-L-0.5"/>
    <x v="2"/>
    <m/>
    <m/>
    <m/>
    <x v="3"/>
    <s v="L"/>
    <n v="0.5"/>
    <n v="9.51"/>
    <n v="9.51"/>
  </r>
  <r>
    <s v="XXJ-47000-307"/>
    <x v="76"/>
    <s v="31582-23562-FM"/>
    <s v="A-L-2.5"/>
    <x v="3"/>
    <m/>
    <m/>
    <m/>
    <x v="2"/>
    <s v="L"/>
    <n v="2.5"/>
    <n v="29.784999999999997"/>
    <n v="89.35499999999999"/>
  </r>
  <r>
    <s v="XXJ-47000-307"/>
    <x v="76"/>
    <s v="31582-23562-FM"/>
    <s v="A-D-0.2"/>
    <x v="4"/>
    <m/>
    <m/>
    <m/>
    <x v="2"/>
    <s v="D"/>
    <n v="0.2"/>
    <n v="2.9849999999999999"/>
    <n v="11.94"/>
  </r>
  <r>
    <s v="ZDK-82166-357"/>
    <x v="77"/>
    <s v="81431-12577-VD"/>
    <s v="A-M-1"/>
    <x v="3"/>
    <m/>
    <m/>
    <m/>
    <x v="2"/>
    <s v="M"/>
    <n v="1"/>
    <n v="11.25"/>
    <n v="33.75"/>
  </r>
  <r>
    <s v="IHN-19982-362"/>
    <x v="78"/>
    <s v="68894-91205-MP"/>
    <s v="R-L-1"/>
    <x v="3"/>
    <m/>
    <m/>
    <m/>
    <x v="0"/>
    <s v="L"/>
    <n v="1"/>
    <n v="11.95"/>
    <n v="35.849999999999994"/>
  </r>
  <r>
    <s v="VMT-10030-889"/>
    <x v="79"/>
    <s v="87602-55754-VN"/>
    <s v="A-L-1"/>
    <x v="5"/>
    <m/>
    <m/>
    <m/>
    <x v="2"/>
    <s v="L"/>
    <n v="1"/>
    <n v="12.95"/>
    <n v="77.699999999999989"/>
  </r>
  <r>
    <s v="NHL-11063-100"/>
    <x v="80"/>
    <s v="39181-35745-WH"/>
    <s v="A-L-1"/>
    <x v="4"/>
    <m/>
    <m/>
    <m/>
    <x v="2"/>
    <s v="L"/>
    <n v="1"/>
    <n v="12.95"/>
    <n v="51.8"/>
  </r>
  <r>
    <s v="ROV-87448-086"/>
    <x v="81"/>
    <s v="30381-64762-NG"/>
    <s v="A-M-2.5"/>
    <x v="4"/>
    <m/>
    <m/>
    <m/>
    <x v="2"/>
    <s v="M"/>
    <n v="2.5"/>
    <n v="25.874999999999996"/>
    <n v="103.49999999999999"/>
  </r>
  <r>
    <s v="DGY-35773-612"/>
    <x v="82"/>
    <s v="17503-27693-ZH"/>
    <s v="E-L-1"/>
    <x v="3"/>
    <m/>
    <m/>
    <m/>
    <x v="1"/>
    <s v="L"/>
    <n v="1"/>
    <n v="14.85"/>
    <n v="44.55"/>
  </r>
  <r>
    <s v="YWH-50638-556"/>
    <x v="83"/>
    <s v="89442-35633-HJ"/>
    <s v="E-L-0.5"/>
    <x v="4"/>
    <m/>
    <m/>
    <m/>
    <x v="1"/>
    <s v="L"/>
    <n v="0.5"/>
    <n v="8.91"/>
    <n v="35.64"/>
  </r>
  <r>
    <s v="ISL-11200-600"/>
    <x v="84"/>
    <s v="13654-85265-IL"/>
    <s v="A-D-0.2"/>
    <x v="5"/>
    <m/>
    <m/>
    <m/>
    <x v="2"/>
    <s v="D"/>
    <n v="0.2"/>
    <n v="2.9849999999999999"/>
    <n v="17.91"/>
  </r>
  <r>
    <s v="LBZ-75997-047"/>
    <x v="85"/>
    <s v="40946-22090-FP"/>
    <s v="A-M-2.5"/>
    <x v="5"/>
    <m/>
    <m/>
    <m/>
    <x v="2"/>
    <s v="M"/>
    <n v="2.5"/>
    <n v="25.874999999999996"/>
    <n v="155.24999999999997"/>
  </r>
  <r>
    <s v="EUH-08089-954"/>
    <x v="86"/>
    <s v="29050-93691-TS"/>
    <s v="A-D-0.2"/>
    <x v="0"/>
    <m/>
    <m/>
    <m/>
    <x v="2"/>
    <s v="D"/>
    <n v="0.2"/>
    <n v="2.9849999999999999"/>
    <n v="5.97"/>
  </r>
  <r>
    <s v="BLD-12227-251"/>
    <x v="87"/>
    <s v="64395-74865-WF"/>
    <s v="A-M-0.5"/>
    <x v="0"/>
    <m/>
    <m/>
    <m/>
    <x v="2"/>
    <s v="M"/>
    <n v="0.5"/>
    <n v="6.75"/>
    <n v="13.5"/>
  </r>
  <r>
    <s v="OPY-30711-853"/>
    <x v="25"/>
    <s v="81861-66046-SU"/>
    <s v="A-D-0.2"/>
    <x v="2"/>
    <m/>
    <m/>
    <m/>
    <x v="2"/>
    <s v="D"/>
    <n v="0.2"/>
    <n v="2.9849999999999999"/>
    <n v="2.9849999999999999"/>
  </r>
  <r>
    <s v="DBC-44122-300"/>
    <x v="88"/>
    <s v="13366-78506-KP"/>
    <s v="L-M-0.2"/>
    <x v="3"/>
    <m/>
    <m/>
    <m/>
    <x v="3"/>
    <s v="M"/>
    <n v="0.2"/>
    <n v="4.3650000000000002"/>
    <n v="13.095000000000001"/>
  </r>
  <r>
    <s v="FJQ-60035-234"/>
    <x v="89"/>
    <s v="08847-29858-HN"/>
    <s v="A-L-0.2"/>
    <x v="0"/>
    <m/>
    <m/>
    <m/>
    <x v="2"/>
    <s v="L"/>
    <n v="0.2"/>
    <n v="3.8849999999999998"/>
    <n v="7.77"/>
  </r>
  <r>
    <s v="HSF-66926-425"/>
    <x v="90"/>
    <s v="00539-42510-RY"/>
    <s v="L-D-2.5"/>
    <x v="1"/>
    <m/>
    <m/>
    <m/>
    <x v="3"/>
    <s v="D"/>
    <n v="2.5"/>
    <n v="29.784999999999997"/>
    <n v="148.92499999999998"/>
  </r>
  <r>
    <s v="LQG-41416-375"/>
    <x v="91"/>
    <s v="45190-08727-NV"/>
    <s v="L-D-1"/>
    <x v="3"/>
    <m/>
    <m/>
    <m/>
    <x v="3"/>
    <s v="D"/>
    <n v="1"/>
    <n v="12.95"/>
    <n v="38.849999999999994"/>
  </r>
  <r>
    <s v="VZO-97265-841"/>
    <x v="92"/>
    <s v="87049-37901-FU"/>
    <s v="R-M-0.2"/>
    <x v="4"/>
    <m/>
    <m/>
    <m/>
    <x v="0"/>
    <s v="M"/>
    <n v="0.2"/>
    <n v="2.9849999999999999"/>
    <n v="11.94"/>
  </r>
  <r>
    <s v="MOR-12987-399"/>
    <x v="93"/>
    <s v="34015-31593-JC"/>
    <s v="L-M-1"/>
    <x v="5"/>
    <m/>
    <m/>
    <m/>
    <x v="3"/>
    <s v="M"/>
    <n v="1"/>
    <n v="14.55"/>
    <n v="87.300000000000011"/>
  </r>
  <r>
    <s v="UOA-23786-489"/>
    <x v="94"/>
    <s v="90305-50099-SV"/>
    <s v="A-M-0.5"/>
    <x v="5"/>
    <m/>
    <m/>
    <m/>
    <x v="2"/>
    <s v="M"/>
    <n v="0.5"/>
    <n v="6.75"/>
    <n v="40.5"/>
  </r>
  <r>
    <s v="AJL-52941-018"/>
    <x v="95"/>
    <s v="55871-61935-MF"/>
    <s v="E-D-1"/>
    <x v="0"/>
    <m/>
    <m/>
    <m/>
    <x v="1"/>
    <s v="D"/>
    <n v="1"/>
    <n v="12.15"/>
    <n v="24.3"/>
  </r>
  <r>
    <s v="XSZ-84273-421"/>
    <x v="96"/>
    <s v="15405-60469-TM"/>
    <s v="R-M-0.5"/>
    <x v="3"/>
    <m/>
    <m/>
    <m/>
    <x v="0"/>
    <s v="M"/>
    <n v="0.5"/>
    <n v="5.97"/>
    <n v="17.91"/>
  </r>
  <r>
    <s v="NUN-48214-216"/>
    <x v="97"/>
    <s v="06953-94794-FB"/>
    <s v="A-M-0.5"/>
    <x v="4"/>
    <m/>
    <m/>
    <m/>
    <x v="2"/>
    <s v="M"/>
    <n v="0.5"/>
    <n v="6.75"/>
    <n v="27"/>
  </r>
  <r>
    <s v="AKV-93064-769"/>
    <x v="98"/>
    <s v="22305-40299-CY"/>
    <s v="L-D-0.5"/>
    <x v="2"/>
    <m/>
    <m/>
    <m/>
    <x v="3"/>
    <s v="D"/>
    <n v="0.5"/>
    <n v="7.77"/>
    <n v="7.77"/>
  </r>
  <r>
    <s v="BRB-40903-533"/>
    <x v="99"/>
    <s v="09020-56774-GU"/>
    <s v="E-L-0.2"/>
    <x v="3"/>
    <m/>
    <m/>
    <m/>
    <x v="1"/>
    <s v="L"/>
    <n v="0.2"/>
    <n v="4.4550000000000001"/>
    <n v="13.365"/>
  </r>
  <r>
    <s v="GPR-19973-483"/>
    <x v="100"/>
    <s v="92926-08470-YS"/>
    <s v="R-D-0.5"/>
    <x v="1"/>
    <m/>
    <m/>
    <m/>
    <x v="0"/>
    <s v="D"/>
    <n v="0.5"/>
    <n v="5.3699999999999992"/>
    <n v="26.849999999999994"/>
  </r>
  <r>
    <s v="XIY-43041-882"/>
    <x v="101"/>
    <s v="07250-63194-JO"/>
    <s v="A-M-1"/>
    <x v="2"/>
    <m/>
    <m/>
    <m/>
    <x v="2"/>
    <s v="M"/>
    <n v="1"/>
    <n v="11.25"/>
    <n v="11.25"/>
  </r>
  <r>
    <s v="YGY-98425-969"/>
    <x v="102"/>
    <s v="63787-96257-TQ"/>
    <s v="L-M-1"/>
    <x v="2"/>
    <m/>
    <m/>
    <m/>
    <x v="3"/>
    <s v="M"/>
    <n v="1"/>
    <n v="14.55"/>
    <n v="14.55"/>
  </r>
  <r>
    <s v="MSB-08397-648"/>
    <x v="103"/>
    <s v="49530-25460-RW"/>
    <s v="R-L-0.2"/>
    <x v="4"/>
    <m/>
    <m/>
    <m/>
    <x v="0"/>
    <s v="L"/>
    <n v="0.2"/>
    <n v="3.5849999999999995"/>
    <n v="14.339999999999998"/>
  </r>
  <r>
    <s v="WDR-06028-345"/>
    <x v="104"/>
    <s v="66508-21373-OQ"/>
    <s v="L-L-1"/>
    <x v="2"/>
    <m/>
    <m/>
    <m/>
    <x v="3"/>
    <s v="L"/>
    <n v="1"/>
    <n v="15.85"/>
    <n v="15.85"/>
  </r>
  <r>
    <s v="MXM-42948-061"/>
    <x v="105"/>
    <s v="20203-03950-FY"/>
    <s v="L-L-0.2"/>
    <x v="4"/>
    <m/>
    <m/>
    <m/>
    <x v="3"/>
    <s v="L"/>
    <n v="0.2"/>
    <n v="4.7549999999999999"/>
    <n v="19.02"/>
  </r>
  <r>
    <s v="MGQ-98961-173"/>
    <x v="11"/>
    <s v="83895-90735-XH"/>
    <s v="L-L-0.5"/>
    <x v="4"/>
    <m/>
    <m/>
    <m/>
    <x v="3"/>
    <s v="L"/>
    <n v="0.5"/>
    <n v="9.51"/>
    <n v="38.04"/>
  </r>
  <r>
    <s v="RFH-64349-897"/>
    <x v="106"/>
    <s v="61954-61462-RJ"/>
    <s v="E-D-0.5"/>
    <x v="3"/>
    <m/>
    <m/>
    <m/>
    <x v="1"/>
    <s v="D"/>
    <n v="0.5"/>
    <n v="7.29"/>
    <n v="21.87"/>
  </r>
  <r>
    <s v="TKL-20738-660"/>
    <x v="107"/>
    <s v="47939-53158-LS"/>
    <s v="E-M-0.2"/>
    <x v="2"/>
    <m/>
    <m/>
    <m/>
    <x v="1"/>
    <s v="M"/>
    <n v="0.2"/>
    <n v="4.125"/>
    <n v="4.125"/>
  </r>
  <r>
    <s v="TKL-20738-660"/>
    <x v="107"/>
    <s v="47939-53158-LS"/>
    <s v="A-L-0.2"/>
    <x v="2"/>
    <m/>
    <m/>
    <m/>
    <x v="2"/>
    <s v="L"/>
    <n v="0.2"/>
    <n v="3.8849999999999998"/>
    <n v="3.8849999999999998"/>
  </r>
  <r>
    <s v="TKL-20738-660"/>
    <x v="107"/>
    <s v="47939-53158-LS"/>
    <s v="E-M-1"/>
    <x v="1"/>
    <m/>
    <m/>
    <m/>
    <x v="1"/>
    <s v="M"/>
    <n v="1"/>
    <n v="13.75"/>
    <n v="68.75"/>
  </r>
  <r>
    <s v="GOW-03198-575"/>
    <x v="108"/>
    <s v="61513-27752-FA"/>
    <s v="A-D-0.5"/>
    <x v="4"/>
    <m/>
    <m/>
    <m/>
    <x v="2"/>
    <s v="D"/>
    <n v="0.5"/>
    <n v="5.97"/>
    <n v="23.88"/>
  </r>
  <r>
    <s v="QJB-90477-635"/>
    <x v="109"/>
    <s v="89714-19856-WX"/>
    <s v="L-L-2.5"/>
    <x v="4"/>
    <m/>
    <m/>
    <m/>
    <x v="3"/>
    <s v="L"/>
    <n v="2.5"/>
    <n v="36.454999999999998"/>
    <n v="145.82"/>
  </r>
  <r>
    <s v="MWP-46239-785"/>
    <x v="110"/>
    <s v="87979-56781-YV"/>
    <s v="L-M-0.2"/>
    <x v="1"/>
    <m/>
    <m/>
    <m/>
    <x v="3"/>
    <s v="M"/>
    <n v="0.2"/>
    <n v="4.3650000000000002"/>
    <n v="21.825000000000003"/>
  </r>
  <r>
    <s v="QDV-03406-248"/>
    <x v="111"/>
    <s v="74126-88836-KA"/>
    <s v="L-M-0.5"/>
    <x v="3"/>
    <m/>
    <m/>
    <m/>
    <x v="3"/>
    <s v="M"/>
    <n v="0.5"/>
    <n v="8.73"/>
    <n v="26.19"/>
  </r>
  <r>
    <s v="GPH-40635-105"/>
    <x v="112"/>
    <s v="37397-05992-VO"/>
    <s v="A-M-1"/>
    <x v="2"/>
    <m/>
    <m/>
    <m/>
    <x v="2"/>
    <s v="M"/>
    <n v="1"/>
    <n v="11.25"/>
    <n v="11.25"/>
  </r>
  <r>
    <s v="JOM-80930-071"/>
    <x v="113"/>
    <s v="54904-18397-UD"/>
    <s v="L-D-1"/>
    <x v="5"/>
    <m/>
    <m/>
    <m/>
    <x v="3"/>
    <s v="D"/>
    <n v="1"/>
    <n v="12.95"/>
    <n v="77.699999999999989"/>
  </r>
  <r>
    <s v="OIL-26493-755"/>
    <x v="114"/>
    <s v="19017-95853-EK"/>
    <s v="A-M-0.5"/>
    <x v="2"/>
    <m/>
    <m/>
    <m/>
    <x v="2"/>
    <s v="M"/>
    <n v="0.5"/>
    <n v="6.75"/>
    <n v="6.75"/>
  </r>
  <r>
    <s v="CYV-13426-645"/>
    <x v="115"/>
    <s v="88593-59934-VU"/>
    <s v="E-D-1"/>
    <x v="2"/>
    <m/>
    <m/>
    <m/>
    <x v="1"/>
    <s v="D"/>
    <n v="1"/>
    <n v="12.15"/>
    <n v="12.15"/>
  </r>
  <r>
    <s v="WRP-39846-614"/>
    <x v="49"/>
    <s v="47493-68564-YM"/>
    <s v="A-L-2.5"/>
    <x v="1"/>
    <m/>
    <m/>
    <m/>
    <x v="2"/>
    <s v="L"/>
    <n v="2.5"/>
    <n v="29.784999999999997"/>
    <n v="148.92499999999998"/>
  </r>
  <r>
    <s v="VDZ-76673-968"/>
    <x v="116"/>
    <s v="82246-82543-DW"/>
    <s v="E-D-0.5"/>
    <x v="0"/>
    <m/>
    <m/>
    <m/>
    <x v="1"/>
    <s v="D"/>
    <n v="0.5"/>
    <n v="7.29"/>
    <n v="14.58"/>
  </r>
  <r>
    <s v="VTV-03546-175"/>
    <x v="117"/>
    <s v="03384-62101-IY"/>
    <s v="A-L-2.5"/>
    <x v="1"/>
    <m/>
    <m/>
    <m/>
    <x v="2"/>
    <s v="L"/>
    <n v="2.5"/>
    <n v="29.784999999999997"/>
    <n v="148.92499999999998"/>
  </r>
  <r>
    <s v="GHR-72274-715"/>
    <x v="118"/>
    <s v="86881-41559-OR"/>
    <s v="L-D-1"/>
    <x v="2"/>
    <m/>
    <m/>
    <m/>
    <x v="3"/>
    <s v="D"/>
    <n v="1"/>
    <n v="12.95"/>
    <n v="12.95"/>
  </r>
  <r>
    <s v="ZGK-97262-313"/>
    <x v="119"/>
    <s v="02536-18494-AQ"/>
    <s v="E-M-2.5"/>
    <x v="3"/>
    <m/>
    <m/>
    <m/>
    <x v="1"/>
    <s v="M"/>
    <n v="2.5"/>
    <n v="31.624999999999996"/>
    <n v="94.874999999999986"/>
  </r>
  <r>
    <s v="ZFS-30776-804"/>
    <x v="120"/>
    <s v="58638-01029-CB"/>
    <s v="A-L-0.5"/>
    <x v="1"/>
    <m/>
    <m/>
    <m/>
    <x v="2"/>
    <s v="L"/>
    <n v="0.5"/>
    <n v="7.77"/>
    <n v="38.849999999999994"/>
  </r>
  <r>
    <s v="QUU-91729-492"/>
    <x v="121"/>
    <s v="90312-11148-LA"/>
    <s v="A-D-0.2"/>
    <x v="4"/>
    <m/>
    <m/>
    <m/>
    <x v="2"/>
    <s v="D"/>
    <n v="0.2"/>
    <n v="2.9849999999999999"/>
    <n v="11.94"/>
  </r>
  <r>
    <s v="PVI-72795-960"/>
    <x v="122"/>
    <s v="68239-74809-TF"/>
    <s v="E-L-2.5"/>
    <x v="3"/>
    <m/>
    <m/>
    <m/>
    <x v="1"/>
    <s v="L"/>
    <n v="2.5"/>
    <n v="34.154999999999994"/>
    <n v="102.46499999999997"/>
  </r>
  <r>
    <s v="PPP-78935-365"/>
    <x v="123"/>
    <s v="91074-60023-IP"/>
    <s v="E-D-1"/>
    <x v="4"/>
    <m/>
    <m/>
    <m/>
    <x v="1"/>
    <s v="D"/>
    <n v="1"/>
    <n v="12.15"/>
    <n v="48.6"/>
  </r>
  <r>
    <s v="JUO-34131-517"/>
    <x v="124"/>
    <s v="07972-83748-JI"/>
    <s v="L-D-1"/>
    <x v="5"/>
    <m/>
    <m/>
    <m/>
    <x v="3"/>
    <s v="D"/>
    <n v="1"/>
    <n v="12.95"/>
    <n v="77.699999999999989"/>
  </r>
  <r>
    <s v="ZJE-89333-489"/>
    <x v="125"/>
    <s v="08694-57330-XR"/>
    <s v="L-D-2.5"/>
    <x v="2"/>
    <m/>
    <m/>
    <m/>
    <x v="3"/>
    <s v="D"/>
    <n v="2.5"/>
    <n v="29.784999999999997"/>
    <n v="29.784999999999997"/>
  </r>
  <r>
    <s v="LOO-35324-159"/>
    <x v="126"/>
    <s v="68412-11126-YJ"/>
    <s v="A-L-0.2"/>
    <x v="4"/>
    <m/>
    <m/>
    <m/>
    <x v="2"/>
    <s v="L"/>
    <n v="0.2"/>
    <n v="3.8849999999999998"/>
    <n v="15.54"/>
  </r>
  <r>
    <s v="JBQ-93412-846"/>
    <x v="127"/>
    <s v="69037-66822-DW"/>
    <s v="E-L-2.5"/>
    <x v="4"/>
    <m/>
    <m/>
    <m/>
    <x v="1"/>
    <s v="L"/>
    <n v="2.5"/>
    <n v="34.154999999999994"/>
    <n v="136.61999999999998"/>
  </r>
  <r>
    <s v="EHX-66333-637"/>
    <x v="128"/>
    <s v="01297-94364-XH"/>
    <s v="L-M-0.5"/>
    <x v="0"/>
    <m/>
    <m/>
    <m/>
    <x v="3"/>
    <s v="M"/>
    <n v="0.5"/>
    <n v="8.73"/>
    <n v="17.46"/>
  </r>
  <r>
    <s v="WXG-25759-236"/>
    <x v="103"/>
    <s v="39919-06540-ZI"/>
    <s v="E-L-2.5"/>
    <x v="0"/>
    <m/>
    <m/>
    <m/>
    <x v="1"/>
    <s v="L"/>
    <n v="2.5"/>
    <n v="34.154999999999994"/>
    <n v="68.309999999999988"/>
  </r>
  <r>
    <s v="QNA-31113-984"/>
    <x v="129"/>
    <s v="60512-78550-WS"/>
    <s v="L-M-0.2"/>
    <x v="4"/>
    <m/>
    <m/>
    <m/>
    <x v="3"/>
    <s v="M"/>
    <n v="0.2"/>
    <n v="4.3650000000000002"/>
    <n v="17.46"/>
  </r>
  <r>
    <s v="ZWI-52029-159"/>
    <x v="130"/>
    <s v="40172-12000-AU"/>
    <s v="L-M-1"/>
    <x v="3"/>
    <m/>
    <m/>
    <m/>
    <x v="3"/>
    <s v="M"/>
    <n v="1"/>
    <n v="14.55"/>
    <n v="43.650000000000006"/>
  </r>
  <r>
    <s v="ZWI-52029-159"/>
    <x v="130"/>
    <s v="40172-12000-AU"/>
    <s v="E-M-1"/>
    <x v="0"/>
    <m/>
    <m/>
    <m/>
    <x v="1"/>
    <s v="M"/>
    <n v="1"/>
    <n v="13.75"/>
    <n v="27.5"/>
  </r>
  <r>
    <s v="DFS-49954-707"/>
    <x v="131"/>
    <s v="39019-13649-CL"/>
    <s v="E-D-0.2"/>
    <x v="1"/>
    <m/>
    <m/>
    <m/>
    <x v="1"/>
    <s v="D"/>
    <n v="0.2"/>
    <n v="3.645"/>
    <n v="18.225000000000001"/>
  </r>
  <r>
    <s v="VYP-89830-878"/>
    <x v="132"/>
    <s v="12715-05198-QU"/>
    <s v="A-M-2.5"/>
    <x v="0"/>
    <m/>
    <m/>
    <m/>
    <x v="2"/>
    <s v="M"/>
    <n v="2.5"/>
    <n v="25.874999999999996"/>
    <n v="51.749999999999993"/>
  </r>
  <r>
    <s v="AMT-40418-362"/>
    <x v="133"/>
    <s v="04513-76520-QO"/>
    <s v="L-D-1"/>
    <x v="2"/>
    <m/>
    <m/>
    <m/>
    <x v="3"/>
    <s v="D"/>
    <n v="1"/>
    <n v="12.95"/>
    <n v="12.95"/>
  </r>
  <r>
    <s v="NFQ-23241-793"/>
    <x v="134"/>
    <s v="88446-59251-SQ"/>
    <s v="A-M-1"/>
    <x v="3"/>
    <m/>
    <m/>
    <m/>
    <x v="2"/>
    <s v="M"/>
    <n v="1"/>
    <n v="11.25"/>
    <n v="33.75"/>
  </r>
  <r>
    <s v="JQK-64922-985"/>
    <x v="113"/>
    <s v="23779-10274-KN"/>
    <s v="R-M-2.5"/>
    <x v="3"/>
    <m/>
    <m/>
    <m/>
    <x v="0"/>
    <s v="M"/>
    <n v="2.5"/>
    <n v="22.884999999999998"/>
    <n v="68.655000000000001"/>
  </r>
  <r>
    <s v="YET-17732-678"/>
    <x v="135"/>
    <s v="57235-92842-DK"/>
    <s v="R-D-0.2"/>
    <x v="2"/>
    <m/>
    <m/>
    <m/>
    <x v="0"/>
    <s v="D"/>
    <n v="0.2"/>
    <n v="2.6849999999999996"/>
    <n v="2.6849999999999996"/>
  </r>
  <r>
    <s v="NKW-24945-846"/>
    <x v="35"/>
    <s v="75977-30364-AY"/>
    <s v="A-D-2.5"/>
    <x v="1"/>
    <m/>
    <m/>
    <m/>
    <x v="2"/>
    <s v="D"/>
    <n v="2.5"/>
    <n v="22.884999999999998"/>
    <n v="114.42499999999998"/>
  </r>
  <r>
    <s v="VKA-82720-513"/>
    <x v="136"/>
    <s v="12299-30914-NG"/>
    <s v="A-M-2.5"/>
    <x v="5"/>
    <m/>
    <m/>
    <m/>
    <x v="2"/>
    <s v="M"/>
    <n v="2.5"/>
    <n v="25.874999999999996"/>
    <n v="155.24999999999997"/>
  </r>
  <r>
    <s v="THA-60599-417"/>
    <x v="137"/>
    <s v="59971-35626-YJ"/>
    <s v="A-M-2.5"/>
    <x v="3"/>
    <m/>
    <m/>
    <m/>
    <x v="2"/>
    <s v="M"/>
    <n v="2.5"/>
    <n v="25.874999999999996"/>
    <n v="77.624999999999986"/>
  </r>
  <r>
    <s v="MEK-39769-035"/>
    <x v="138"/>
    <s v="15380-76513-PS"/>
    <s v="R-D-2.5"/>
    <x v="3"/>
    <m/>
    <m/>
    <m/>
    <x v="0"/>
    <s v="D"/>
    <n v="2.5"/>
    <n v="20.584999999999997"/>
    <n v="61.754999999999995"/>
  </r>
  <r>
    <s v="JAF-18294-750"/>
    <x v="139"/>
    <s v="73564-98204-EY"/>
    <s v="R-D-2.5"/>
    <x v="5"/>
    <m/>
    <m/>
    <m/>
    <x v="0"/>
    <s v="D"/>
    <n v="2.5"/>
    <n v="20.584999999999997"/>
    <n v="123.50999999999999"/>
  </r>
  <r>
    <s v="TME-59627-221"/>
    <x v="140"/>
    <s v="72282-40594-RX"/>
    <s v="L-L-2.5"/>
    <x v="5"/>
    <m/>
    <m/>
    <m/>
    <x v="3"/>
    <s v="L"/>
    <n v="2.5"/>
    <n v="36.454999999999998"/>
    <n v="218.73"/>
  </r>
  <r>
    <s v="UDG-65353-824"/>
    <x v="141"/>
    <s v="17514-94165-RJ"/>
    <s v="E-M-0.5"/>
    <x v="4"/>
    <m/>
    <m/>
    <m/>
    <x v="1"/>
    <s v="M"/>
    <n v="0.5"/>
    <n v="8.25"/>
    <n v="33"/>
  </r>
  <r>
    <s v="ENQ-42923-176"/>
    <x v="142"/>
    <s v="56248-75861-JX"/>
    <s v="A-L-0.5"/>
    <x v="3"/>
    <m/>
    <m/>
    <m/>
    <x v="2"/>
    <s v="L"/>
    <n v="0.5"/>
    <n v="7.77"/>
    <n v="23.31"/>
  </r>
  <r>
    <s v="CBT-55781-720"/>
    <x v="143"/>
    <s v="97855-54761-IS"/>
    <s v="E-D-0.5"/>
    <x v="3"/>
    <m/>
    <m/>
    <m/>
    <x v="1"/>
    <s v="D"/>
    <n v="0.5"/>
    <n v="7.29"/>
    <n v="21.87"/>
  </r>
  <r>
    <s v="NEU-86533-016"/>
    <x v="144"/>
    <s v="96544-91644-IT"/>
    <s v="R-D-0.2"/>
    <x v="5"/>
    <m/>
    <m/>
    <m/>
    <x v="0"/>
    <s v="D"/>
    <n v="0.2"/>
    <n v="2.6849999999999996"/>
    <n v="16.11"/>
  </r>
  <r>
    <s v="BYU-58154-603"/>
    <x v="145"/>
    <s v="51971-70393-QM"/>
    <s v="E-D-0.5"/>
    <x v="4"/>
    <m/>
    <m/>
    <m/>
    <x v="1"/>
    <s v="D"/>
    <n v="0.5"/>
    <n v="7.29"/>
    <n v="29.16"/>
  </r>
  <r>
    <s v="EHJ-05910-257"/>
    <x v="146"/>
    <s v="06812-11924-IK"/>
    <s v="R-D-1"/>
    <x v="5"/>
    <m/>
    <m/>
    <m/>
    <x v="0"/>
    <s v="D"/>
    <n v="1"/>
    <n v="8.9499999999999993"/>
    <n v="53.699999999999996"/>
  </r>
  <r>
    <s v="EIL-44855-309"/>
    <x v="147"/>
    <s v="59741-90220-OW"/>
    <s v="R-D-0.5"/>
    <x v="1"/>
    <m/>
    <m/>
    <m/>
    <x v="0"/>
    <s v="D"/>
    <n v="0.5"/>
    <n v="5.3699999999999992"/>
    <n v="26.849999999999994"/>
  </r>
  <r>
    <s v="HCA-87224-420"/>
    <x v="148"/>
    <s v="62682-27930-PD"/>
    <s v="E-M-0.5"/>
    <x v="1"/>
    <m/>
    <m/>
    <m/>
    <x v="1"/>
    <s v="M"/>
    <n v="0.5"/>
    <n v="8.25"/>
    <n v="41.25"/>
  </r>
  <r>
    <s v="ABO-29054-365"/>
    <x v="149"/>
    <s v="00256-19905-YG"/>
    <s v="A-M-0.5"/>
    <x v="5"/>
    <m/>
    <m/>
    <m/>
    <x v="2"/>
    <s v="M"/>
    <n v="0.5"/>
    <n v="6.75"/>
    <n v="40.5"/>
  </r>
  <r>
    <s v="TKN-58485-031"/>
    <x v="150"/>
    <s v="38890-22576-UI"/>
    <s v="R-D-1"/>
    <x v="0"/>
    <m/>
    <m/>
    <m/>
    <x v="0"/>
    <s v="D"/>
    <n v="1"/>
    <n v="8.9499999999999993"/>
    <n v="17.899999999999999"/>
  </r>
  <r>
    <s v="RCK-04069-371"/>
    <x v="151"/>
    <s v="94573-61802-PH"/>
    <s v="E-L-2.5"/>
    <x v="0"/>
    <m/>
    <m/>
    <m/>
    <x v="1"/>
    <s v="L"/>
    <n v="2.5"/>
    <n v="34.154999999999994"/>
    <n v="68.309999999999988"/>
  </r>
  <r>
    <s v="IRJ-67095-738"/>
    <x v="13"/>
    <s v="86447-02699-UT"/>
    <s v="E-M-2.5"/>
    <x v="0"/>
    <m/>
    <m/>
    <m/>
    <x v="1"/>
    <s v="M"/>
    <n v="2.5"/>
    <n v="31.624999999999996"/>
    <n v="63.249999999999993"/>
  </r>
  <r>
    <s v="VEA-31961-977"/>
    <x v="79"/>
    <s v="51432-27169-KN"/>
    <s v="E-D-0.5"/>
    <x v="3"/>
    <m/>
    <m/>
    <m/>
    <x v="1"/>
    <s v="D"/>
    <n v="0.5"/>
    <n v="7.29"/>
    <n v="21.87"/>
  </r>
  <r>
    <s v="BAF-42286-205"/>
    <x v="152"/>
    <s v="43074-00987-PB"/>
    <s v="R-M-2.5"/>
    <x v="4"/>
    <m/>
    <m/>
    <m/>
    <x v="0"/>
    <s v="M"/>
    <n v="2.5"/>
    <n v="22.884999999999998"/>
    <n v="91.539999999999992"/>
  </r>
  <r>
    <s v="WOR-52762-511"/>
    <x v="153"/>
    <s v="04739-85772-QT"/>
    <s v="E-L-2.5"/>
    <x v="5"/>
    <m/>
    <m/>
    <m/>
    <x v="1"/>
    <s v="L"/>
    <n v="2.5"/>
    <n v="34.154999999999994"/>
    <n v="204.92999999999995"/>
  </r>
  <r>
    <s v="ZWK-03995-815"/>
    <x v="154"/>
    <s v="28279-78469-YW"/>
    <s v="E-M-2.5"/>
    <x v="0"/>
    <m/>
    <m/>
    <m/>
    <x v="1"/>
    <s v="M"/>
    <n v="2.5"/>
    <n v="31.624999999999996"/>
    <n v="63.249999999999993"/>
  </r>
  <r>
    <s v="CKF-43291-846"/>
    <x v="155"/>
    <s v="91829-99544-DS"/>
    <s v="E-L-2.5"/>
    <x v="2"/>
    <m/>
    <m/>
    <m/>
    <x v="1"/>
    <s v="L"/>
    <n v="2.5"/>
    <n v="34.154999999999994"/>
    <n v="34.154999999999994"/>
  </r>
  <r>
    <s v="RMW-74160-339"/>
    <x v="156"/>
    <s v="38978-59582-JP"/>
    <s v="R-L-2.5"/>
    <x v="4"/>
    <m/>
    <m/>
    <m/>
    <x v="0"/>
    <s v="L"/>
    <n v="2.5"/>
    <n v="27.484999999999996"/>
    <n v="109.93999999999998"/>
  </r>
  <r>
    <s v="FMT-94584-786"/>
    <x v="22"/>
    <s v="86504-96610-BH"/>
    <s v="A-L-1"/>
    <x v="0"/>
    <m/>
    <m/>
    <m/>
    <x v="2"/>
    <s v="L"/>
    <n v="1"/>
    <n v="12.95"/>
    <n v="25.9"/>
  </r>
  <r>
    <s v="NWT-78222-575"/>
    <x v="157"/>
    <s v="75986-98864-EZ"/>
    <s v="A-D-0.2"/>
    <x v="2"/>
    <m/>
    <m/>
    <m/>
    <x v="2"/>
    <s v="D"/>
    <n v="0.2"/>
    <n v="2.9849999999999999"/>
    <n v="2.9849999999999999"/>
  </r>
  <r>
    <s v="EOI-02511-919"/>
    <x v="158"/>
    <s v="66776-88682-RG"/>
    <s v="E-L-0.2"/>
    <x v="1"/>
    <m/>
    <m/>
    <m/>
    <x v="1"/>
    <s v="L"/>
    <n v="0.2"/>
    <n v="4.4550000000000001"/>
    <n v="22.274999999999999"/>
  </r>
  <r>
    <s v="EOI-02511-919"/>
    <x v="158"/>
    <s v="66776-88682-RG"/>
    <s v="A-D-0.5"/>
    <x v="1"/>
    <m/>
    <m/>
    <m/>
    <x v="2"/>
    <s v="D"/>
    <n v="0.5"/>
    <n v="5.97"/>
    <n v="29.849999999999998"/>
  </r>
  <r>
    <s v="UCT-03935-589"/>
    <x v="78"/>
    <s v="85851-78384-DM"/>
    <s v="R-D-0.5"/>
    <x v="5"/>
    <m/>
    <m/>
    <m/>
    <x v="0"/>
    <s v="D"/>
    <n v="0.5"/>
    <n v="5.3699999999999992"/>
    <n v="32.22"/>
  </r>
  <r>
    <s v="SBI-60013-494"/>
    <x v="159"/>
    <s v="55232-81621-BX"/>
    <s v="E-M-0.2"/>
    <x v="0"/>
    <m/>
    <m/>
    <m/>
    <x v="1"/>
    <s v="M"/>
    <n v="0.2"/>
    <n v="4.125"/>
    <n v="8.25"/>
  </r>
  <r>
    <s v="QRA-73277-814"/>
    <x v="160"/>
    <s v="80310-92912-JA"/>
    <s v="A-L-0.5"/>
    <x v="4"/>
    <m/>
    <m/>
    <m/>
    <x v="2"/>
    <s v="L"/>
    <n v="0.5"/>
    <n v="7.77"/>
    <n v="31.08"/>
  </r>
  <r>
    <s v="EQE-31648-909"/>
    <x v="161"/>
    <s v="19821-05175-WZ"/>
    <s v="E-D-0.5"/>
    <x v="1"/>
    <m/>
    <m/>
    <m/>
    <x v="1"/>
    <s v="D"/>
    <n v="0.5"/>
    <n v="7.29"/>
    <n v="36.450000000000003"/>
  </r>
  <r>
    <s v="QOO-24615-950"/>
    <x v="162"/>
    <s v="01338-83217-GV"/>
    <s v="R-M-2.5"/>
    <x v="3"/>
    <m/>
    <m/>
    <m/>
    <x v="0"/>
    <s v="M"/>
    <n v="2.5"/>
    <n v="22.884999999999998"/>
    <n v="68.655000000000001"/>
  </r>
  <r>
    <s v="WDV-73864-037"/>
    <x v="70"/>
    <s v="66044-25298-TA"/>
    <s v="L-M-0.5"/>
    <x v="1"/>
    <m/>
    <m/>
    <m/>
    <x v="3"/>
    <s v="M"/>
    <n v="0.5"/>
    <n v="8.73"/>
    <n v="43.650000000000006"/>
  </r>
  <r>
    <s v="PKR-88575-066"/>
    <x v="163"/>
    <s v="28728-47861-TZ"/>
    <s v="E-L-0.2"/>
    <x v="2"/>
    <m/>
    <m/>
    <m/>
    <x v="1"/>
    <s v="L"/>
    <n v="0.2"/>
    <n v="4.4550000000000001"/>
    <n v="4.4550000000000001"/>
  </r>
  <r>
    <s v="BWR-85735-955"/>
    <x v="153"/>
    <s v="32638-38620-AX"/>
    <s v="L-M-1"/>
    <x v="3"/>
    <m/>
    <m/>
    <m/>
    <x v="3"/>
    <s v="M"/>
    <n v="1"/>
    <n v="14.55"/>
    <n v="43.650000000000006"/>
  </r>
  <r>
    <s v="YFX-64795-136"/>
    <x v="164"/>
    <s v="83163-65741-IH"/>
    <s v="L-M-2.5"/>
    <x v="2"/>
    <m/>
    <m/>
    <m/>
    <x v="3"/>
    <s v="M"/>
    <n v="2.5"/>
    <n v="33.464999999999996"/>
    <n v="33.464999999999996"/>
  </r>
  <r>
    <s v="DDO-71442-967"/>
    <x v="165"/>
    <s v="89422-58281-FD"/>
    <s v="L-D-0.2"/>
    <x v="1"/>
    <m/>
    <m/>
    <m/>
    <x v="3"/>
    <s v="D"/>
    <n v="0.2"/>
    <n v="3.8849999999999998"/>
    <n v="19.424999999999997"/>
  </r>
  <r>
    <s v="ILQ-11027-588"/>
    <x v="166"/>
    <s v="76293-30918-DQ"/>
    <s v="E-D-1"/>
    <x v="5"/>
    <m/>
    <m/>
    <m/>
    <x v="1"/>
    <s v="D"/>
    <n v="1"/>
    <n v="12.15"/>
    <n v="72.900000000000006"/>
  </r>
  <r>
    <s v="KRZ-13868-122"/>
    <x v="167"/>
    <s v="86779-84838-EJ"/>
    <s v="E-L-1"/>
    <x v="3"/>
    <m/>
    <m/>
    <m/>
    <x v="1"/>
    <s v="L"/>
    <n v="1"/>
    <n v="14.85"/>
    <n v="44.55"/>
  </r>
  <r>
    <s v="VRM-93594-914"/>
    <x v="168"/>
    <s v="66806-41795-MX"/>
    <s v="E-D-0.5"/>
    <x v="1"/>
    <m/>
    <m/>
    <m/>
    <x v="1"/>
    <s v="D"/>
    <n v="0.5"/>
    <n v="7.29"/>
    <n v="36.450000000000003"/>
  </r>
  <r>
    <s v="HXL-22497-359"/>
    <x v="169"/>
    <s v="64875-71224-UI"/>
    <s v="A-L-1"/>
    <x v="3"/>
    <m/>
    <m/>
    <m/>
    <x v="2"/>
    <s v="L"/>
    <n v="1"/>
    <n v="12.95"/>
    <n v="38.849999999999994"/>
  </r>
  <r>
    <s v="NOP-21394-646"/>
    <x v="170"/>
    <s v="16982-35708-BZ"/>
    <s v="E-L-0.5"/>
    <x v="5"/>
    <m/>
    <m/>
    <m/>
    <x v="1"/>
    <s v="L"/>
    <n v="0.5"/>
    <n v="8.91"/>
    <n v="53.46"/>
  </r>
  <r>
    <s v="NOP-21394-646"/>
    <x v="170"/>
    <s v="16982-35708-BZ"/>
    <s v="L-D-2.5"/>
    <x v="0"/>
    <m/>
    <m/>
    <m/>
    <x v="3"/>
    <s v="D"/>
    <n v="2.5"/>
    <n v="29.784999999999997"/>
    <n v="59.569999999999993"/>
  </r>
  <r>
    <s v="NOP-21394-646"/>
    <x v="170"/>
    <s v="16982-35708-BZ"/>
    <s v="L-D-2.5"/>
    <x v="3"/>
    <m/>
    <m/>
    <m/>
    <x v="3"/>
    <s v="D"/>
    <n v="2.5"/>
    <n v="29.784999999999997"/>
    <n v="89.35499999999999"/>
  </r>
  <r>
    <s v="NOP-21394-646"/>
    <x v="170"/>
    <s v="16982-35708-BZ"/>
    <s v="L-L-0.5"/>
    <x v="4"/>
    <m/>
    <m/>
    <m/>
    <x v="3"/>
    <s v="L"/>
    <n v="0.5"/>
    <n v="9.51"/>
    <n v="38.04"/>
  </r>
  <r>
    <s v="NOP-21394-646"/>
    <x v="170"/>
    <s v="16982-35708-BZ"/>
    <s v="E-M-1"/>
    <x v="3"/>
    <m/>
    <m/>
    <m/>
    <x v="1"/>
    <s v="M"/>
    <n v="1"/>
    <n v="13.75"/>
    <n v="41.25"/>
  </r>
  <r>
    <s v="FTV-77095-168"/>
    <x v="171"/>
    <s v="66708-26678-QK"/>
    <s v="L-L-0.5"/>
    <x v="5"/>
    <m/>
    <m/>
    <m/>
    <x v="3"/>
    <s v="L"/>
    <n v="0.5"/>
    <n v="9.51"/>
    <n v="57.06"/>
  </r>
  <r>
    <s v="BOR-02906-411"/>
    <x v="172"/>
    <s v="08743-09057-OO"/>
    <s v="L-D-2.5"/>
    <x v="5"/>
    <m/>
    <m/>
    <m/>
    <x v="3"/>
    <s v="D"/>
    <n v="2.5"/>
    <n v="29.784999999999997"/>
    <n v="178.70999999999998"/>
  </r>
  <r>
    <s v="WMP-68847-770"/>
    <x v="173"/>
    <s v="37490-01572-JW"/>
    <s v="L-L-0.2"/>
    <x v="2"/>
    <m/>
    <m/>
    <m/>
    <x v="3"/>
    <s v="L"/>
    <n v="0.2"/>
    <n v="4.7549999999999999"/>
    <n v="4.7549999999999999"/>
  </r>
  <r>
    <s v="TMO-22785-872"/>
    <x v="174"/>
    <s v="01811-60350-CU"/>
    <s v="E-M-1"/>
    <x v="5"/>
    <m/>
    <m/>
    <m/>
    <x v="1"/>
    <s v="M"/>
    <n v="1"/>
    <n v="13.75"/>
    <n v="82.5"/>
  </r>
  <r>
    <s v="TJG-73587-353"/>
    <x v="175"/>
    <s v="24766-58139-GT"/>
    <s v="R-D-0.2"/>
    <x v="3"/>
    <m/>
    <m/>
    <m/>
    <x v="0"/>
    <s v="D"/>
    <n v="0.2"/>
    <n v="2.6849999999999996"/>
    <n v="8.0549999999999997"/>
  </r>
  <r>
    <s v="OOU-61343-455"/>
    <x v="176"/>
    <s v="90123-70970-NY"/>
    <s v="A-M-1"/>
    <x v="0"/>
    <m/>
    <m/>
    <m/>
    <x v="2"/>
    <s v="M"/>
    <n v="1"/>
    <n v="11.25"/>
    <n v="22.5"/>
  </r>
  <r>
    <s v="RMA-08327-369"/>
    <x v="142"/>
    <s v="93809-05424-MG"/>
    <s v="A-M-0.5"/>
    <x v="5"/>
    <m/>
    <m/>
    <m/>
    <x v="2"/>
    <s v="M"/>
    <n v="0.5"/>
    <n v="6.75"/>
    <n v="40.5"/>
  </r>
  <r>
    <s v="SFB-97929-779"/>
    <x v="177"/>
    <s v="85425-33494-HQ"/>
    <s v="E-D-0.5"/>
    <x v="4"/>
    <m/>
    <m/>
    <m/>
    <x v="1"/>
    <s v="D"/>
    <n v="0.5"/>
    <n v="7.29"/>
    <n v="29.16"/>
  </r>
  <r>
    <s v="AUP-10128-606"/>
    <x v="178"/>
    <s v="54387-64897-XC"/>
    <s v="A-M-0.5"/>
    <x v="2"/>
    <m/>
    <m/>
    <m/>
    <x v="2"/>
    <s v="M"/>
    <n v="0.5"/>
    <n v="6.75"/>
    <n v="6.75"/>
  </r>
  <r>
    <s v="YTW-40242-005"/>
    <x v="179"/>
    <s v="01035-70465-UO"/>
    <s v="L-D-1"/>
    <x v="4"/>
    <m/>
    <m/>
    <m/>
    <x v="3"/>
    <s v="D"/>
    <n v="1"/>
    <n v="12.95"/>
    <n v="51.8"/>
  </r>
  <r>
    <s v="PRP-53390-819"/>
    <x v="180"/>
    <s v="84260-39432-ML"/>
    <s v="E-L-0.5"/>
    <x v="5"/>
    <m/>
    <m/>
    <m/>
    <x v="1"/>
    <s v="L"/>
    <n v="0.5"/>
    <n v="8.91"/>
    <n v="53.46"/>
  </r>
  <r>
    <s v="GSJ-01065-125"/>
    <x v="181"/>
    <s v="69779-40609-RS"/>
    <s v="E-D-0.2"/>
    <x v="4"/>
    <m/>
    <m/>
    <m/>
    <x v="1"/>
    <s v="D"/>
    <n v="0.2"/>
    <n v="3.645"/>
    <n v="14.58"/>
  </r>
  <r>
    <s v="YQU-65147-580"/>
    <x v="182"/>
    <s v="80247-70000-HT"/>
    <s v="R-D-2.5"/>
    <x v="2"/>
    <m/>
    <m/>
    <m/>
    <x v="0"/>
    <s v="D"/>
    <n v="2.5"/>
    <n v="20.584999999999997"/>
    <n v="20.584999999999997"/>
  </r>
  <r>
    <s v="QPM-95832-683"/>
    <x v="183"/>
    <s v="35058-04550-VC"/>
    <s v="L-L-1"/>
    <x v="0"/>
    <m/>
    <m/>
    <m/>
    <x v="3"/>
    <s v="L"/>
    <n v="1"/>
    <n v="15.85"/>
    <n v="31.7"/>
  </r>
  <r>
    <s v="BNQ-88920-567"/>
    <x v="184"/>
    <s v="27226-53717-SY"/>
    <s v="L-D-0.2"/>
    <x v="5"/>
    <m/>
    <m/>
    <m/>
    <x v="3"/>
    <s v="D"/>
    <n v="0.2"/>
    <n v="3.8849999999999998"/>
    <n v="23.31"/>
  </r>
  <r>
    <s v="PUX-47906-110"/>
    <x v="185"/>
    <s v="02002-98725-CH"/>
    <s v="L-M-1"/>
    <x v="4"/>
    <m/>
    <m/>
    <m/>
    <x v="3"/>
    <s v="M"/>
    <n v="1"/>
    <n v="14.55"/>
    <n v="58.2"/>
  </r>
  <r>
    <s v="COL-72079-610"/>
    <x v="186"/>
    <s v="38487-01549-MV"/>
    <s v="E-L-0.5"/>
    <x v="4"/>
    <m/>
    <m/>
    <m/>
    <x v="1"/>
    <s v="L"/>
    <n v="0.5"/>
    <n v="8.91"/>
    <n v="35.64"/>
  </r>
  <r>
    <s v="LBC-45686-819"/>
    <x v="187"/>
    <s v="98573-41811-EQ"/>
    <s v="A-M-1"/>
    <x v="1"/>
    <m/>
    <m/>
    <m/>
    <x v="2"/>
    <s v="M"/>
    <n v="1"/>
    <n v="11.25"/>
    <n v="56.25"/>
  </r>
  <r>
    <s v="BLQ-03709-265"/>
    <x v="148"/>
    <s v="72463-75685-MV"/>
    <s v="R-L-0.2"/>
    <x v="3"/>
    <m/>
    <m/>
    <m/>
    <x v="0"/>
    <s v="L"/>
    <n v="0.2"/>
    <n v="3.5849999999999995"/>
    <n v="10.754999999999999"/>
  </r>
  <r>
    <s v="BLQ-03709-265"/>
    <x v="148"/>
    <s v="72463-75685-MV"/>
    <s v="R-M-0.2"/>
    <x v="1"/>
    <m/>
    <m/>
    <m/>
    <x v="0"/>
    <s v="M"/>
    <n v="0.2"/>
    <n v="2.9849999999999999"/>
    <n v="14.924999999999999"/>
  </r>
  <r>
    <s v="VFZ-91673-181"/>
    <x v="188"/>
    <s v="10225-91535-AI"/>
    <s v="A-L-1"/>
    <x v="5"/>
    <m/>
    <m/>
    <m/>
    <x v="2"/>
    <s v="L"/>
    <n v="1"/>
    <n v="12.95"/>
    <n v="77.699999999999989"/>
  </r>
  <r>
    <s v="WKD-81956-870"/>
    <x v="189"/>
    <s v="48090-06534-HI"/>
    <s v="L-D-0.5"/>
    <x v="3"/>
    <m/>
    <m/>
    <m/>
    <x v="3"/>
    <s v="D"/>
    <n v="0.5"/>
    <n v="7.77"/>
    <n v="23.31"/>
  </r>
  <r>
    <s v="TNI-91067-006"/>
    <x v="190"/>
    <s v="80444-58185-FX"/>
    <s v="E-L-1"/>
    <x v="4"/>
    <m/>
    <m/>
    <m/>
    <x v="1"/>
    <s v="L"/>
    <n v="1"/>
    <n v="14.85"/>
    <n v="59.4"/>
  </r>
  <r>
    <s v="IZA-61469-812"/>
    <x v="191"/>
    <s v="13561-92774-WP"/>
    <s v="L-D-2.5"/>
    <x v="4"/>
    <m/>
    <m/>
    <m/>
    <x v="3"/>
    <s v="D"/>
    <n v="2.5"/>
    <n v="29.784999999999997"/>
    <n v="119.13999999999999"/>
  </r>
  <r>
    <s v="PSS-22466-862"/>
    <x v="192"/>
    <s v="11550-78378-GE"/>
    <s v="R-L-0.2"/>
    <x v="4"/>
    <m/>
    <m/>
    <m/>
    <x v="0"/>
    <s v="L"/>
    <n v="0.2"/>
    <n v="3.5849999999999995"/>
    <n v="14.339999999999998"/>
  </r>
  <r>
    <s v="REH-56504-397"/>
    <x v="193"/>
    <s v="90961-35603-RP"/>
    <s v="A-M-2.5"/>
    <x v="1"/>
    <m/>
    <m/>
    <m/>
    <x v="2"/>
    <s v="M"/>
    <n v="2.5"/>
    <n v="25.874999999999996"/>
    <n v="129.37499999999997"/>
  </r>
  <r>
    <s v="ALA-62598-016"/>
    <x v="194"/>
    <s v="57145-03803-ZL"/>
    <s v="R-D-0.2"/>
    <x v="5"/>
    <m/>
    <m/>
    <m/>
    <x v="0"/>
    <s v="D"/>
    <n v="0.2"/>
    <n v="2.6849999999999996"/>
    <n v="16.11"/>
  </r>
  <r>
    <s v="EYE-70374-835"/>
    <x v="195"/>
    <s v="89115-11966-VF"/>
    <s v="R-L-0.2"/>
    <x v="1"/>
    <m/>
    <m/>
    <m/>
    <x v="0"/>
    <s v="L"/>
    <n v="0.2"/>
    <n v="3.5849999999999995"/>
    <n v="17.924999999999997"/>
  </r>
  <r>
    <s v="CCZ-19589-212"/>
    <x v="196"/>
    <s v="05754-41702-FG"/>
    <s v="L-M-0.2"/>
    <x v="0"/>
    <m/>
    <m/>
    <m/>
    <x v="3"/>
    <s v="M"/>
    <n v="0.2"/>
    <n v="4.3650000000000002"/>
    <n v="8.73"/>
  </r>
  <r>
    <s v="BPT-83989-157"/>
    <x v="197"/>
    <s v="84269-49816-ML"/>
    <s v="A-M-2.5"/>
    <x v="0"/>
    <m/>
    <m/>
    <m/>
    <x v="2"/>
    <s v="M"/>
    <n v="2.5"/>
    <n v="25.874999999999996"/>
    <n v="51.749999999999993"/>
  </r>
  <r>
    <s v="YFH-87456-208"/>
    <x v="198"/>
    <s v="23600-98432-ME"/>
    <s v="L-M-0.2"/>
    <x v="0"/>
    <m/>
    <m/>
    <m/>
    <x v="3"/>
    <s v="M"/>
    <n v="0.2"/>
    <n v="4.3650000000000002"/>
    <n v="8.73"/>
  </r>
  <r>
    <s v="JLN-14700-924"/>
    <x v="199"/>
    <s v="79058-02767-CP"/>
    <s v="L-L-0.2"/>
    <x v="1"/>
    <m/>
    <m/>
    <m/>
    <x v="3"/>
    <s v="L"/>
    <n v="0.2"/>
    <n v="4.7549999999999999"/>
    <n v="23.774999999999999"/>
  </r>
  <r>
    <s v="JVW-22582-137"/>
    <x v="200"/>
    <s v="89208-74646-UK"/>
    <s v="E-M-0.2"/>
    <x v="1"/>
    <m/>
    <m/>
    <m/>
    <x v="1"/>
    <s v="M"/>
    <n v="0.2"/>
    <n v="4.125"/>
    <n v="20.625"/>
  </r>
  <r>
    <s v="LAA-41879-001"/>
    <x v="201"/>
    <s v="11408-81032-UR"/>
    <s v="L-L-2.5"/>
    <x v="2"/>
    <m/>
    <m/>
    <m/>
    <x v="3"/>
    <s v="L"/>
    <n v="2.5"/>
    <n v="36.454999999999998"/>
    <n v="36.454999999999998"/>
  </r>
  <r>
    <s v="BRV-64870-915"/>
    <x v="202"/>
    <s v="32070-55528-UG"/>
    <s v="L-L-2.5"/>
    <x v="1"/>
    <m/>
    <m/>
    <m/>
    <x v="3"/>
    <s v="L"/>
    <n v="2.5"/>
    <n v="36.454999999999998"/>
    <n v="182.27499999999998"/>
  </r>
  <r>
    <s v="RGJ-12544-083"/>
    <x v="203"/>
    <s v="48873-84433-PN"/>
    <s v="L-D-2.5"/>
    <x v="3"/>
    <m/>
    <m/>
    <m/>
    <x v="3"/>
    <s v="D"/>
    <n v="2.5"/>
    <n v="29.784999999999997"/>
    <n v="89.35499999999999"/>
  </r>
  <r>
    <s v="JJX-83339-346"/>
    <x v="204"/>
    <s v="32928-18158-OW"/>
    <s v="R-L-0.2"/>
    <x v="2"/>
    <m/>
    <m/>
    <m/>
    <x v="0"/>
    <s v="L"/>
    <n v="0.2"/>
    <n v="3.5849999999999995"/>
    <n v="3.5849999999999995"/>
  </r>
  <r>
    <s v="BIU-21970-705"/>
    <x v="205"/>
    <s v="89711-56688-GG"/>
    <s v="R-M-2.5"/>
    <x v="0"/>
    <m/>
    <m/>
    <m/>
    <x v="0"/>
    <s v="M"/>
    <n v="2.5"/>
    <n v="22.884999999999998"/>
    <n v="45.769999999999996"/>
  </r>
  <r>
    <s v="ELJ-87741-745"/>
    <x v="206"/>
    <s v="48389-71976-JB"/>
    <s v="E-L-1"/>
    <x v="4"/>
    <m/>
    <m/>
    <m/>
    <x v="1"/>
    <s v="L"/>
    <n v="1"/>
    <n v="14.85"/>
    <n v="59.4"/>
  </r>
  <r>
    <s v="SGI-48226-857"/>
    <x v="207"/>
    <s v="84033-80762-EQ"/>
    <s v="A-M-2.5"/>
    <x v="5"/>
    <m/>
    <m/>
    <m/>
    <x v="2"/>
    <s v="M"/>
    <n v="2.5"/>
    <n v="25.874999999999996"/>
    <n v="155.24999999999997"/>
  </r>
  <r>
    <s v="AHV-66988-037"/>
    <x v="208"/>
    <s v="12743-00952-KO"/>
    <s v="R-M-2.5"/>
    <x v="0"/>
    <m/>
    <m/>
    <m/>
    <x v="0"/>
    <s v="M"/>
    <n v="2.5"/>
    <n v="22.884999999999998"/>
    <n v="45.769999999999996"/>
  </r>
  <r>
    <s v="ISK-42066-094"/>
    <x v="209"/>
    <s v="41505-42181-EF"/>
    <s v="E-D-1"/>
    <x v="3"/>
    <m/>
    <m/>
    <m/>
    <x v="1"/>
    <s v="D"/>
    <n v="1"/>
    <n v="12.15"/>
    <n v="36.450000000000003"/>
  </r>
  <r>
    <s v="FTC-35822-530"/>
    <x v="210"/>
    <s v="14307-87663-KB"/>
    <s v="E-D-0.5"/>
    <x v="4"/>
    <m/>
    <m/>
    <m/>
    <x v="1"/>
    <s v="D"/>
    <n v="0.5"/>
    <n v="7.29"/>
    <n v="29.16"/>
  </r>
  <r>
    <s v="VSS-56247-688"/>
    <x v="211"/>
    <s v="08360-19442-GB"/>
    <s v="L-M-2.5"/>
    <x v="4"/>
    <m/>
    <m/>
    <m/>
    <x v="3"/>
    <s v="M"/>
    <n v="2.5"/>
    <n v="33.464999999999996"/>
    <n v="133.85999999999999"/>
  </r>
  <r>
    <s v="HVW-25584-144"/>
    <x v="212"/>
    <s v="93405-51204-UW"/>
    <s v="L-L-0.2"/>
    <x v="1"/>
    <m/>
    <m/>
    <m/>
    <x v="3"/>
    <s v="L"/>
    <n v="0.2"/>
    <n v="4.7549999999999999"/>
    <n v="23.774999999999999"/>
  </r>
  <r>
    <s v="MUY-15309-209"/>
    <x v="213"/>
    <s v="97152-03355-IW"/>
    <s v="L-D-1"/>
    <x v="3"/>
    <m/>
    <m/>
    <m/>
    <x v="3"/>
    <s v="D"/>
    <n v="1"/>
    <n v="12.95"/>
    <n v="38.849999999999994"/>
  </r>
  <r>
    <s v="VAJ-44572-469"/>
    <x v="63"/>
    <s v="79216-73157-TE"/>
    <s v="R-L-0.2"/>
    <x v="5"/>
    <m/>
    <m/>
    <m/>
    <x v="0"/>
    <s v="L"/>
    <n v="0.2"/>
    <n v="3.5849999999999995"/>
    <n v="21.509999999999998"/>
  </r>
  <r>
    <s v="YJU-84377-606"/>
    <x v="214"/>
    <s v="20259-47723-AC"/>
    <s v="A-D-1"/>
    <x v="2"/>
    <m/>
    <m/>
    <m/>
    <x v="2"/>
    <s v="D"/>
    <n v="1"/>
    <n v="9.9499999999999993"/>
    <n v="9.9499999999999993"/>
  </r>
  <r>
    <s v="VNC-93921-469"/>
    <x v="215"/>
    <s v="04666-71569-RI"/>
    <s v="L-L-1"/>
    <x v="2"/>
    <m/>
    <m/>
    <m/>
    <x v="3"/>
    <s v="L"/>
    <n v="1"/>
    <n v="15.85"/>
    <n v="15.85"/>
  </r>
  <r>
    <s v="OGB-91614-810"/>
    <x v="216"/>
    <s v="08909-77713-CG"/>
    <s v="R-M-0.2"/>
    <x v="2"/>
    <m/>
    <m/>
    <m/>
    <x v="0"/>
    <s v="M"/>
    <n v="0.2"/>
    <n v="2.9849999999999999"/>
    <n v="2.9849999999999999"/>
  </r>
  <r>
    <s v="BQI-61647-496"/>
    <x v="217"/>
    <s v="84340-73931-VV"/>
    <s v="E-M-1"/>
    <x v="1"/>
    <m/>
    <m/>
    <m/>
    <x v="1"/>
    <s v="M"/>
    <n v="1"/>
    <n v="13.75"/>
    <n v="68.75"/>
  </r>
  <r>
    <s v="IOM-51636-823"/>
    <x v="218"/>
    <s v="04609-95151-XH"/>
    <s v="A-D-1"/>
    <x v="3"/>
    <m/>
    <m/>
    <m/>
    <x v="2"/>
    <s v="D"/>
    <n v="1"/>
    <n v="9.9499999999999993"/>
    <n v="29.849999999999998"/>
  </r>
  <r>
    <s v="GGD-38107-641"/>
    <x v="219"/>
    <s v="99562-88650-YF"/>
    <s v="L-M-1"/>
    <x v="4"/>
    <m/>
    <m/>
    <m/>
    <x v="3"/>
    <s v="M"/>
    <n v="1"/>
    <n v="14.55"/>
    <n v="58.2"/>
  </r>
  <r>
    <s v="LTO-95975-728"/>
    <x v="220"/>
    <s v="46560-73885-PJ"/>
    <s v="R-L-0.5"/>
    <x v="4"/>
    <m/>
    <m/>
    <m/>
    <x v="0"/>
    <s v="L"/>
    <n v="0.5"/>
    <n v="7.169999999999999"/>
    <n v="28.679999999999996"/>
  </r>
  <r>
    <s v="IGM-84664-265"/>
    <x v="114"/>
    <s v="80179-44620-WN"/>
    <s v="R-L-0.5"/>
    <x v="3"/>
    <m/>
    <m/>
    <m/>
    <x v="0"/>
    <s v="L"/>
    <n v="0.5"/>
    <n v="7.169999999999999"/>
    <n v="21.509999999999998"/>
  </r>
  <r>
    <s v="SKO-45740-621"/>
    <x v="221"/>
    <s v="04666-71569-RI"/>
    <s v="L-M-0.5"/>
    <x v="0"/>
    <m/>
    <m/>
    <m/>
    <x v="3"/>
    <s v="M"/>
    <n v="0.5"/>
    <n v="8.73"/>
    <n v="17.46"/>
  </r>
  <r>
    <s v="FOJ-02234-063"/>
    <x v="222"/>
    <s v="59081-87231-VP"/>
    <s v="E-D-2.5"/>
    <x v="2"/>
    <m/>
    <m/>
    <m/>
    <x v="1"/>
    <s v="D"/>
    <n v="2.5"/>
    <n v="27.945"/>
    <n v="27.945"/>
  </r>
  <r>
    <s v="MSJ-11909-468"/>
    <x v="188"/>
    <s v="07878-45872-CC"/>
    <s v="E-D-2.5"/>
    <x v="1"/>
    <m/>
    <m/>
    <m/>
    <x v="1"/>
    <s v="D"/>
    <n v="2.5"/>
    <n v="27.945"/>
    <n v="139.72499999999999"/>
  </r>
  <r>
    <s v="DKB-78053-329"/>
    <x v="223"/>
    <s v="12444-05174-OO"/>
    <s v="R-M-0.2"/>
    <x v="0"/>
    <m/>
    <m/>
    <m/>
    <x v="0"/>
    <s v="M"/>
    <n v="0.2"/>
    <n v="2.9849999999999999"/>
    <n v="5.97"/>
  </r>
  <r>
    <s v="DFZ-45083-941"/>
    <x v="224"/>
    <s v="34665-62561-AU"/>
    <s v="R-L-2.5"/>
    <x v="2"/>
    <m/>
    <m/>
    <m/>
    <x v="0"/>
    <s v="L"/>
    <n v="2.5"/>
    <n v="27.484999999999996"/>
    <n v="27.484999999999996"/>
  </r>
  <r>
    <s v="OTA-40969-710"/>
    <x v="83"/>
    <s v="77877-11993-QH"/>
    <s v="R-L-1"/>
    <x v="1"/>
    <m/>
    <m/>
    <m/>
    <x v="0"/>
    <s v="L"/>
    <n v="1"/>
    <n v="11.95"/>
    <n v="59.75"/>
  </r>
  <r>
    <s v="GRH-45571-667"/>
    <x v="104"/>
    <s v="32291-18308-YZ"/>
    <s v="E-M-1"/>
    <x v="3"/>
    <m/>
    <m/>
    <m/>
    <x v="1"/>
    <s v="M"/>
    <n v="1"/>
    <n v="13.75"/>
    <n v="41.25"/>
  </r>
  <r>
    <s v="NXV-05302-067"/>
    <x v="225"/>
    <s v="25754-33191-ZI"/>
    <s v="L-M-2.5"/>
    <x v="4"/>
    <m/>
    <m/>
    <m/>
    <x v="3"/>
    <s v="M"/>
    <n v="2.5"/>
    <n v="33.464999999999996"/>
    <n v="133.85999999999999"/>
  </r>
  <r>
    <s v="VZH-86274-142"/>
    <x v="226"/>
    <s v="53120-45532-KL"/>
    <s v="R-L-1"/>
    <x v="1"/>
    <m/>
    <m/>
    <m/>
    <x v="0"/>
    <s v="L"/>
    <n v="1"/>
    <n v="11.95"/>
    <n v="59.75"/>
  </r>
  <r>
    <s v="KIX-93248-135"/>
    <x v="227"/>
    <s v="36605-83052-WB"/>
    <s v="A-D-0.5"/>
    <x v="2"/>
    <m/>
    <m/>
    <m/>
    <x v="2"/>
    <s v="D"/>
    <n v="0.5"/>
    <n v="5.97"/>
    <n v="5.97"/>
  </r>
  <r>
    <s v="AXR-10962-010"/>
    <x v="180"/>
    <s v="53683-35977-KI"/>
    <s v="E-D-1"/>
    <x v="0"/>
    <m/>
    <m/>
    <m/>
    <x v="1"/>
    <s v="D"/>
    <n v="1"/>
    <n v="12.15"/>
    <n v="24.3"/>
  </r>
  <r>
    <s v="IHS-71573-008"/>
    <x v="228"/>
    <s v="07972-83134-NM"/>
    <s v="E-D-0.2"/>
    <x v="5"/>
    <m/>
    <m/>
    <m/>
    <x v="1"/>
    <s v="D"/>
    <n v="0.2"/>
    <n v="3.645"/>
    <n v="21.87"/>
  </r>
  <r>
    <s v="QTR-19001-114"/>
    <x v="229"/>
    <s v="01035-70465-UO"/>
    <s v="A-D-1"/>
    <x v="0"/>
    <m/>
    <m/>
    <m/>
    <x v="2"/>
    <s v="D"/>
    <n v="1"/>
    <n v="9.9499999999999993"/>
    <n v="19.899999999999999"/>
  </r>
  <r>
    <s v="WBK-62297-910"/>
    <x v="230"/>
    <s v="25514-23938-IQ"/>
    <s v="A-D-0.2"/>
    <x v="0"/>
    <m/>
    <m/>
    <m/>
    <x v="2"/>
    <s v="D"/>
    <n v="0.2"/>
    <n v="2.9849999999999999"/>
    <n v="5.97"/>
  </r>
  <r>
    <s v="OGY-19377-175"/>
    <x v="231"/>
    <s v="49084-44492-OJ"/>
    <s v="E-D-0.5"/>
    <x v="2"/>
    <m/>
    <m/>
    <m/>
    <x v="1"/>
    <s v="D"/>
    <n v="0.5"/>
    <n v="7.29"/>
    <n v="7.29"/>
  </r>
  <r>
    <s v="ESR-66651-814"/>
    <x v="80"/>
    <s v="76624-72205-CK"/>
    <s v="A-D-0.2"/>
    <x v="4"/>
    <m/>
    <m/>
    <m/>
    <x v="2"/>
    <s v="D"/>
    <n v="0.2"/>
    <n v="2.9849999999999999"/>
    <n v="11.94"/>
  </r>
  <r>
    <s v="CPX-46916-770"/>
    <x v="232"/>
    <s v="12729-50170-JE"/>
    <s v="R-L-1"/>
    <x v="5"/>
    <m/>
    <m/>
    <m/>
    <x v="0"/>
    <s v="L"/>
    <n v="1"/>
    <n v="11.95"/>
    <n v="71.699999999999989"/>
  </r>
  <r>
    <s v="MDC-03318-645"/>
    <x v="233"/>
    <s v="43974-44760-QI"/>
    <s v="A-L-0.2"/>
    <x v="0"/>
    <m/>
    <m/>
    <m/>
    <x v="2"/>
    <s v="L"/>
    <n v="0.2"/>
    <n v="3.8849999999999998"/>
    <n v="7.77"/>
  </r>
  <r>
    <s v="SFF-86059-407"/>
    <x v="234"/>
    <s v="30585-48726-BK"/>
    <s v="A-M-2.5"/>
    <x v="2"/>
    <m/>
    <m/>
    <m/>
    <x v="2"/>
    <s v="M"/>
    <n v="2.5"/>
    <n v="25.874999999999996"/>
    <n v="25.874999999999996"/>
  </r>
  <r>
    <s v="SCL-94540-788"/>
    <x v="235"/>
    <s v="16123-07017-TY"/>
    <s v="E-L-2.5"/>
    <x v="5"/>
    <m/>
    <m/>
    <m/>
    <x v="1"/>
    <s v="L"/>
    <n v="2.5"/>
    <n v="34.154999999999994"/>
    <n v="204.92999999999995"/>
  </r>
  <r>
    <s v="HVU-21634-076"/>
    <x v="236"/>
    <s v="27723-45097-MH"/>
    <s v="R-L-2.5"/>
    <x v="4"/>
    <m/>
    <m/>
    <m/>
    <x v="0"/>
    <s v="L"/>
    <n v="2.5"/>
    <n v="27.484999999999996"/>
    <n v="109.93999999999998"/>
  </r>
  <r>
    <s v="XUS-73326-418"/>
    <x v="237"/>
    <s v="37078-56703-AF"/>
    <s v="E-L-1"/>
    <x v="5"/>
    <m/>
    <m/>
    <m/>
    <x v="1"/>
    <s v="L"/>
    <n v="1"/>
    <n v="14.85"/>
    <n v="89.1"/>
  </r>
  <r>
    <s v="XWD-18933-006"/>
    <x v="238"/>
    <s v="79420-11075-MY"/>
    <s v="A-L-0.2"/>
    <x v="0"/>
    <m/>
    <m/>
    <m/>
    <x v="2"/>
    <s v="L"/>
    <n v="0.2"/>
    <n v="3.8849999999999998"/>
    <n v="7.77"/>
  </r>
  <r>
    <s v="HPD-65272-772"/>
    <x v="52"/>
    <s v="57504-13456-UO"/>
    <s v="L-M-2.5"/>
    <x v="2"/>
    <m/>
    <m/>
    <m/>
    <x v="3"/>
    <s v="M"/>
    <n v="2.5"/>
    <n v="33.464999999999996"/>
    <n v="33.464999999999996"/>
  </r>
  <r>
    <s v="JEG-93140-224"/>
    <x v="146"/>
    <s v="53751-57560-CN"/>
    <s v="E-M-0.5"/>
    <x v="1"/>
    <m/>
    <m/>
    <m/>
    <x v="1"/>
    <s v="M"/>
    <n v="0.5"/>
    <n v="8.25"/>
    <n v="41.25"/>
  </r>
  <r>
    <s v="NNH-62058-950"/>
    <x v="239"/>
    <s v="96112-42558-EA"/>
    <s v="E-L-1"/>
    <x v="4"/>
    <m/>
    <m/>
    <m/>
    <x v="1"/>
    <s v="L"/>
    <n v="1"/>
    <n v="14.85"/>
    <n v="59.4"/>
  </r>
  <r>
    <s v="LTD-71429-845"/>
    <x v="240"/>
    <s v="03157-23165-UB"/>
    <s v="A-L-0.5"/>
    <x v="2"/>
    <m/>
    <m/>
    <m/>
    <x v="2"/>
    <s v="L"/>
    <n v="0.5"/>
    <n v="7.77"/>
    <n v="7.77"/>
  </r>
  <r>
    <s v="MPV-26985-215"/>
    <x v="241"/>
    <s v="51466-52850-AG"/>
    <s v="R-D-0.5"/>
    <x v="2"/>
    <m/>
    <m/>
    <m/>
    <x v="0"/>
    <s v="D"/>
    <n v="0.5"/>
    <n v="5.3699999999999992"/>
    <n v="5.3699999999999992"/>
  </r>
  <r>
    <s v="IYO-10245-081"/>
    <x v="242"/>
    <s v="57145-31023-FK"/>
    <s v="E-M-2.5"/>
    <x v="3"/>
    <m/>
    <m/>
    <m/>
    <x v="1"/>
    <s v="M"/>
    <n v="2.5"/>
    <n v="31.624999999999996"/>
    <n v="94.874999999999986"/>
  </r>
  <r>
    <s v="BYZ-39669-954"/>
    <x v="243"/>
    <s v="66408-53777-VE"/>
    <s v="L-L-2.5"/>
    <x v="2"/>
    <m/>
    <m/>
    <m/>
    <x v="3"/>
    <s v="L"/>
    <n v="2.5"/>
    <n v="36.454999999999998"/>
    <n v="36.454999999999998"/>
  </r>
  <r>
    <s v="EFB-72860-209"/>
    <x v="244"/>
    <s v="53035-99701-WG"/>
    <s v="A-M-0.2"/>
    <x v="4"/>
    <m/>
    <m/>
    <m/>
    <x v="2"/>
    <s v="M"/>
    <n v="0.2"/>
    <n v="3.375"/>
    <n v="13.5"/>
  </r>
  <r>
    <s v="GMM-72397-378"/>
    <x v="245"/>
    <s v="45899-92796-EI"/>
    <s v="R-L-0.2"/>
    <x v="4"/>
    <m/>
    <m/>
    <m/>
    <x v="0"/>
    <s v="L"/>
    <n v="0.2"/>
    <n v="3.5849999999999995"/>
    <n v="14.339999999999998"/>
  </r>
  <r>
    <s v="LYP-52345-883"/>
    <x v="246"/>
    <s v="17649-28133-PY"/>
    <s v="E-M-0.5"/>
    <x v="2"/>
    <m/>
    <m/>
    <m/>
    <x v="1"/>
    <s v="M"/>
    <n v="0.5"/>
    <n v="8.25"/>
    <n v="8.25"/>
  </r>
  <r>
    <s v="DFK-35846-692"/>
    <x v="247"/>
    <s v="49612-33852-CN"/>
    <s v="R-D-0.2"/>
    <x v="1"/>
    <m/>
    <m/>
    <m/>
    <x v="0"/>
    <s v="D"/>
    <n v="0.2"/>
    <n v="2.6849999999999996"/>
    <n v="13.424999999999997"/>
  </r>
  <r>
    <s v="XAH-93337-609"/>
    <x v="248"/>
    <s v="66976-43829-YG"/>
    <s v="A-D-1"/>
    <x v="1"/>
    <m/>
    <m/>
    <m/>
    <x v="2"/>
    <s v="D"/>
    <n v="1"/>
    <n v="9.9499999999999993"/>
    <n v="49.75"/>
  </r>
  <r>
    <s v="QKA-72582-644"/>
    <x v="249"/>
    <s v="64852-04619-XZ"/>
    <s v="E-M-0.5"/>
    <x v="0"/>
    <m/>
    <m/>
    <m/>
    <x v="1"/>
    <s v="M"/>
    <n v="0.5"/>
    <n v="8.25"/>
    <n v="16.5"/>
  </r>
  <r>
    <s v="ZDK-84567-102"/>
    <x v="250"/>
    <s v="58690-31815-VY"/>
    <s v="A-D-0.5"/>
    <x v="3"/>
    <m/>
    <m/>
    <m/>
    <x v="2"/>
    <s v="D"/>
    <n v="0.5"/>
    <n v="5.97"/>
    <n v="17.91"/>
  </r>
  <r>
    <s v="WAV-38301-984"/>
    <x v="251"/>
    <s v="62863-81239-DT"/>
    <s v="A-D-0.5"/>
    <x v="1"/>
    <m/>
    <m/>
    <m/>
    <x v="2"/>
    <s v="D"/>
    <n v="0.5"/>
    <n v="5.97"/>
    <n v="29.849999999999998"/>
  </r>
  <r>
    <s v="KZR-33023-209"/>
    <x v="177"/>
    <s v="21177-40725-CF"/>
    <s v="E-L-1"/>
    <x v="3"/>
    <m/>
    <m/>
    <m/>
    <x v="1"/>
    <s v="L"/>
    <n v="1"/>
    <n v="14.85"/>
    <n v="44.55"/>
  </r>
  <r>
    <s v="ULM-49433-003"/>
    <x v="252"/>
    <s v="99421-80253-UI"/>
    <s v="E-M-1"/>
    <x v="0"/>
    <m/>
    <m/>
    <m/>
    <x v="1"/>
    <s v="M"/>
    <n v="1"/>
    <n v="13.75"/>
    <n v="27.5"/>
  </r>
  <r>
    <s v="SIB-83254-136"/>
    <x v="253"/>
    <s v="45315-50206-DK"/>
    <s v="R-M-0.5"/>
    <x v="5"/>
    <m/>
    <m/>
    <m/>
    <x v="0"/>
    <s v="M"/>
    <n v="0.5"/>
    <n v="5.97"/>
    <n v="35.82"/>
  </r>
  <r>
    <s v="NOK-50349-551"/>
    <x v="254"/>
    <s v="09595-95726-OV"/>
    <s v="R-D-0.5"/>
    <x v="3"/>
    <m/>
    <m/>
    <m/>
    <x v="0"/>
    <s v="D"/>
    <n v="0.5"/>
    <n v="5.3699999999999992"/>
    <n v="16.11"/>
  </r>
  <r>
    <s v="YIS-96268-844"/>
    <x v="227"/>
    <s v="60221-67036-TD"/>
    <s v="E-L-0.2"/>
    <x v="5"/>
    <m/>
    <m/>
    <m/>
    <x v="1"/>
    <s v="L"/>
    <n v="0.2"/>
    <n v="4.4550000000000001"/>
    <n v="26.73"/>
  </r>
  <r>
    <s v="CXI-04933-855"/>
    <x v="110"/>
    <s v="62923-29397-KX"/>
    <s v="E-L-2.5"/>
    <x v="5"/>
    <m/>
    <m/>
    <m/>
    <x v="1"/>
    <s v="L"/>
    <n v="2.5"/>
    <n v="34.154999999999994"/>
    <n v="204.92999999999995"/>
  </r>
  <r>
    <s v="IZU-90429-382"/>
    <x v="182"/>
    <s v="33011-52383-BA"/>
    <s v="A-L-1"/>
    <x v="3"/>
    <m/>
    <m/>
    <m/>
    <x v="2"/>
    <s v="L"/>
    <n v="1"/>
    <n v="12.95"/>
    <n v="38.849999999999994"/>
  </r>
  <r>
    <s v="WIT-40912-783"/>
    <x v="255"/>
    <s v="86768-91598-FA"/>
    <s v="L-D-0.2"/>
    <x v="4"/>
    <m/>
    <m/>
    <m/>
    <x v="3"/>
    <s v="D"/>
    <n v="0.2"/>
    <n v="3.8849999999999998"/>
    <n v="15.54"/>
  </r>
  <r>
    <s v="PSD-57291-590"/>
    <x v="256"/>
    <s v="37191-12203-MX"/>
    <s v="A-M-0.5"/>
    <x v="2"/>
    <m/>
    <m/>
    <m/>
    <x v="2"/>
    <s v="M"/>
    <n v="0.5"/>
    <n v="6.75"/>
    <n v="6.75"/>
  </r>
  <r>
    <s v="GOI-41472-677"/>
    <x v="3"/>
    <s v="16545-76328-JY"/>
    <s v="E-D-2.5"/>
    <x v="4"/>
    <m/>
    <m/>
    <m/>
    <x v="1"/>
    <s v="D"/>
    <n v="2.5"/>
    <n v="27.945"/>
    <n v="111.78"/>
  </r>
  <r>
    <s v="KTX-17944-494"/>
    <x v="257"/>
    <s v="74330-29286-RO"/>
    <s v="A-L-0.2"/>
    <x v="2"/>
    <m/>
    <m/>
    <m/>
    <x v="2"/>
    <s v="L"/>
    <n v="0.2"/>
    <n v="3.8849999999999998"/>
    <n v="3.8849999999999998"/>
  </r>
  <r>
    <s v="RDM-99811-230"/>
    <x v="258"/>
    <s v="22349-47389-GY"/>
    <s v="L-M-0.2"/>
    <x v="1"/>
    <m/>
    <m/>
    <m/>
    <x v="3"/>
    <s v="M"/>
    <n v="0.2"/>
    <n v="4.3650000000000002"/>
    <n v="21.825000000000003"/>
  </r>
  <r>
    <s v="JTU-55897-581"/>
    <x v="259"/>
    <s v="70290-38099-GB"/>
    <s v="R-M-0.2"/>
    <x v="1"/>
    <m/>
    <m/>
    <m/>
    <x v="0"/>
    <s v="M"/>
    <n v="0.2"/>
    <n v="2.9849999999999999"/>
    <n v="14.924999999999999"/>
  </r>
  <r>
    <s v="CRK-07584-240"/>
    <x v="260"/>
    <s v="18741-72071-PP"/>
    <s v="A-M-1"/>
    <x v="3"/>
    <m/>
    <m/>
    <m/>
    <x v="2"/>
    <s v="M"/>
    <n v="1"/>
    <n v="11.25"/>
    <n v="33.75"/>
  </r>
  <r>
    <s v="MKE-75518-399"/>
    <x v="261"/>
    <s v="62588-82624-II"/>
    <s v="A-M-1"/>
    <x v="3"/>
    <m/>
    <m/>
    <m/>
    <x v="2"/>
    <s v="M"/>
    <n v="1"/>
    <n v="11.25"/>
    <n v="33.75"/>
  </r>
  <r>
    <s v="AEL-51169-725"/>
    <x v="262"/>
    <s v="37430-29579-HD"/>
    <s v="L-M-0.2"/>
    <x v="5"/>
    <m/>
    <m/>
    <m/>
    <x v="3"/>
    <s v="M"/>
    <n v="0.2"/>
    <n v="4.3650000000000002"/>
    <n v="26.19"/>
  </r>
  <r>
    <s v="ZGM-83108-823"/>
    <x v="263"/>
    <s v="84132-22322-QT"/>
    <s v="E-L-1"/>
    <x v="2"/>
    <m/>
    <m/>
    <m/>
    <x v="1"/>
    <s v="L"/>
    <n v="1"/>
    <n v="14.85"/>
    <n v="14.85"/>
  </r>
  <r>
    <s v="JBP-78754-392"/>
    <x v="212"/>
    <s v="74330-29286-RO"/>
    <s v="E-M-2.5"/>
    <x v="5"/>
    <m/>
    <m/>
    <m/>
    <x v="1"/>
    <s v="M"/>
    <n v="2.5"/>
    <n v="31.624999999999996"/>
    <n v="189.74999999999997"/>
  </r>
  <r>
    <s v="RNH-54912-747"/>
    <x v="187"/>
    <s v="37445-17791-NQ"/>
    <s v="R-M-0.5"/>
    <x v="2"/>
    <m/>
    <m/>
    <m/>
    <x v="0"/>
    <s v="M"/>
    <n v="0.5"/>
    <n v="5.97"/>
    <n v="5.97"/>
  </r>
  <r>
    <s v="JDS-33440-914"/>
    <x v="248"/>
    <s v="58511-10548-ZU"/>
    <s v="R-M-1"/>
    <x v="3"/>
    <m/>
    <m/>
    <m/>
    <x v="0"/>
    <s v="M"/>
    <n v="1"/>
    <n v="9.9499999999999993"/>
    <n v="29.849999999999998"/>
  </r>
  <r>
    <s v="SYX-48878-182"/>
    <x v="264"/>
    <s v="47725-34771-FJ"/>
    <s v="R-D-1"/>
    <x v="1"/>
    <m/>
    <m/>
    <m/>
    <x v="0"/>
    <s v="D"/>
    <n v="1"/>
    <n v="8.9499999999999993"/>
    <n v="44.75"/>
  </r>
  <r>
    <s v="ZGD-94763-868"/>
    <x v="265"/>
    <s v="53086-67334-KT"/>
    <s v="E-L-2.5"/>
    <x v="2"/>
    <m/>
    <m/>
    <m/>
    <x v="1"/>
    <s v="L"/>
    <n v="2.5"/>
    <n v="34.154999999999994"/>
    <n v="34.154999999999994"/>
  </r>
  <r>
    <s v="CZY-70361-485"/>
    <x v="266"/>
    <s v="83308-82257-UN"/>
    <s v="E-L-2.5"/>
    <x v="5"/>
    <m/>
    <m/>
    <m/>
    <x v="1"/>
    <s v="L"/>
    <n v="2.5"/>
    <n v="34.154999999999994"/>
    <n v="204.92999999999995"/>
  </r>
  <r>
    <s v="RJR-12175-899"/>
    <x v="267"/>
    <s v="37274-08534-FM"/>
    <s v="E-D-0.5"/>
    <x v="3"/>
    <m/>
    <m/>
    <m/>
    <x v="1"/>
    <s v="D"/>
    <n v="0.5"/>
    <n v="7.29"/>
    <n v="21.87"/>
  </r>
  <r>
    <s v="ELB-07929-407"/>
    <x v="204"/>
    <s v="54004-04664-AA"/>
    <s v="A-M-2.5"/>
    <x v="0"/>
    <m/>
    <m/>
    <m/>
    <x v="2"/>
    <s v="M"/>
    <n v="2.5"/>
    <n v="25.874999999999996"/>
    <n v="51.749999999999993"/>
  </r>
  <r>
    <s v="UJQ-54441-340"/>
    <x v="268"/>
    <s v="26822-19510-SD"/>
    <s v="E-M-0.2"/>
    <x v="0"/>
    <m/>
    <m/>
    <m/>
    <x v="1"/>
    <s v="M"/>
    <n v="0.2"/>
    <n v="4.125"/>
    <n v="8.25"/>
  </r>
  <r>
    <s v="UJQ-54441-340"/>
    <x v="268"/>
    <s v="26822-19510-SD"/>
    <s v="A-L-0.2"/>
    <x v="1"/>
    <m/>
    <m/>
    <m/>
    <x v="2"/>
    <s v="L"/>
    <n v="0.2"/>
    <n v="3.8849999999999998"/>
    <n v="19.424999999999997"/>
  </r>
  <r>
    <s v="OWY-43108-475"/>
    <x v="269"/>
    <s v="06432-73165-ML"/>
    <s v="A-M-0.2"/>
    <x v="5"/>
    <m/>
    <m/>
    <m/>
    <x v="2"/>
    <s v="M"/>
    <n v="0.2"/>
    <n v="3.375"/>
    <n v="20.25"/>
  </r>
  <r>
    <s v="GNO-91911-159"/>
    <x v="145"/>
    <s v="96503-31833-CW"/>
    <s v="L-D-0.5"/>
    <x v="3"/>
    <m/>
    <m/>
    <m/>
    <x v="3"/>
    <s v="D"/>
    <n v="0.5"/>
    <n v="7.77"/>
    <n v="23.31"/>
  </r>
  <r>
    <s v="CNY-06284-066"/>
    <x v="270"/>
    <s v="63985-64148-MG"/>
    <s v="E-D-0.2"/>
    <x v="1"/>
    <m/>
    <m/>
    <m/>
    <x v="1"/>
    <s v="D"/>
    <n v="0.2"/>
    <n v="3.645"/>
    <n v="18.225000000000001"/>
  </r>
  <r>
    <s v="OQS-46321-904"/>
    <x v="271"/>
    <s v="19597-91185-CM"/>
    <s v="E-M-1"/>
    <x v="2"/>
    <m/>
    <m/>
    <m/>
    <x v="1"/>
    <s v="M"/>
    <n v="1"/>
    <n v="13.75"/>
    <n v="13.75"/>
  </r>
  <r>
    <s v="IBW-87442-480"/>
    <x v="272"/>
    <s v="79814-23626-JR"/>
    <s v="A-L-2.5"/>
    <x v="2"/>
    <m/>
    <m/>
    <m/>
    <x v="2"/>
    <s v="L"/>
    <n v="2.5"/>
    <n v="29.784999999999997"/>
    <n v="29.784999999999997"/>
  </r>
  <r>
    <s v="DGZ-82537-477"/>
    <x v="252"/>
    <s v="43439-94003-DW"/>
    <s v="R-D-1"/>
    <x v="1"/>
    <m/>
    <m/>
    <m/>
    <x v="0"/>
    <s v="D"/>
    <n v="1"/>
    <n v="8.9499999999999993"/>
    <n v="44.75"/>
  </r>
  <r>
    <s v="LPS-39089-432"/>
    <x v="273"/>
    <s v="97655-45555-LI"/>
    <s v="R-D-1"/>
    <x v="1"/>
    <m/>
    <m/>
    <m/>
    <x v="0"/>
    <s v="D"/>
    <n v="1"/>
    <n v="8.9499999999999993"/>
    <n v="44.75"/>
  </r>
  <r>
    <s v="MQU-86100-929"/>
    <x v="274"/>
    <s v="64418-01720-VW"/>
    <s v="L-L-0.5"/>
    <x v="4"/>
    <m/>
    <m/>
    <m/>
    <x v="3"/>
    <s v="L"/>
    <n v="0.5"/>
    <n v="9.51"/>
    <n v="38.04"/>
  </r>
  <r>
    <s v="XUR-14132-391"/>
    <x v="275"/>
    <s v="96836-09258-RI"/>
    <s v="R-D-0.5"/>
    <x v="4"/>
    <m/>
    <m/>
    <m/>
    <x v="0"/>
    <s v="D"/>
    <n v="0.5"/>
    <n v="5.3699999999999992"/>
    <n v="21.479999999999997"/>
  </r>
  <r>
    <s v="OVI-27064-381"/>
    <x v="276"/>
    <s v="37274-08534-FM"/>
    <s v="R-D-0.5"/>
    <x v="3"/>
    <m/>
    <m/>
    <m/>
    <x v="0"/>
    <s v="D"/>
    <n v="0.5"/>
    <n v="5.3699999999999992"/>
    <n v="16.11"/>
  </r>
  <r>
    <s v="SHP-17012-870"/>
    <x v="277"/>
    <s v="69529-07533-CV"/>
    <s v="R-M-2.5"/>
    <x v="2"/>
    <m/>
    <m/>
    <m/>
    <x v="0"/>
    <s v="M"/>
    <n v="2.5"/>
    <n v="22.884999999999998"/>
    <n v="22.884999999999998"/>
  </r>
  <r>
    <s v="FDY-03414-903"/>
    <x v="278"/>
    <s v="94840-49457-UD"/>
    <s v="A-D-0.5"/>
    <x v="3"/>
    <m/>
    <m/>
    <m/>
    <x v="2"/>
    <s v="D"/>
    <n v="0.5"/>
    <n v="5.97"/>
    <n v="17.91"/>
  </r>
  <r>
    <s v="WXT-85291-143"/>
    <x v="279"/>
    <s v="81414-81273-DK"/>
    <s v="R-M-0.5"/>
    <x v="4"/>
    <m/>
    <m/>
    <m/>
    <x v="0"/>
    <s v="M"/>
    <n v="0.5"/>
    <n v="5.97"/>
    <n v="23.88"/>
  </r>
  <r>
    <s v="QNP-18893-547"/>
    <x v="280"/>
    <s v="76930-61689-CH"/>
    <s v="R-L-1"/>
    <x v="1"/>
    <m/>
    <m/>
    <m/>
    <x v="0"/>
    <s v="L"/>
    <n v="1"/>
    <n v="11.95"/>
    <n v="59.75"/>
  </r>
  <r>
    <s v="DOH-92927-530"/>
    <x v="281"/>
    <s v="12839-56537-TQ"/>
    <s v="L-L-0.2"/>
    <x v="5"/>
    <m/>
    <m/>
    <m/>
    <x v="3"/>
    <s v="L"/>
    <n v="0.2"/>
    <n v="4.7549999999999999"/>
    <n v="28.53"/>
  </r>
  <r>
    <s v="HGJ-82768-173"/>
    <x v="282"/>
    <s v="62741-01322-HU"/>
    <s v="A-M-1"/>
    <x v="4"/>
    <m/>
    <m/>
    <m/>
    <x v="2"/>
    <s v="M"/>
    <n v="1"/>
    <n v="11.25"/>
    <n v="45"/>
  </r>
  <r>
    <s v="YPT-95383-088"/>
    <x v="283"/>
    <s v="43439-94003-DW"/>
    <s v="E-D-2.5"/>
    <x v="0"/>
    <m/>
    <m/>
    <m/>
    <x v="1"/>
    <s v="D"/>
    <n v="2.5"/>
    <n v="27.945"/>
    <n v="55.89"/>
  </r>
  <r>
    <s v="OYH-16533-767"/>
    <x v="284"/>
    <s v="44932-34838-RM"/>
    <s v="E-L-1"/>
    <x v="4"/>
    <m/>
    <m/>
    <m/>
    <x v="1"/>
    <s v="L"/>
    <n v="1"/>
    <n v="14.85"/>
    <n v="59.4"/>
  </r>
  <r>
    <s v="DWW-28642-549"/>
    <x v="285"/>
    <s v="91181-19412-RQ"/>
    <s v="E-D-0.2"/>
    <x v="0"/>
    <m/>
    <m/>
    <m/>
    <x v="1"/>
    <s v="D"/>
    <n v="0.2"/>
    <n v="3.645"/>
    <n v="7.29"/>
  </r>
  <r>
    <s v="CGO-79583-871"/>
    <x v="286"/>
    <s v="37182-54930-XC"/>
    <s v="E-D-0.5"/>
    <x v="2"/>
    <m/>
    <m/>
    <m/>
    <x v="1"/>
    <s v="D"/>
    <n v="0.5"/>
    <n v="7.29"/>
    <n v="7.29"/>
  </r>
  <r>
    <s v="TFY-52090-386"/>
    <x v="287"/>
    <s v="08613-17327-XT"/>
    <s v="E-L-0.5"/>
    <x v="0"/>
    <m/>
    <m/>
    <m/>
    <x v="1"/>
    <s v="L"/>
    <n v="0.5"/>
    <n v="8.91"/>
    <n v="17.82"/>
  </r>
  <r>
    <s v="TFY-52090-386"/>
    <x v="287"/>
    <s v="08613-17327-XT"/>
    <s v="L-D-0.5"/>
    <x v="1"/>
    <m/>
    <m/>
    <m/>
    <x v="3"/>
    <s v="D"/>
    <n v="0.5"/>
    <n v="7.77"/>
    <n v="38.849999999999994"/>
  </r>
  <r>
    <s v="NYY-73968-094"/>
    <x v="288"/>
    <s v="70451-38048-AH"/>
    <s v="R-D-0.5"/>
    <x v="5"/>
    <m/>
    <m/>
    <m/>
    <x v="0"/>
    <s v="D"/>
    <n v="0.5"/>
    <n v="5.3699999999999992"/>
    <n v="32.22"/>
  </r>
  <r>
    <s v="QEY-71761-460"/>
    <x v="250"/>
    <s v="35442-75769-PL"/>
    <s v="R-M-1"/>
    <x v="0"/>
    <m/>
    <m/>
    <m/>
    <x v="0"/>
    <s v="M"/>
    <n v="1"/>
    <n v="9.9499999999999993"/>
    <n v="19.899999999999999"/>
  </r>
  <r>
    <s v="GKQ-82603-910"/>
    <x v="289"/>
    <s v="83737-56117-JE"/>
    <s v="R-L-1"/>
    <x v="1"/>
    <m/>
    <m/>
    <m/>
    <x v="0"/>
    <s v="L"/>
    <n v="1"/>
    <n v="11.95"/>
    <n v="59.75"/>
  </r>
  <r>
    <s v="IOB-32673-745"/>
    <x v="290"/>
    <s v="07095-81281-NJ"/>
    <s v="A-L-0.5"/>
    <x v="3"/>
    <m/>
    <m/>
    <m/>
    <x v="2"/>
    <s v="L"/>
    <n v="0.5"/>
    <n v="7.77"/>
    <n v="23.31"/>
  </r>
  <r>
    <s v="YAU-98893-150"/>
    <x v="291"/>
    <s v="77043-48851-HG"/>
    <s v="L-M-1"/>
    <x v="3"/>
    <m/>
    <m/>
    <m/>
    <x v="3"/>
    <s v="M"/>
    <n v="1"/>
    <n v="14.55"/>
    <n v="43.650000000000006"/>
  </r>
  <r>
    <s v="XNM-14163-951"/>
    <x v="292"/>
    <s v="78224-60622-KH"/>
    <s v="E-L-2.5"/>
    <x v="5"/>
    <m/>
    <m/>
    <m/>
    <x v="1"/>
    <s v="L"/>
    <n v="2.5"/>
    <n v="34.154999999999994"/>
    <n v="204.92999999999995"/>
  </r>
  <r>
    <s v="JPB-45297-000"/>
    <x v="293"/>
    <s v="83105-86631-IU"/>
    <s v="R-L-0.2"/>
    <x v="4"/>
    <m/>
    <m/>
    <m/>
    <x v="0"/>
    <s v="L"/>
    <n v="0.2"/>
    <n v="3.5849999999999995"/>
    <n v="14.339999999999998"/>
  </r>
  <r>
    <s v="MOU-74341-266"/>
    <x v="294"/>
    <s v="99358-65399-TC"/>
    <s v="A-D-0.5"/>
    <x v="4"/>
    <m/>
    <m/>
    <m/>
    <x v="2"/>
    <s v="D"/>
    <n v="0.5"/>
    <n v="5.97"/>
    <n v="23.88"/>
  </r>
  <r>
    <s v="DHJ-87461-571"/>
    <x v="295"/>
    <s v="94525-76037-JP"/>
    <s v="A-M-1"/>
    <x v="0"/>
    <m/>
    <m/>
    <m/>
    <x v="2"/>
    <s v="M"/>
    <n v="1"/>
    <n v="11.25"/>
    <n v="22.5"/>
  </r>
  <r>
    <s v="DKM-97676-850"/>
    <x v="296"/>
    <s v="43439-94003-DW"/>
    <s v="E-D-0.5"/>
    <x v="1"/>
    <m/>
    <m/>
    <m/>
    <x v="1"/>
    <s v="D"/>
    <n v="0.5"/>
    <n v="7.29"/>
    <n v="36.450000000000003"/>
  </r>
  <r>
    <s v="UEB-09112-118"/>
    <x v="297"/>
    <s v="82718-93677-XO"/>
    <s v="A-M-0.5"/>
    <x v="4"/>
    <m/>
    <m/>
    <m/>
    <x v="2"/>
    <s v="M"/>
    <n v="0.5"/>
    <n v="6.75"/>
    <n v="27"/>
  </r>
  <r>
    <s v="ORZ-67699-748"/>
    <x v="298"/>
    <s v="44708-78241-DF"/>
    <s v="A-M-2.5"/>
    <x v="5"/>
    <m/>
    <m/>
    <m/>
    <x v="2"/>
    <s v="M"/>
    <n v="2.5"/>
    <n v="25.874999999999996"/>
    <n v="155.24999999999997"/>
  </r>
  <r>
    <s v="JXP-28398-485"/>
    <x v="299"/>
    <s v="23039-93032-FN"/>
    <s v="A-D-2.5"/>
    <x v="1"/>
    <m/>
    <m/>
    <m/>
    <x v="2"/>
    <s v="D"/>
    <n v="2.5"/>
    <n v="22.884999999999998"/>
    <n v="114.42499999999998"/>
  </r>
  <r>
    <s v="WWH-92259-198"/>
    <x v="300"/>
    <s v="35256-12529-FT"/>
    <s v="L-D-1"/>
    <x v="4"/>
    <m/>
    <m/>
    <m/>
    <x v="3"/>
    <s v="D"/>
    <n v="1"/>
    <n v="12.95"/>
    <n v="51.8"/>
  </r>
  <r>
    <s v="FLR-82914-153"/>
    <x v="301"/>
    <s v="86100-33488-WP"/>
    <s v="A-M-2.5"/>
    <x v="5"/>
    <m/>
    <m/>
    <m/>
    <x v="2"/>
    <s v="M"/>
    <n v="2.5"/>
    <n v="25.874999999999996"/>
    <n v="155.24999999999997"/>
  </r>
  <r>
    <s v="AMB-93600-000"/>
    <x v="302"/>
    <s v="64435-53100-WM"/>
    <s v="A-L-2.5"/>
    <x v="2"/>
    <m/>
    <m/>
    <m/>
    <x v="2"/>
    <s v="L"/>
    <n v="2.5"/>
    <n v="29.784999999999997"/>
    <n v="29.784999999999997"/>
  </r>
  <r>
    <s v="FEP-36895-658"/>
    <x v="303"/>
    <s v="44699-43836-UH"/>
    <s v="R-L-0.2"/>
    <x v="5"/>
    <m/>
    <m/>
    <m/>
    <x v="0"/>
    <s v="L"/>
    <n v="0.2"/>
    <n v="3.5849999999999995"/>
    <n v="21.509999999999998"/>
  </r>
  <r>
    <s v="RXW-91413-276"/>
    <x v="304"/>
    <s v="29588-35679-RG"/>
    <s v="R-D-2.5"/>
    <x v="0"/>
    <m/>
    <m/>
    <m/>
    <x v="0"/>
    <s v="D"/>
    <n v="2.5"/>
    <n v="20.584999999999997"/>
    <n v="41.169999999999995"/>
  </r>
  <r>
    <s v="RXW-91413-276"/>
    <x v="304"/>
    <s v="29588-35679-RG"/>
    <s v="R-M-0.5"/>
    <x v="2"/>
    <m/>
    <m/>
    <m/>
    <x v="0"/>
    <s v="M"/>
    <n v="0.5"/>
    <n v="5.97"/>
    <n v="5.97"/>
  </r>
  <r>
    <s v="SDB-77492-188"/>
    <x v="305"/>
    <s v="64815-54078-HH"/>
    <s v="E-L-1"/>
    <x v="1"/>
    <m/>
    <m/>
    <m/>
    <x v="1"/>
    <s v="L"/>
    <n v="1"/>
    <n v="14.85"/>
    <n v="74.25"/>
  </r>
  <r>
    <s v="RZN-65182-395"/>
    <x v="196"/>
    <s v="59572-41990-XY"/>
    <s v="L-M-1"/>
    <x v="5"/>
    <m/>
    <m/>
    <m/>
    <x v="3"/>
    <s v="M"/>
    <n v="1"/>
    <n v="14.55"/>
    <n v="87.300000000000011"/>
  </r>
  <r>
    <s v="HDQ-86094-507"/>
    <x v="110"/>
    <s v="32481-61533-ZJ"/>
    <s v="E-D-1"/>
    <x v="5"/>
    <m/>
    <m/>
    <m/>
    <x v="1"/>
    <s v="D"/>
    <n v="1"/>
    <n v="12.15"/>
    <n v="72.900000000000006"/>
  </r>
  <r>
    <s v="YXO-79631-417"/>
    <x v="24"/>
    <s v="31587-92570-HL"/>
    <s v="L-D-0.5"/>
    <x v="2"/>
    <m/>
    <m/>
    <m/>
    <x v="3"/>
    <s v="D"/>
    <n v="0.5"/>
    <n v="7.77"/>
    <n v="7.77"/>
  </r>
  <r>
    <s v="SNF-57032-096"/>
    <x v="306"/>
    <s v="93832-04799-ID"/>
    <s v="E-D-0.5"/>
    <x v="5"/>
    <m/>
    <m/>
    <m/>
    <x v="1"/>
    <s v="D"/>
    <n v="0.5"/>
    <n v="7.29"/>
    <n v="43.74"/>
  </r>
  <r>
    <s v="DGL-29648-995"/>
    <x v="307"/>
    <s v="59367-30821-ZQ"/>
    <s v="L-M-0.2"/>
    <x v="0"/>
    <m/>
    <m/>
    <m/>
    <x v="3"/>
    <s v="M"/>
    <n v="0.2"/>
    <n v="4.3650000000000002"/>
    <n v="8.73"/>
  </r>
  <r>
    <s v="GPU-65651-504"/>
    <x v="308"/>
    <s v="83947-45528-ET"/>
    <s v="E-M-2.5"/>
    <x v="0"/>
    <m/>
    <m/>
    <m/>
    <x v="1"/>
    <s v="M"/>
    <n v="2.5"/>
    <n v="31.624999999999996"/>
    <n v="63.249999999999993"/>
  </r>
  <r>
    <s v="OJU-34452-896"/>
    <x v="309"/>
    <s v="60799-92593-CX"/>
    <s v="E-L-0.5"/>
    <x v="2"/>
    <m/>
    <m/>
    <m/>
    <x v="1"/>
    <s v="L"/>
    <n v="0.5"/>
    <n v="8.91"/>
    <n v="8.91"/>
  </r>
  <r>
    <s v="GZS-50547-887"/>
    <x v="310"/>
    <s v="61600-55136-UM"/>
    <s v="E-D-1"/>
    <x v="0"/>
    <m/>
    <m/>
    <m/>
    <x v="1"/>
    <s v="D"/>
    <n v="1"/>
    <n v="12.15"/>
    <n v="24.3"/>
  </r>
  <r>
    <s v="ESR-54041-053"/>
    <x v="311"/>
    <s v="59771-90302-OF"/>
    <s v="A-L-0.5"/>
    <x v="5"/>
    <m/>
    <m/>
    <m/>
    <x v="2"/>
    <s v="L"/>
    <n v="0.5"/>
    <n v="7.77"/>
    <n v="46.62"/>
  </r>
  <r>
    <s v="OGD-10781-526"/>
    <x v="132"/>
    <s v="16880-78077-FB"/>
    <s v="R-L-0.5"/>
    <x v="5"/>
    <m/>
    <m/>
    <m/>
    <x v="0"/>
    <s v="L"/>
    <n v="0.5"/>
    <n v="7.169999999999999"/>
    <n v="43.019999999999996"/>
  </r>
  <r>
    <s v="FVH-29271-315"/>
    <x v="312"/>
    <s v="74415-50873-FC"/>
    <s v="A-D-0.5"/>
    <x v="3"/>
    <m/>
    <m/>
    <m/>
    <x v="2"/>
    <s v="D"/>
    <n v="0.5"/>
    <n v="5.97"/>
    <n v="17.91"/>
  </r>
  <r>
    <s v="BNZ-20544-633"/>
    <x v="313"/>
    <s v="31798-95707-NR"/>
    <s v="L-L-0.5"/>
    <x v="4"/>
    <m/>
    <m/>
    <m/>
    <x v="3"/>
    <s v="L"/>
    <n v="0.5"/>
    <n v="9.51"/>
    <n v="38.04"/>
  </r>
  <r>
    <s v="FUX-85791-078"/>
    <x v="156"/>
    <s v="59122-08794-WT"/>
    <s v="A-M-0.2"/>
    <x v="0"/>
    <m/>
    <m/>
    <m/>
    <x v="2"/>
    <s v="M"/>
    <n v="0.2"/>
    <n v="3.375"/>
    <n v="6.75"/>
  </r>
  <r>
    <s v="YXP-20078-116"/>
    <x v="314"/>
    <s v="37238-52421-JJ"/>
    <s v="R-M-0.5"/>
    <x v="2"/>
    <m/>
    <m/>
    <m/>
    <x v="0"/>
    <s v="M"/>
    <n v="0.5"/>
    <n v="5.97"/>
    <n v="5.97"/>
  </r>
  <r>
    <s v="VQV-59984-866"/>
    <x v="315"/>
    <s v="48854-01899-FN"/>
    <s v="R-D-0.2"/>
    <x v="3"/>
    <m/>
    <m/>
    <m/>
    <x v="0"/>
    <s v="D"/>
    <n v="0.2"/>
    <n v="2.6849999999999996"/>
    <n v="8.0549999999999997"/>
  </r>
  <r>
    <s v="JEH-37276-048"/>
    <x v="316"/>
    <s v="80896-38819-DW"/>
    <s v="A-L-0.5"/>
    <x v="3"/>
    <m/>
    <m/>
    <m/>
    <x v="2"/>
    <s v="L"/>
    <n v="0.5"/>
    <n v="7.77"/>
    <n v="23.31"/>
  </r>
  <r>
    <s v="VYD-28555-589"/>
    <x v="317"/>
    <s v="29814-01459-RC"/>
    <s v="R-L-0.5"/>
    <x v="5"/>
    <m/>
    <m/>
    <m/>
    <x v="0"/>
    <s v="L"/>
    <n v="0.5"/>
    <n v="7.169999999999999"/>
    <n v="43.019999999999996"/>
  </r>
  <r>
    <s v="WUG-76466-650"/>
    <x v="318"/>
    <s v="43439-94003-DW"/>
    <s v="L-D-0.5"/>
    <x v="3"/>
    <m/>
    <m/>
    <m/>
    <x v="3"/>
    <s v="D"/>
    <n v="0.5"/>
    <n v="7.77"/>
    <n v="23.31"/>
  </r>
  <r>
    <s v="RJV-08261-583"/>
    <x v="182"/>
    <s v="48497-29281-FE"/>
    <s v="A-D-0.2"/>
    <x v="1"/>
    <m/>
    <m/>
    <m/>
    <x v="2"/>
    <s v="D"/>
    <n v="0.2"/>
    <n v="2.9849999999999999"/>
    <n v="14.924999999999999"/>
  </r>
  <r>
    <s v="PMR-56062-609"/>
    <x v="319"/>
    <s v="43605-12616-YH"/>
    <s v="E-D-0.5"/>
    <x v="3"/>
    <m/>
    <m/>
    <m/>
    <x v="1"/>
    <s v="D"/>
    <n v="0.5"/>
    <n v="7.29"/>
    <n v="21.87"/>
  </r>
  <r>
    <s v="XLD-12920-505"/>
    <x v="320"/>
    <s v="21907-75962-VB"/>
    <s v="E-L-0.5"/>
    <x v="5"/>
    <m/>
    <m/>
    <m/>
    <x v="1"/>
    <s v="L"/>
    <n v="0.5"/>
    <n v="8.91"/>
    <n v="53.46"/>
  </r>
  <r>
    <s v="UBW-50312-037"/>
    <x v="321"/>
    <s v="69503-12127-YD"/>
    <s v="A-L-2.5"/>
    <x v="4"/>
    <m/>
    <m/>
    <m/>
    <x v="2"/>
    <s v="L"/>
    <n v="2.5"/>
    <n v="29.784999999999997"/>
    <n v="119.13999999999999"/>
  </r>
  <r>
    <s v="QAW-05889-019"/>
    <x v="322"/>
    <s v="68810-07329-EU"/>
    <s v="L-M-0.5"/>
    <x v="1"/>
    <m/>
    <m/>
    <m/>
    <x v="3"/>
    <s v="M"/>
    <n v="0.5"/>
    <n v="8.73"/>
    <n v="43.650000000000006"/>
  </r>
  <r>
    <s v="EPT-12715-397"/>
    <x v="128"/>
    <s v="08478-75251-OG"/>
    <s v="A-D-0.2"/>
    <x v="5"/>
    <m/>
    <m/>
    <m/>
    <x v="2"/>
    <s v="D"/>
    <n v="0.2"/>
    <n v="2.9849999999999999"/>
    <n v="17.91"/>
  </r>
  <r>
    <s v="DHT-93810-053"/>
    <x v="323"/>
    <s v="17005-82030-EA"/>
    <s v="E-L-1"/>
    <x v="1"/>
    <m/>
    <m/>
    <m/>
    <x v="1"/>
    <s v="L"/>
    <n v="1"/>
    <n v="14.85"/>
    <n v="74.25"/>
  </r>
  <r>
    <s v="DMY-96037-963"/>
    <x v="324"/>
    <s v="42179-95059-DO"/>
    <s v="L-D-0.2"/>
    <x v="3"/>
    <m/>
    <m/>
    <m/>
    <x v="3"/>
    <s v="D"/>
    <n v="0.2"/>
    <n v="3.8849999999999998"/>
    <n v="11.654999999999999"/>
  </r>
  <r>
    <s v="MBM-55936-917"/>
    <x v="325"/>
    <s v="55989-39849-WO"/>
    <s v="L-D-0.5"/>
    <x v="3"/>
    <m/>
    <m/>
    <m/>
    <x v="3"/>
    <s v="D"/>
    <n v="0.5"/>
    <n v="7.77"/>
    <n v="23.31"/>
  </r>
  <r>
    <s v="TPA-93614-840"/>
    <x v="326"/>
    <s v="28932-49296-TM"/>
    <s v="E-D-0.5"/>
    <x v="0"/>
    <m/>
    <m/>
    <m/>
    <x v="1"/>
    <s v="D"/>
    <n v="0.5"/>
    <n v="7.29"/>
    <n v="14.58"/>
  </r>
  <r>
    <s v="WDM-77521-710"/>
    <x v="327"/>
    <s v="86144-10144-CB"/>
    <s v="A-M-0.5"/>
    <x v="0"/>
    <m/>
    <m/>
    <m/>
    <x v="2"/>
    <s v="M"/>
    <n v="0.5"/>
    <n v="6.75"/>
    <n v="13.5"/>
  </r>
  <r>
    <s v="EIP-19142-462"/>
    <x v="328"/>
    <s v="60973-72562-DQ"/>
    <s v="E-L-1"/>
    <x v="5"/>
    <m/>
    <m/>
    <m/>
    <x v="1"/>
    <s v="L"/>
    <n v="1"/>
    <n v="14.85"/>
    <n v="89.1"/>
  </r>
  <r>
    <s v="EIP-19142-462"/>
    <x v="328"/>
    <s v="60973-72562-DQ"/>
    <s v="A-L-0.2"/>
    <x v="2"/>
    <m/>
    <m/>
    <m/>
    <x v="2"/>
    <s v="L"/>
    <n v="0.2"/>
    <n v="3.8849999999999998"/>
    <n v="3.8849999999999998"/>
  </r>
  <r>
    <s v="ZZL-76364-387"/>
    <x v="128"/>
    <s v="11263-86515-VU"/>
    <s v="R-L-2.5"/>
    <x v="4"/>
    <m/>
    <m/>
    <m/>
    <x v="0"/>
    <s v="L"/>
    <n v="2.5"/>
    <n v="27.484999999999996"/>
    <n v="109.93999999999998"/>
  </r>
  <r>
    <s v="GMF-18638-786"/>
    <x v="329"/>
    <s v="60004-62976-NI"/>
    <s v="L-D-0.5"/>
    <x v="5"/>
    <m/>
    <m/>
    <m/>
    <x v="3"/>
    <s v="D"/>
    <n v="0.5"/>
    <n v="7.77"/>
    <n v="46.62"/>
  </r>
  <r>
    <s v="TDJ-20844-787"/>
    <x v="330"/>
    <s v="77876-28498-HI"/>
    <s v="A-L-0.5"/>
    <x v="1"/>
    <m/>
    <m/>
    <m/>
    <x v="2"/>
    <s v="L"/>
    <n v="0.5"/>
    <n v="7.77"/>
    <n v="38.849999999999994"/>
  </r>
  <r>
    <s v="BWK-39400-446"/>
    <x v="331"/>
    <s v="61302-06948-EH"/>
    <s v="L-D-0.5"/>
    <x v="4"/>
    <m/>
    <m/>
    <m/>
    <x v="3"/>
    <s v="D"/>
    <n v="0.5"/>
    <n v="7.77"/>
    <n v="31.08"/>
  </r>
  <r>
    <s v="LCB-02099-995"/>
    <x v="332"/>
    <s v="06757-96251-UH"/>
    <s v="A-D-0.2"/>
    <x v="5"/>
    <m/>
    <m/>
    <m/>
    <x v="2"/>
    <s v="D"/>
    <n v="0.2"/>
    <n v="2.9849999999999999"/>
    <n v="17.91"/>
  </r>
  <r>
    <s v="UBA-43678-174"/>
    <x v="333"/>
    <s v="44530-75983-OD"/>
    <s v="E-D-2.5"/>
    <x v="5"/>
    <m/>
    <m/>
    <m/>
    <x v="1"/>
    <s v="D"/>
    <n v="2.5"/>
    <n v="27.945"/>
    <n v="167.67000000000002"/>
  </r>
  <r>
    <s v="UDH-24280-432"/>
    <x v="334"/>
    <s v="44865-58249-RY"/>
    <s v="L-L-1"/>
    <x v="4"/>
    <m/>
    <m/>
    <m/>
    <x v="3"/>
    <s v="L"/>
    <n v="1"/>
    <n v="15.85"/>
    <n v="63.4"/>
  </r>
  <r>
    <s v="IDQ-20193-502"/>
    <x v="335"/>
    <s v="36021-61205-DF"/>
    <s v="L-M-0.2"/>
    <x v="0"/>
    <m/>
    <m/>
    <m/>
    <x v="3"/>
    <s v="M"/>
    <n v="0.2"/>
    <n v="4.3650000000000002"/>
    <n v="8.73"/>
  </r>
  <r>
    <s v="DJG-14442-608"/>
    <x v="336"/>
    <s v="75716-12782-SS"/>
    <s v="R-D-1"/>
    <x v="3"/>
    <m/>
    <m/>
    <m/>
    <x v="0"/>
    <s v="D"/>
    <n v="1"/>
    <n v="8.9499999999999993"/>
    <n v="26.849999999999998"/>
  </r>
  <r>
    <s v="DWB-61381-370"/>
    <x v="337"/>
    <s v="11812-00461-KH"/>
    <s v="L-L-0.2"/>
    <x v="0"/>
    <m/>
    <m/>
    <m/>
    <x v="3"/>
    <s v="L"/>
    <n v="0.2"/>
    <n v="4.7549999999999999"/>
    <n v="9.51"/>
  </r>
  <r>
    <s v="FRD-17347-990"/>
    <x v="80"/>
    <s v="46681-78850-ZW"/>
    <s v="A-D-1"/>
    <x v="4"/>
    <m/>
    <m/>
    <m/>
    <x v="2"/>
    <s v="D"/>
    <n v="1"/>
    <n v="9.9499999999999993"/>
    <n v="39.799999999999997"/>
  </r>
  <r>
    <s v="YPP-27450-525"/>
    <x v="338"/>
    <s v="01932-87052-KO"/>
    <s v="E-M-0.5"/>
    <x v="3"/>
    <m/>
    <m/>
    <m/>
    <x v="1"/>
    <s v="M"/>
    <n v="0.5"/>
    <n v="8.25"/>
    <n v="24.75"/>
  </r>
  <r>
    <s v="EFC-39577-424"/>
    <x v="339"/>
    <s v="16046-34805-ZF"/>
    <s v="E-M-1"/>
    <x v="1"/>
    <m/>
    <m/>
    <m/>
    <x v="1"/>
    <s v="M"/>
    <n v="1"/>
    <n v="13.75"/>
    <n v="68.75"/>
  </r>
  <r>
    <s v="LAW-80062-016"/>
    <x v="340"/>
    <s v="34546-70516-LR"/>
    <s v="E-M-0.5"/>
    <x v="5"/>
    <m/>
    <m/>
    <m/>
    <x v="1"/>
    <s v="M"/>
    <n v="0.5"/>
    <n v="8.25"/>
    <n v="49.5"/>
  </r>
  <r>
    <s v="WKL-27981-758"/>
    <x v="177"/>
    <s v="73699-93557-FZ"/>
    <s v="A-M-2.5"/>
    <x v="0"/>
    <m/>
    <m/>
    <m/>
    <x v="2"/>
    <s v="M"/>
    <n v="2.5"/>
    <n v="25.874999999999996"/>
    <n v="51.749999999999993"/>
  </r>
  <r>
    <s v="VRT-39834-265"/>
    <x v="341"/>
    <s v="86686-37462-CK"/>
    <s v="L-L-1"/>
    <x v="3"/>
    <m/>
    <m/>
    <m/>
    <x v="3"/>
    <s v="L"/>
    <n v="1"/>
    <n v="15.85"/>
    <n v="47.55"/>
  </r>
  <r>
    <s v="QTC-71005-730"/>
    <x v="342"/>
    <s v="14298-02150-KH"/>
    <s v="A-L-0.2"/>
    <x v="4"/>
    <m/>
    <m/>
    <m/>
    <x v="2"/>
    <s v="L"/>
    <n v="0.2"/>
    <n v="3.8849999999999998"/>
    <n v="15.54"/>
  </r>
  <r>
    <s v="TNX-09857-717"/>
    <x v="343"/>
    <s v="48675-07824-HJ"/>
    <s v="L-M-1"/>
    <x v="5"/>
    <m/>
    <m/>
    <m/>
    <x v="3"/>
    <s v="M"/>
    <n v="1"/>
    <n v="14.55"/>
    <n v="87.300000000000011"/>
  </r>
  <r>
    <s v="JZV-43874-185"/>
    <x v="344"/>
    <s v="18551-80943-YQ"/>
    <s v="A-M-1"/>
    <x v="1"/>
    <m/>
    <m/>
    <m/>
    <x v="2"/>
    <s v="M"/>
    <n v="1"/>
    <n v="11.25"/>
    <n v="56.25"/>
  </r>
  <r>
    <s v="ICF-17486-106"/>
    <x v="47"/>
    <s v="19196-09748-DB"/>
    <s v="L-L-2.5"/>
    <x v="2"/>
    <m/>
    <m/>
    <m/>
    <x v="3"/>
    <s v="L"/>
    <n v="2.5"/>
    <n v="36.454999999999998"/>
    <n v="36.454999999999998"/>
  </r>
  <r>
    <s v="BMK-49520-383"/>
    <x v="345"/>
    <s v="72233-08665-IP"/>
    <s v="R-L-0.2"/>
    <x v="3"/>
    <m/>
    <m/>
    <m/>
    <x v="0"/>
    <s v="L"/>
    <n v="0.2"/>
    <n v="3.5849999999999995"/>
    <n v="10.754999999999999"/>
  </r>
  <r>
    <s v="HTS-15020-632"/>
    <x v="169"/>
    <s v="53817-13148-RK"/>
    <s v="R-M-0.2"/>
    <x v="3"/>
    <m/>
    <m/>
    <m/>
    <x v="0"/>
    <s v="M"/>
    <n v="0.2"/>
    <n v="2.9849999999999999"/>
    <n v="8.9550000000000001"/>
  </r>
  <r>
    <s v="YLE-18247-749"/>
    <x v="346"/>
    <s v="92227-49331-QR"/>
    <s v="A-L-0.5"/>
    <x v="3"/>
    <m/>
    <m/>
    <m/>
    <x v="2"/>
    <s v="L"/>
    <n v="0.5"/>
    <n v="7.77"/>
    <n v="23.31"/>
  </r>
  <r>
    <s v="KJJ-12573-591"/>
    <x v="347"/>
    <s v="12997-41076-FQ"/>
    <s v="A-L-2.5"/>
    <x v="2"/>
    <m/>
    <m/>
    <m/>
    <x v="2"/>
    <s v="L"/>
    <n v="2.5"/>
    <n v="29.784999999999997"/>
    <n v="29.784999999999997"/>
  </r>
  <r>
    <s v="RGU-43561-950"/>
    <x v="348"/>
    <s v="44220-00348-MB"/>
    <s v="A-L-2.5"/>
    <x v="1"/>
    <m/>
    <m/>
    <m/>
    <x v="2"/>
    <s v="L"/>
    <n v="2.5"/>
    <n v="29.784999999999997"/>
    <n v="148.92499999999998"/>
  </r>
  <r>
    <s v="JSN-73975-443"/>
    <x v="349"/>
    <s v="93047-98331-DD"/>
    <s v="L-M-0.5"/>
    <x v="2"/>
    <m/>
    <m/>
    <m/>
    <x v="3"/>
    <s v="M"/>
    <n v="0.5"/>
    <n v="8.73"/>
    <n v="8.73"/>
  </r>
  <r>
    <s v="WNR-71736-993"/>
    <x v="350"/>
    <s v="16880-78077-FB"/>
    <s v="L-D-0.5"/>
    <x v="4"/>
    <m/>
    <m/>
    <m/>
    <x v="3"/>
    <s v="D"/>
    <n v="0.5"/>
    <n v="7.77"/>
    <n v="31.08"/>
  </r>
  <r>
    <s v="WNR-71736-993"/>
    <x v="350"/>
    <s v="16880-78077-FB"/>
    <s v="A-D-2.5"/>
    <x v="5"/>
    <m/>
    <m/>
    <m/>
    <x v="2"/>
    <s v="D"/>
    <n v="2.5"/>
    <n v="22.884999999999998"/>
    <n v="137.31"/>
  </r>
  <r>
    <s v="HNI-91338-546"/>
    <x v="54"/>
    <s v="67285-75317-XI"/>
    <s v="A-D-0.5"/>
    <x v="1"/>
    <m/>
    <m/>
    <m/>
    <x v="2"/>
    <s v="D"/>
    <n v="0.5"/>
    <n v="5.97"/>
    <n v="29.849999999999998"/>
  </r>
  <r>
    <s v="CYH-53243-218"/>
    <x v="237"/>
    <s v="88167-57964-PH"/>
    <s v="R-M-0.5"/>
    <x v="3"/>
    <m/>
    <m/>
    <m/>
    <x v="0"/>
    <s v="M"/>
    <n v="0.5"/>
    <n v="5.97"/>
    <n v="17.91"/>
  </r>
  <r>
    <s v="SVD-75407-177"/>
    <x v="351"/>
    <s v="16106-36039-QS"/>
    <s v="E-L-0.5"/>
    <x v="3"/>
    <m/>
    <m/>
    <m/>
    <x v="1"/>
    <s v="L"/>
    <n v="0.5"/>
    <n v="8.91"/>
    <n v="26.73"/>
  </r>
  <r>
    <s v="NVN-66443-451"/>
    <x v="352"/>
    <s v="98921-82417-GN"/>
    <s v="R-D-1"/>
    <x v="0"/>
    <m/>
    <m/>
    <m/>
    <x v="0"/>
    <s v="D"/>
    <n v="1"/>
    <n v="8.9499999999999993"/>
    <n v="17.899999999999999"/>
  </r>
  <r>
    <s v="JUA-13580-095"/>
    <x v="102"/>
    <s v="55265-75151-AK"/>
    <s v="R-L-0.2"/>
    <x v="4"/>
    <m/>
    <m/>
    <m/>
    <x v="0"/>
    <s v="L"/>
    <n v="0.2"/>
    <n v="3.5849999999999995"/>
    <n v="14.339999999999998"/>
  </r>
  <r>
    <s v="ACY-56225-839"/>
    <x v="353"/>
    <s v="47386-50743-FG"/>
    <s v="A-M-2.5"/>
    <x v="3"/>
    <m/>
    <m/>
    <m/>
    <x v="2"/>
    <s v="M"/>
    <n v="2.5"/>
    <n v="25.874999999999996"/>
    <n v="77.624999999999986"/>
  </r>
  <r>
    <s v="QBB-07903-622"/>
    <x v="354"/>
    <s v="32622-54551-UC"/>
    <s v="R-L-1"/>
    <x v="1"/>
    <m/>
    <m/>
    <m/>
    <x v="0"/>
    <s v="L"/>
    <n v="1"/>
    <n v="11.95"/>
    <n v="59.75"/>
  </r>
  <r>
    <s v="JLJ-81802-619"/>
    <x v="135"/>
    <s v="16880-78077-FB"/>
    <s v="A-L-1"/>
    <x v="5"/>
    <m/>
    <m/>
    <m/>
    <x v="2"/>
    <s v="L"/>
    <n v="1"/>
    <n v="12.95"/>
    <n v="77.699999999999989"/>
  </r>
  <r>
    <s v="HFT-77191-168"/>
    <x v="343"/>
    <s v="48419-02347-XP"/>
    <s v="R-D-0.2"/>
    <x v="0"/>
    <m/>
    <m/>
    <m/>
    <x v="0"/>
    <s v="D"/>
    <n v="0.2"/>
    <n v="2.6849999999999996"/>
    <n v="5.3699999999999992"/>
  </r>
  <r>
    <s v="SZR-35951-530"/>
    <x v="89"/>
    <s v="14121-20527-OJ"/>
    <s v="E-D-2.5"/>
    <x v="3"/>
    <m/>
    <m/>
    <m/>
    <x v="1"/>
    <s v="D"/>
    <n v="2.5"/>
    <n v="27.945"/>
    <n v="83.835000000000008"/>
  </r>
  <r>
    <s v="IKL-95976-565"/>
    <x v="355"/>
    <s v="53486-73919-BQ"/>
    <s v="A-M-1"/>
    <x v="0"/>
    <m/>
    <m/>
    <m/>
    <x v="2"/>
    <s v="M"/>
    <n v="1"/>
    <n v="11.25"/>
    <n v="22.5"/>
  </r>
  <r>
    <s v="XEY-48929-474"/>
    <x v="204"/>
    <s v="21889-94615-WT"/>
    <s v="L-M-2.5"/>
    <x v="5"/>
    <m/>
    <m/>
    <m/>
    <x v="3"/>
    <s v="M"/>
    <n v="2.5"/>
    <n v="33.464999999999996"/>
    <n v="200.78999999999996"/>
  </r>
  <r>
    <s v="SQT-07286-736"/>
    <x v="356"/>
    <s v="87726-16941-QW"/>
    <s v="A-M-1"/>
    <x v="5"/>
    <m/>
    <m/>
    <m/>
    <x v="2"/>
    <s v="M"/>
    <n v="1"/>
    <n v="11.25"/>
    <n v="67.5"/>
  </r>
  <r>
    <s v="QDU-45390-361"/>
    <x v="357"/>
    <s v="03677-09134-BC"/>
    <s v="E-M-0.5"/>
    <x v="2"/>
    <m/>
    <m/>
    <m/>
    <x v="1"/>
    <s v="M"/>
    <n v="0.5"/>
    <n v="8.25"/>
    <n v="8.25"/>
  </r>
  <r>
    <s v="RUJ-30649-712"/>
    <x v="300"/>
    <s v="93224-71517-WV"/>
    <s v="L-L-0.2"/>
    <x v="0"/>
    <m/>
    <m/>
    <m/>
    <x v="3"/>
    <s v="L"/>
    <n v="0.2"/>
    <n v="4.7549999999999999"/>
    <n v="9.51"/>
  </r>
  <r>
    <s v="WSV-49732-075"/>
    <x v="358"/>
    <s v="76263-95145-GJ"/>
    <s v="L-D-2.5"/>
    <x v="2"/>
    <m/>
    <m/>
    <m/>
    <x v="3"/>
    <s v="D"/>
    <n v="2.5"/>
    <n v="29.784999999999997"/>
    <n v="29.784999999999997"/>
  </r>
  <r>
    <s v="VJF-46305-323"/>
    <x v="161"/>
    <s v="68555-89840-GZ"/>
    <s v="L-D-0.5"/>
    <x v="0"/>
    <m/>
    <m/>
    <m/>
    <x v="3"/>
    <s v="D"/>
    <n v="0.5"/>
    <n v="7.77"/>
    <n v="15.54"/>
  </r>
  <r>
    <s v="CXD-74176-600"/>
    <x v="129"/>
    <s v="70624-19112-AO"/>
    <s v="E-L-0.5"/>
    <x v="4"/>
    <m/>
    <m/>
    <m/>
    <x v="1"/>
    <s v="L"/>
    <n v="0.5"/>
    <n v="8.91"/>
    <n v="35.64"/>
  </r>
  <r>
    <s v="ADX-50674-975"/>
    <x v="359"/>
    <s v="58916-61837-QH"/>
    <s v="A-M-2.5"/>
    <x v="4"/>
    <m/>
    <m/>
    <m/>
    <x v="2"/>
    <s v="M"/>
    <n v="2.5"/>
    <n v="25.874999999999996"/>
    <n v="103.49999999999999"/>
  </r>
  <r>
    <s v="RRP-51647-420"/>
    <x v="360"/>
    <s v="89292-52335-YZ"/>
    <s v="E-D-1"/>
    <x v="3"/>
    <m/>
    <m/>
    <m/>
    <x v="1"/>
    <s v="D"/>
    <n v="1"/>
    <n v="12.15"/>
    <n v="36.450000000000003"/>
  </r>
  <r>
    <s v="PKJ-99134-523"/>
    <x v="361"/>
    <s v="77284-34297-YY"/>
    <s v="R-L-0.5"/>
    <x v="1"/>
    <m/>
    <m/>
    <m/>
    <x v="0"/>
    <s v="L"/>
    <n v="0.5"/>
    <n v="7.169999999999999"/>
    <n v="35.849999999999994"/>
  </r>
  <r>
    <s v="FZQ-29439-457"/>
    <x v="362"/>
    <s v="50449-80974-BZ"/>
    <s v="E-L-0.2"/>
    <x v="1"/>
    <m/>
    <m/>
    <m/>
    <x v="1"/>
    <s v="L"/>
    <n v="0.2"/>
    <n v="4.4550000000000001"/>
    <n v="22.274999999999999"/>
  </r>
  <r>
    <s v="USN-68115-161"/>
    <x v="363"/>
    <s v="08120-16183-AW"/>
    <s v="E-M-0.2"/>
    <x v="5"/>
    <m/>
    <m/>
    <m/>
    <x v="1"/>
    <s v="M"/>
    <n v="0.2"/>
    <n v="4.125"/>
    <n v="24.75"/>
  </r>
  <r>
    <s v="IXU-20263-532"/>
    <x v="364"/>
    <s v="68044-89277-ML"/>
    <s v="L-M-2.5"/>
    <x v="0"/>
    <m/>
    <m/>
    <m/>
    <x v="3"/>
    <s v="M"/>
    <n v="2.5"/>
    <n v="33.464999999999996"/>
    <n v="66.929999999999993"/>
  </r>
  <r>
    <s v="CBT-15092-420"/>
    <x v="85"/>
    <s v="71364-35210-HS"/>
    <s v="L-M-0.5"/>
    <x v="2"/>
    <m/>
    <m/>
    <m/>
    <x v="3"/>
    <s v="M"/>
    <n v="0.5"/>
    <n v="8.73"/>
    <n v="8.73"/>
  </r>
  <r>
    <s v="PKQ-46841-696"/>
    <x v="365"/>
    <s v="37177-68797-ON"/>
    <s v="R-M-0.5"/>
    <x v="3"/>
    <m/>
    <m/>
    <m/>
    <x v="0"/>
    <s v="M"/>
    <n v="0.5"/>
    <n v="5.97"/>
    <n v="17.91"/>
  </r>
  <r>
    <s v="XDU-05471-219"/>
    <x v="366"/>
    <s v="60308-06944-GS"/>
    <s v="R-L-0.5"/>
    <x v="2"/>
    <m/>
    <m/>
    <m/>
    <x v="0"/>
    <s v="L"/>
    <n v="0.5"/>
    <n v="7.169999999999999"/>
    <n v="7.169999999999999"/>
  </r>
  <r>
    <s v="NID-20149-329"/>
    <x v="367"/>
    <s v="49888-39458-PF"/>
    <s v="R-D-0.2"/>
    <x v="0"/>
    <m/>
    <m/>
    <m/>
    <x v="0"/>
    <s v="D"/>
    <n v="0.2"/>
    <n v="2.6849999999999996"/>
    <n v="5.3699999999999992"/>
  </r>
  <r>
    <s v="SVU-27222-213"/>
    <x v="142"/>
    <s v="60748-46813-DZ"/>
    <s v="L-L-0.2"/>
    <x v="1"/>
    <m/>
    <m/>
    <m/>
    <x v="3"/>
    <s v="L"/>
    <n v="0.2"/>
    <n v="4.7549999999999999"/>
    <n v="23.774999999999999"/>
  </r>
  <r>
    <s v="RWI-84131-848"/>
    <x v="368"/>
    <s v="16385-11286-NX"/>
    <s v="R-D-2.5"/>
    <x v="0"/>
    <m/>
    <m/>
    <m/>
    <x v="0"/>
    <s v="D"/>
    <n v="2.5"/>
    <n v="20.584999999999997"/>
    <n v="41.169999999999995"/>
  </r>
  <r>
    <s v="GUU-40666-525"/>
    <x v="31"/>
    <s v="68555-89840-GZ"/>
    <s v="A-L-0.2"/>
    <x v="3"/>
    <m/>
    <m/>
    <m/>
    <x v="2"/>
    <s v="L"/>
    <n v="0.2"/>
    <n v="3.8849999999999998"/>
    <n v="11.654999999999999"/>
  </r>
  <r>
    <s v="SCN-51395-066"/>
    <x v="369"/>
    <s v="72164-90254-EJ"/>
    <s v="L-L-0.5"/>
    <x v="4"/>
    <m/>
    <m/>
    <m/>
    <x v="3"/>
    <s v="L"/>
    <n v="0.5"/>
    <n v="9.51"/>
    <n v="38.04"/>
  </r>
  <r>
    <s v="ULA-24644-321"/>
    <x v="370"/>
    <s v="67010-92988-CT"/>
    <s v="R-D-2.5"/>
    <x v="4"/>
    <m/>
    <m/>
    <m/>
    <x v="0"/>
    <s v="D"/>
    <n v="2.5"/>
    <n v="20.584999999999997"/>
    <n v="82.339999999999989"/>
  </r>
  <r>
    <s v="EOL-92666-762"/>
    <x v="371"/>
    <s v="15776-91507-GT"/>
    <s v="L-L-0.2"/>
    <x v="0"/>
    <m/>
    <m/>
    <m/>
    <x v="3"/>
    <s v="L"/>
    <n v="0.2"/>
    <n v="4.7549999999999999"/>
    <n v="9.51"/>
  </r>
  <r>
    <s v="AJV-18231-334"/>
    <x v="372"/>
    <s v="23473-41001-CD"/>
    <s v="R-D-2.5"/>
    <x v="0"/>
    <m/>
    <m/>
    <m/>
    <x v="0"/>
    <s v="D"/>
    <n v="2.5"/>
    <n v="20.584999999999997"/>
    <n v="41.169999999999995"/>
  </r>
  <r>
    <s v="ZQI-47236-301"/>
    <x v="373"/>
    <s v="23446-47798-ID"/>
    <s v="L-L-0.5"/>
    <x v="1"/>
    <m/>
    <m/>
    <m/>
    <x v="3"/>
    <s v="L"/>
    <n v="0.5"/>
    <n v="9.51"/>
    <n v="47.55"/>
  </r>
  <r>
    <s v="ZCR-15721-658"/>
    <x v="374"/>
    <s v="28327-84469-ND"/>
    <s v="A-M-1"/>
    <x v="4"/>
    <m/>
    <m/>
    <m/>
    <x v="2"/>
    <s v="M"/>
    <n v="1"/>
    <n v="11.25"/>
    <n v="45"/>
  </r>
  <r>
    <s v="QEW-47945-682"/>
    <x v="319"/>
    <s v="42466-87067-DT"/>
    <s v="L-L-0.2"/>
    <x v="1"/>
    <m/>
    <m/>
    <m/>
    <x v="3"/>
    <s v="L"/>
    <n v="0.2"/>
    <n v="4.7549999999999999"/>
    <n v="23.774999999999999"/>
  </r>
  <r>
    <s v="PSY-45485-542"/>
    <x v="375"/>
    <s v="62246-99443-HF"/>
    <s v="R-D-0.5"/>
    <x v="3"/>
    <m/>
    <m/>
    <m/>
    <x v="0"/>
    <s v="D"/>
    <n v="0.5"/>
    <n v="5.3699999999999992"/>
    <n v="16.11"/>
  </r>
  <r>
    <s v="BAQ-74241-156"/>
    <x v="376"/>
    <s v="99869-55718-UU"/>
    <s v="R-D-0.2"/>
    <x v="4"/>
    <m/>
    <m/>
    <m/>
    <x v="0"/>
    <s v="D"/>
    <n v="0.2"/>
    <n v="2.6849999999999996"/>
    <n v="10.739999999999998"/>
  </r>
  <r>
    <s v="BVU-77367-451"/>
    <x v="377"/>
    <s v="77421-46059-RY"/>
    <s v="A-D-1"/>
    <x v="1"/>
    <m/>
    <m/>
    <m/>
    <x v="2"/>
    <s v="D"/>
    <n v="1"/>
    <n v="9.9499999999999993"/>
    <n v="49.75"/>
  </r>
  <r>
    <s v="TJE-91516-344"/>
    <x v="378"/>
    <s v="49894-06550-OQ"/>
    <s v="E-M-1"/>
    <x v="0"/>
    <m/>
    <m/>
    <m/>
    <x v="1"/>
    <s v="M"/>
    <n v="1"/>
    <n v="13.75"/>
    <n v="27.5"/>
  </r>
  <r>
    <s v="LIS-96202-702"/>
    <x v="277"/>
    <s v="72028-63343-SU"/>
    <s v="L-D-2.5"/>
    <x v="4"/>
    <m/>
    <m/>
    <m/>
    <x v="3"/>
    <s v="D"/>
    <n v="2.5"/>
    <n v="29.784999999999997"/>
    <n v="119.13999999999999"/>
  </r>
  <r>
    <s v="VIO-27668-766"/>
    <x v="379"/>
    <s v="10074-20104-NN"/>
    <s v="R-D-2.5"/>
    <x v="2"/>
    <m/>
    <m/>
    <m/>
    <x v="0"/>
    <s v="D"/>
    <n v="2.5"/>
    <n v="20.584999999999997"/>
    <n v="20.584999999999997"/>
  </r>
  <r>
    <s v="ZVG-20473-043"/>
    <x v="86"/>
    <s v="71769-10219-IM"/>
    <s v="A-D-0.2"/>
    <x v="3"/>
    <m/>
    <m/>
    <m/>
    <x v="2"/>
    <s v="D"/>
    <n v="0.2"/>
    <n v="2.9849999999999999"/>
    <n v="8.9550000000000001"/>
  </r>
  <r>
    <s v="KGZ-56395-231"/>
    <x v="380"/>
    <s v="22221-71106-JD"/>
    <s v="A-D-0.5"/>
    <x v="2"/>
    <m/>
    <m/>
    <m/>
    <x v="2"/>
    <s v="D"/>
    <n v="0.5"/>
    <n v="5.97"/>
    <n v="5.97"/>
  </r>
  <r>
    <s v="CUU-92244-729"/>
    <x v="381"/>
    <s v="99735-44927-OL"/>
    <s v="E-M-1"/>
    <x v="3"/>
    <m/>
    <m/>
    <m/>
    <x v="1"/>
    <s v="M"/>
    <n v="1"/>
    <n v="13.75"/>
    <n v="41.25"/>
  </r>
  <r>
    <s v="EHE-94714-312"/>
    <x v="382"/>
    <s v="27132-68907-RC"/>
    <s v="E-L-0.2"/>
    <x v="1"/>
    <m/>
    <m/>
    <m/>
    <x v="1"/>
    <s v="L"/>
    <n v="0.2"/>
    <n v="4.4550000000000001"/>
    <n v="22.274999999999999"/>
  </r>
  <r>
    <s v="RTL-16205-161"/>
    <x v="11"/>
    <s v="90440-62727-HI"/>
    <s v="A-M-0.5"/>
    <x v="2"/>
    <m/>
    <m/>
    <m/>
    <x v="2"/>
    <s v="M"/>
    <n v="0.5"/>
    <n v="6.75"/>
    <n v="6.75"/>
  </r>
  <r>
    <s v="GTS-22482-014"/>
    <x v="167"/>
    <s v="36769-16558-SX"/>
    <s v="L-M-2.5"/>
    <x v="4"/>
    <m/>
    <m/>
    <m/>
    <x v="3"/>
    <s v="M"/>
    <n v="2.5"/>
    <n v="33.464999999999996"/>
    <n v="133.85999999999999"/>
  </r>
  <r>
    <s v="DYG-25473-881"/>
    <x v="383"/>
    <s v="10138-31681-SD"/>
    <s v="A-D-0.2"/>
    <x v="0"/>
    <m/>
    <m/>
    <m/>
    <x v="2"/>
    <s v="D"/>
    <n v="0.2"/>
    <n v="2.9849999999999999"/>
    <n v="5.97"/>
  </r>
  <r>
    <s v="HTR-21838-286"/>
    <x v="18"/>
    <s v="24669-76297-SF"/>
    <s v="A-L-1"/>
    <x v="0"/>
    <m/>
    <m/>
    <m/>
    <x v="2"/>
    <s v="L"/>
    <n v="1"/>
    <n v="12.95"/>
    <n v="25.9"/>
  </r>
  <r>
    <s v="KYG-28296-920"/>
    <x v="84"/>
    <s v="78050-20355-DI"/>
    <s v="E-M-2.5"/>
    <x v="2"/>
    <m/>
    <m/>
    <m/>
    <x v="1"/>
    <s v="M"/>
    <n v="2.5"/>
    <n v="31.624999999999996"/>
    <n v="31.624999999999996"/>
  </r>
  <r>
    <s v="NNB-20459-430"/>
    <x v="384"/>
    <s v="79825-17822-UH"/>
    <s v="L-M-0.2"/>
    <x v="0"/>
    <m/>
    <m/>
    <m/>
    <x v="3"/>
    <s v="M"/>
    <n v="0.2"/>
    <n v="4.3650000000000002"/>
    <n v="8.73"/>
  </r>
  <r>
    <s v="FEK-14025-351"/>
    <x v="385"/>
    <s v="03990-21586-MQ"/>
    <s v="E-L-0.2"/>
    <x v="5"/>
    <m/>
    <m/>
    <m/>
    <x v="1"/>
    <s v="L"/>
    <n v="0.2"/>
    <n v="4.4550000000000001"/>
    <n v="26.73"/>
  </r>
  <r>
    <s v="AWH-16980-469"/>
    <x v="386"/>
    <s v="27493-46921-TZ"/>
    <s v="L-M-0.2"/>
    <x v="5"/>
    <m/>
    <m/>
    <m/>
    <x v="3"/>
    <s v="M"/>
    <n v="0.2"/>
    <n v="4.3650000000000002"/>
    <n v="26.19"/>
  </r>
  <r>
    <s v="ZPW-31329-741"/>
    <x v="387"/>
    <s v="27132-68907-RC"/>
    <s v="R-D-1"/>
    <x v="5"/>
    <m/>
    <m/>
    <m/>
    <x v="0"/>
    <s v="D"/>
    <n v="1"/>
    <n v="8.9499999999999993"/>
    <n v="53.699999999999996"/>
  </r>
  <r>
    <s v="ZPW-31329-741"/>
    <x v="387"/>
    <s v="27132-68907-RC"/>
    <s v="E-M-2.5"/>
    <x v="4"/>
    <m/>
    <m/>
    <m/>
    <x v="1"/>
    <s v="M"/>
    <n v="2.5"/>
    <n v="31.624999999999996"/>
    <n v="126.49999999999999"/>
  </r>
  <r>
    <s v="ZPW-31329-741"/>
    <x v="387"/>
    <s v="27132-68907-RC"/>
    <s v="E-M-0.2"/>
    <x v="2"/>
    <m/>
    <m/>
    <m/>
    <x v="1"/>
    <s v="M"/>
    <n v="0.2"/>
    <n v="4.125"/>
    <n v="4.125"/>
  </r>
  <r>
    <s v="UBI-83843-396"/>
    <x v="388"/>
    <s v="58816-74064-TF"/>
    <s v="R-L-1"/>
    <x v="0"/>
    <m/>
    <m/>
    <m/>
    <x v="0"/>
    <s v="L"/>
    <n v="1"/>
    <n v="11.95"/>
    <n v="23.9"/>
  </r>
  <r>
    <s v="VID-40587-569"/>
    <x v="389"/>
    <s v="09818-59895-EH"/>
    <s v="E-D-2.5"/>
    <x v="1"/>
    <m/>
    <m/>
    <m/>
    <x v="1"/>
    <s v="D"/>
    <n v="2.5"/>
    <n v="27.945"/>
    <n v="139.72499999999999"/>
  </r>
  <r>
    <s v="KBB-52530-416"/>
    <x v="229"/>
    <s v="06488-46303-IZ"/>
    <s v="L-D-2.5"/>
    <x v="0"/>
    <m/>
    <m/>
    <m/>
    <x v="3"/>
    <s v="D"/>
    <n v="2.5"/>
    <n v="29.784999999999997"/>
    <n v="59.569999999999993"/>
  </r>
  <r>
    <s v="ISJ-48676-420"/>
    <x v="390"/>
    <s v="93046-67561-AY"/>
    <s v="L-L-0.5"/>
    <x v="5"/>
    <m/>
    <m/>
    <m/>
    <x v="3"/>
    <s v="L"/>
    <n v="0.5"/>
    <n v="9.51"/>
    <n v="57.06"/>
  </r>
  <r>
    <s v="MIF-17920-768"/>
    <x v="391"/>
    <s v="68946-40750-LK"/>
    <s v="R-L-0.2"/>
    <x v="5"/>
    <m/>
    <m/>
    <m/>
    <x v="0"/>
    <s v="L"/>
    <n v="0.2"/>
    <n v="3.5849999999999995"/>
    <n v="21.509999999999998"/>
  </r>
  <r>
    <s v="CPX-19312-088"/>
    <x v="117"/>
    <s v="38387-64959-WW"/>
    <s v="L-M-0.5"/>
    <x v="5"/>
    <m/>
    <m/>
    <m/>
    <x v="3"/>
    <s v="M"/>
    <n v="0.5"/>
    <n v="8.73"/>
    <n v="52.38"/>
  </r>
  <r>
    <s v="RXI-67978-260"/>
    <x v="392"/>
    <s v="48418-60841-CC"/>
    <s v="E-D-1"/>
    <x v="5"/>
    <m/>
    <m/>
    <m/>
    <x v="1"/>
    <s v="D"/>
    <n v="1"/>
    <n v="12.15"/>
    <n v="72.900000000000006"/>
  </r>
  <r>
    <s v="LKE-14821-285"/>
    <x v="393"/>
    <s v="13736-92418-JS"/>
    <s v="R-M-0.2"/>
    <x v="1"/>
    <m/>
    <m/>
    <m/>
    <x v="0"/>
    <s v="M"/>
    <n v="0.2"/>
    <n v="2.9849999999999999"/>
    <n v="14.924999999999999"/>
  </r>
  <r>
    <s v="LRK-97117-150"/>
    <x v="394"/>
    <s v="33000-22405-LO"/>
    <s v="L-L-1"/>
    <x v="5"/>
    <m/>
    <m/>
    <m/>
    <x v="3"/>
    <s v="L"/>
    <n v="1"/>
    <n v="15.85"/>
    <n v="95.1"/>
  </r>
  <r>
    <s v="IGK-51227-573"/>
    <x v="137"/>
    <s v="46959-60474-LT"/>
    <s v="L-D-0.5"/>
    <x v="0"/>
    <m/>
    <m/>
    <m/>
    <x v="3"/>
    <s v="D"/>
    <n v="0.5"/>
    <n v="7.77"/>
    <n v="15.54"/>
  </r>
  <r>
    <s v="ZAY-43009-775"/>
    <x v="395"/>
    <s v="73431-39823-UP"/>
    <s v="L-D-0.2"/>
    <x v="5"/>
    <m/>
    <m/>
    <m/>
    <x v="3"/>
    <s v="D"/>
    <n v="0.2"/>
    <n v="3.8849999999999998"/>
    <n v="23.31"/>
  </r>
  <r>
    <s v="EMA-63190-618"/>
    <x v="396"/>
    <s v="90993-98984-JK"/>
    <s v="E-M-0.2"/>
    <x v="2"/>
    <m/>
    <m/>
    <m/>
    <x v="1"/>
    <s v="M"/>
    <n v="0.2"/>
    <n v="4.125"/>
    <n v="4.125"/>
  </r>
  <r>
    <s v="FBI-35855-418"/>
    <x v="189"/>
    <s v="06552-04430-AG"/>
    <s v="R-M-0.5"/>
    <x v="5"/>
    <m/>
    <m/>
    <m/>
    <x v="0"/>
    <s v="M"/>
    <n v="0.5"/>
    <n v="5.97"/>
    <n v="35.82"/>
  </r>
  <r>
    <s v="TXB-80533-417"/>
    <x v="8"/>
    <s v="54597-57004-QM"/>
    <s v="L-L-1"/>
    <x v="0"/>
    <m/>
    <m/>
    <m/>
    <x v="3"/>
    <s v="L"/>
    <n v="1"/>
    <n v="15.85"/>
    <n v="31.7"/>
  </r>
  <r>
    <s v="MBM-00112-248"/>
    <x v="397"/>
    <s v="50238-24377-ZS"/>
    <s v="L-L-1"/>
    <x v="1"/>
    <m/>
    <m/>
    <m/>
    <x v="3"/>
    <s v="L"/>
    <n v="1"/>
    <n v="15.85"/>
    <n v="79.25"/>
  </r>
  <r>
    <s v="EUO-69145-988"/>
    <x v="398"/>
    <s v="60370-41934-IF"/>
    <s v="E-D-0.2"/>
    <x v="3"/>
    <m/>
    <m/>
    <m/>
    <x v="1"/>
    <s v="D"/>
    <n v="0.2"/>
    <n v="3.645"/>
    <n v="10.935"/>
  </r>
  <r>
    <s v="GYA-80327-368"/>
    <x v="399"/>
    <s v="06899-54551-EH"/>
    <s v="A-D-1"/>
    <x v="4"/>
    <m/>
    <m/>
    <m/>
    <x v="2"/>
    <s v="D"/>
    <n v="1"/>
    <n v="9.9499999999999993"/>
    <n v="39.799999999999997"/>
  </r>
  <r>
    <s v="TNW-41601-420"/>
    <x v="400"/>
    <s v="66458-91190-YC"/>
    <s v="R-M-1"/>
    <x v="1"/>
    <m/>
    <m/>
    <m/>
    <x v="0"/>
    <s v="M"/>
    <n v="1"/>
    <n v="9.9499999999999993"/>
    <n v="49.75"/>
  </r>
  <r>
    <s v="ALR-62963-723"/>
    <x v="401"/>
    <s v="80463-43913-WZ"/>
    <s v="R-D-0.2"/>
    <x v="3"/>
    <m/>
    <m/>
    <m/>
    <x v="0"/>
    <s v="D"/>
    <n v="0.2"/>
    <n v="2.6849999999999996"/>
    <n v="8.0549999999999997"/>
  </r>
  <r>
    <s v="JIG-27636-870"/>
    <x v="402"/>
    <s v="67204-04870-LG"/>
    <s v="R-L-1"/>
    <x v="4"/>
    <m/>
    <m/>
    <m/>
    <x v="0"/>
    <s v="L"/>
    <n v="1"/>
    <n v="11.95"/>
    <n v="47.8"/>
  </r>
  <r>
    <s v="CTE-31437-326"/>
    <x v="6"/>
    <s v="22721-63196-UJ"/>
    <s v="R-M-0.2"/>
    <x v="4"/>
    <m/>
    <m/>
    <m/>
    <x v="0"/>
    <s v="M"/>
    <n v="0.2"/>
    <n v="2.9849999999999999"/>
    <n v="11.94"/>
  </r>
  <r>
    <s v="CTE-31437-326"/>
    <x v="6"/>
    <s v="22721-63196-UJ"/>
    <s v="E-M-0.2"/>
    <x v="4"/>
    <m/>
    <m/>
    <m/>
    <x v="1"/>
    <s v="M"/>
    <n v="0.2"/>
    <n v="4.125"/>
    <n v="16.5"/>
  </r>
  <r>
    <s v="CTE-31437-326"/>
    <x v="6"/>
    <s v="22721-63196-UJ"/>
    <s v="L-D-1"/>
    <x v="4"/>
    <m/>
    <m/>
    <m/>
    <x v="3"/>
    <s v="D"/>
    <n v="1"/>
    <n v="12.95"/>
    <n v="51.8"/>
  </r>
  <r>
    <s v="CTE-31437-326"/>
    <x v="6"/>
    <s v="22721-63196-UJ"/>
    <s v="L-L-0.2"/>
    <x v="3"/>
    <m/>
    <m/>
    <m/>
    <x v="3"/>
    <s v="L"/>
    <n v="0.2"/>
    <n v="4.7549999999999999"/>
    <n v="14.265000000000001"/>
  </r>
  <r>
    <s v="SLD-63003-334"/>
    <x v="403"/>
    <s v="55515-37571-RS"/>
    <s v="L-M-0.2"/>
    <x v="5"/>
    <m/>
    <m/>
    <m/>
    <x v="3"/>
    <s v="M"/>
    <n v="0.2"/>
    <n v="4.3650000000000002"/>
    <n v="26.19"/>
  </r>
  <r>
    <s v="BXN-64230-789"/>
    <x v="404"/>
    <s v="25598-77476-CB"/>
    <s v="A-L-1"/>
    <x v="0"/>
    <m/>
    <m/>
    <m/>
    <x v="2"/>
    <s v="L"/>
    <n v="1"/>
    <n v="12.95"/>
    <n v="25.9"/>
  </r>
  <r>
    <s v="XEE-37895-169"/>
    <x v="21"/>
    <s v="14888-85625-TM"/>
    <s v="A-L-2.5"/>
    <x v="3"/>
    <m/>
    <m/>
    <m/>
    <x v="2"/>
    <s v="L"/>
    <n v="2.5"/>
    <n v="29.784999999999997"/>
    <n v="89.35499999999999"/>
  </r>
  <r>
    <s v="ZTX-80764-911"/>
    <x v="239"/>
    <s v="92793-68332-NR"/>
    <s v="L-D-0.5"/>
    <x v="5"/>
    <m/>
    <m/>
    <m/>
    <x v="3"/>
    <s v="D"/>
    <n v="0.5"/>
    <n v="7.77"/>
    <n v="46.62"/>
  </r>
  <r>
    <s v="WVT-88135-549"/>
    <x v="405"/>
    <s v="66458-91190-YC"/>
    <s v="A-D-1"/>
    <x v="3"/>
    <m/>
    <m/>
    <m/>
    <x v="2"/>
    <s v="D"/>
    <n v="1"/>
    <n v="9.9499999999999993"/>
    <n v="29.849999999999998"/>
  </r>
  <r>
    <s v="IPA-94170-889"/>
    <x v="292"/>
    <s v="64439-27325-LG"/>
    <s v="R-L-0.2"/>
    <x v="3"/>
    <m/>
    <m/>
    <m/>
    <x v="0"/>
    <s v="L"/>
    <n v="0.2"/>
    <n v="3.5849999999999995"/>
    <n v="10.754999999999999"/>
  </r>
  <r>
    <s v="YQL-63755-365"/>
    <x v="117"/>
    <s v="78570-76770-LB"/>
    <s v="A-M-0.2"/>
    <x v="4"/>
    <m/>
    <m/>
    <m/>
    <x v="2"/>
    <s v="M"/>
    <n v="0.2"/>
    <n v="3.375"/>
    <n v="13.5"/>
  </r>
  <r>
    <s v="RKW-81145-984"/>
    <x v="406"/>
    <s v="98661-69719-VI"/>
    <s v="L-L-1"/>
    <x v="3"/>
    <m/>
    <m/>
    <m/>
    <x v="3"/>
    <s v="L"/>
    <n v="1"/>
    <n v="15.85"/>
    <n v="47.55"/>
  </r>
  <r>
    <s v="MBT-23379-866"/>
    <x v="407"/>
    <s v="82990-92703-IX"/>
    <s v="L-L-1"/>
    <x v="1"/>
    <m/>
    <m/>
    <m/>
    <x v="3"/>
    <s v="L"/>
    <n v="1"/>
    <n v="15.85"/>
    <n v="79.25"/>
  </r>
  <r>
    <s v="GEJ-39834-935"/>
    <x v="408"/>
    <s v="49412-86877-VY"/>
    <s v="L-M-0.2"/>
    <x v="5"/>
    <m/>
    <m/>
    <m/>
    <x v="3"/>
    <s v="M"/>
    <n v="0.2"/>
    <n v="4.3650000000000002"/>
    <n v="26.19"/>
  </r>
  <r>
    <s v="KRW-91640-596"/>
    <x v="409"/>
    <s v="70879-00984-FJ"/>
    <s v="R-L-0.5"/>
    <x v="3"/>
    <m/>
    <m/>
    <m/>
    <x v="0"/>
    <s v="L"/>
    <n v="0.5"/>
    <n v="7.169999999999999"/>
    <n v="21.509999999999998"/>
  </r>
  <r>
    <s v="AOT-70449-651"/>
    <x v="410"/>
    <s v="53414-73391-CR"/>
    <s v="R-D-2.5"/>
    <x v="1"/>
    <m/>
    <m/>
    <m/>
    <x v="0"/>
    <s v="D"/>
    <n v="2.5"/>
    <n v="20.584999999999997"/>
    <n v="102.92499999999998"/>
  </r>
  <r>
    <s v="DGC-21813-731"/>
    <x v="127"/>
    <s v="43606-83072-OA"/>
    <s v="L-D-0.2"/>
    <x v="0"/>
    <m/>
    <m/>
    <m/>
    <x v="3"/>
    <s v="D"/>
    <n v="0.2"/>
    <n v="3.8849999999999998"/>
    <n v="7.77"/>
  </r>
  <r>
    <s v="JBE-92943-643"/>
    <x v="411"/>
    <s v="84466-22864-CE"/>
    <s v="E-D-2.5"/>
    <x v="1"/>
    <m/>
    <m/>
    <m/>
    <x v="1"/>
    <s v="D"/>
    <n v="2.5"/>
    <n v="27.945"/>
    <n v="139.72499999999999"/>
  </r>
  <r>
    <s v="ZIL-34948-499"/>
    <x v="112"/>
    <s v="66458-91190-YC"/>
    <s v="A-D-0.5"/>
    <x v="0"/>
    <m/>
    <m/>
    <m/>
    <x v="2"/>
    <s v="D"/>
    <n v="0.5"/>
    <n v="5.97"/>
    <n v="11.94"/>
  </r>
  <r>
    <s v="JSU-23781-256"/>
    <x v="412"/>
    <s v="76499-89100-JQ"/>
    <s v="L-D-0.2"/>
    <x v="2"/>
    <m/>
    <m/>
    <m/>
    <x v="3"/>
    <s v="D"/>
    <n v="0.2"/>
    <n v="3.8849999999999998"/>
    <n v="3.8849999999999998"/>
  </r>
  <r>
    <s v="JSU-23781-256"/>
    <x v="412"/>
    <s v="76499-89100-JQ"/>
    <s v="R-M-1"/>
    <x v="4"/>
    <m/>
    <m/>
    <m/>
    <x v="0"/>
    <s v="M"/>
    <n v="1"/>
    <n v="9.9499999999999993"/>
    <n v="39.799999999999997"/>
  </r>
  <r>
    <s v="VPX-44956-367"/>
    <x v="413"/>
    <s v="39582-35773-ZJ"/>
    <s v="R-M-0.5"/>
    <x v="1"/>
    <m/>
    <m/>
    <m/>
    <x v="0"/>
    <s v="M"/>
    <n v="0.5"/>
    <n v="5.97"/>
    <n v="29.849999999999998"/>
  </r>
  <r>
    <s v="VTB-46451-959"/>
    <x v="414"/>
    <s v="66240-46962-IO"/>
    <s v="L-D-2.5"/>
    <x v="2"/>
    <m/>
    <m/>
    <m/>
    <x v="3"/>
    <s v="D"/>
    <n v="2.5"/>
    <n v="29.784999999999997"/>
    <n v="29.784999999999997"/>
  </r>
  <r>
    <s v="DNZ-11665-950"/>
    <x v="415"/>
    <s v="10637-45522-ID"/>
    <s v="L-L-2.5"/>
    <x v="0"/>
    <m/>
    <m/>
    <m/>
    <x v="3"/>
    <s v="L"/>
    <n v="2.5"/>
    <n v="36.454999999999998"/>
    <n v="72.91"/>
  </r>
  <r>
    <s v="ITR-54735-364"/>
    <x v="416"/>
    <s v="92599-58687-CS"/>
    <s v="R-D-0.2"/>
    <x v="1"/>
    <m/>
    <m/>
    <m/>
    <x v="0"/>
    <s v="D"/>
    <n v="0.2"/>
    <n v="2.6849999999999996"/>
    <n v="13.424999999999997"/>
  </r>
  <r>
    <s v="YDS-02797-307"/>
    <x v="417"/>
    <s v="06058-48844-PI"/>
    <s v="E-M-2.5"/>
    <x v="4"/>
    <m/>
    <m/>
    <m/>
    <x v="1"/>
    <s v="M"/>
    <n v="2.5"/>
    <n v="31.624999999999996"/>
    <n v="126.49999999999999"/>
  </r>
  <r>
    <s v="BPG-68988-842"/>
    <x v="418"/>
    <s v="53631-24432-SY"/>
    <s v="E-M-0.5"/>
    <x v="1"/>
    <m/>
    <m/>
    <m/>
    <x v="1"/>
    <s v="M"/>
    <n v="0.5"/>
    <n v="8.25"/>
    <n v="41.25"/>
  </r>
  <r>
    <s v="XZG-51938-658"/>
    <x v="419"/>
    <s v="18275-73980-KL"/>
    <s v="E-L-0.5"/>
    <x v="5"/>
    <m/>
    <m/>
    <m/>
    <x v="1"/>
    <s v="L"/>
    <n v="0.5"/>
    <n v="8.91"/>
    <n v="53.46"/>
  </r>
  <r>
    <s v="KAR-24978-271"/>
    <x v="420"/>
    <s v="23187-65750-HZ"/>
    <s v="R-M-1"/>
    <x v="5"/>
    <m/>
    <m/>
    <m/>
    <x v="0"/>
    <s v="M"/>
    <n v="1"/>
    <n v="9.9499999999999993"/>
    <n v="59.699999999999996"/>
  </r>
  <r>
    <s v="FQK-28730-361"/>
    <x v="421"/>
    <s v="22725-79522-GP"/>
    <s v="R-M-1"/>
    <x v="5"/>
    <m/>
    <m/>
    <m/>
    <x v="0"/>
    <s v="M"/>
    <n v="1"/>
    <n v="9.9499999999999993"/>
    <n v="59.699999999999996"/>
  </r>
  <r>
    <s v="BGB-67996-089"/>
    <x v="422"/>
    <s v="06279-72603-JE"/>
    <s v="R-D-1"/>
    <x v="1"/>
    <m/>
    <m/>
    <m/>
    <x v="0"/>
    <s v="D"/>
    <n v="1"/>
    <n v="8.9499999999999993"/>
    <n v="44.75"/>
  </r>
  <r>
    <s v="XMC-20620-809"/>
    <x v="423"/>
    <s v="83543-79246-ON"/>
    <s v="E-M-0.5"/>
    <x v="0"/>
    <m/>
    <m/>
    <m/>
    <x v="1"/>
    <s v="M"/>
    <n v="0.5"/>
    <n v="8.25"/>
    <n v="16.5"/>
  </r>
  <r>
    <s v="ZSO-58292-191"/>
    <x v="109"/>
    <s v="66794-66795-VW"/>
    <s v="R-D-0.5"/>
    <x v="4"/>
    <m/>
    <m/>
    <m/>
    <x v="0"/>
    <s v="D"/>
    <n v="0.5"/>
    <n v="5.3699999999999992"/>
    <n v="21.479999999999997"/>
  </r>
  <r>
    <s v="LWJ-06793-303"/>
    <x v="204"/>
    <s v="95424-67020-AP"/>
    <s v="R-M-2.5"/>
    <x v="0"/>
    <m/>
    <m/>
    <m/>
    <x v="0"/>
    <s v="M"/>
    <n v="2.5"/>
    <n v="22.884999999999998"/>
    <n v="45.769999999999996"/>
  </r>
  <r>
    <s v="FLM-82229-989"/>
    <x v="424"/>
    <s v="73017-69644-MS"/>
    <s v="L-L-0.2"/>
    <x v="0"/>
    <m/>
    <m/>
    <m/>
    <x v="3"/>
    <s v="L"/>
    <n v="0.2"/>
    <n v="4.7549999999999999"/>
    <n v="9.51"/>
  </r>
  <r>
    <s v="CPV-90280-133"/>
    <x v="13"/>
    <s v="66458-91190-YC"/>
    <s v="R-D-0.2"/>
    <x v="3"/>
    <m/>
    <m/>
    <m/>
    <x v="0"/>
    <s v="D"/>
    <n v="0.2"/>
    <n v="2.6849999999999996"/>
    <n v="8.0549999999999997"/>
  </r>
  <r>
    <s v="OGW-60685-912"/>
    <x v="224"/>
    <s v="67423-10113-LM"/>
    <s v="E-D-2.5"/>
    <x v="4"/>
    <m/>
    <m/>
    <m/>
    <x v="1"/>
    <s v="D"/>
    <n v="2.5"/>
    <n v="27.945"/>
    <n v="111.78"/>
  </r>
  <r>
    <s v="DEC-11160-362"/>
    <x v="220"/>
    <s v="48582-05061-RY"/>
    <s v="R-D-0.2"/>
    <x v="4"/>
    <m/>
    <m/>
    <m/>
    <x v="0"/>
    <s v="D"/>
    <n v="0.2"/>
    <n v="2.6849999999999996"/>
    <n v="10.739999999999998"/>
  </r>
  <r>
    <s v="WCT-07869-499"/>
    <x v="91"/>
    <s v="32031-49093-KE"/>
    <s v="R-D-0.5"/>
    <x v="1"/>
    <m/>
    <m/>
    <m/>
    <x v="0"/>
    <s v="D"/>
    <n v="0.5"/>
    <n v="5.3699999999999992"/>
    <n v="26.849999999999994"/>
  </r>
  <r>
    <s v="FHD-89872-325"/>
    <x v="425"/>
    <s v="31715-98714-OO"/>
    <s v="L-L-1"/>
    <x v="4"/>
    <m/>
    <m/>
    <m/>
    <x v="3"/>
    <s v="L"/>
    <n v="1"/>
    <n v="15.85"/>
    <n v="63.4"/>
  </r>
  <r>
    <s v="AZF-45991-584"/>
    <x v="426"/>
    <s v="73759-17258-KA"/>
    <s v="A-D-2.5"/>
    <x v="2"/>
    <m/>
    <m/>
    <m/>
    <x v="2"/>
    <s v="D"/>
    <n v="2.5"/>
    <n v="22.884999999999998"/>
    <n v="22.884999999999998"/>
  </r>
  <r>
    <s v="MDG-14481-513"/>
    <x v="427"/>
    <s v="64897-79178-MH"/>
    <s v="A-M-2.5"/>
    <x v="4"/>
    <m/>
    <m/>
    <m/>
    <x v="2"/>
    <s v="M"/>
    <n v="2.5"/>
    <n v="25.874999999999996"/>
    <n v="103.49999999999999"/>
  </r>
  <r>
    <s v="OFN-49424-848"/>
    <x v="428"/>
    <s v="73346-85564-JB"/>
    <s v="R-L-2.5"/>
    <x v="0"/>
    <m/>
    <m/>
    <m/>
    <x v="0"/>
    <s v="L"/>
    <n v="2.5"/>
    <n v="27.484999999999996"/>
    <n v="54.969999999999992"/>
  </r>
  <r>
    <s v="NFA-03411-746"/>
    <x v="383"/>
    <s v="07476-13102-NJ"/>
    <s v="A-L-0.5"/>
    <x v="0"/>
    <m/>
    <m/>
    <m/>
    <x v="2"/>
    <s v="L"/>
    <n v="0.5"/>
    <n v="7.77"/>
    <n v="15.54"/>
  </r>
  <r>
    <s v="CYM-74988-450"/>
    <x v="156"/>
    <s v="87223-37422-SK"/>
    <s v="L-D-0.2"/>
    <x v="4"/>
    <m/>
    <m/>
    <m/>
    <x v="3"/>
    <s v="D"/>
    <n v="0.2"/>
    <n v="3.8849999999999998"/>
    <n v="15.54"/>
  </r>
  <r>
    <s v="WTV-24996-658"/>
    <x v="429"/>
    <s v="57837-15577-YK"/>
    <s v="E-D-2.5"/>
    <x v="3"/>
    <m/>
    <m/>
    <m/>
    <x v="1"/>
    <s v="D"/>
    <n v="2.5"/>
    <n v="27.945"/>
    <n v="83.835000000000008"/>
  </r>
  <r>
    <s v="DSL-69915-544"/>
    <x v="103"/>
    <s v="10142-55267-YO"/>
    <s v="R-L-0.2"/>
    <x v="3"/>
    <m/>
    <m/>
    <m/>
    <x v="0"/>
    <s v="L"/>
    <n v="0.2"/>
    <n v="3.5849999999999995"/>
    <n v="10.754999999999999"/>
  </r>
  <r>
    <s v="NBT-35757-542"/>
    <x v="361"/>
    <s v="73647-66148-VM"/>
    <s v="E-L-0.2"/>
    <x v="3"/>
    <m/>
    <m/>
    <m/>
    <x v="1"/>
    <s v="L"/>
    <n v="0.2"/>
    <n v="4.4550000000000001"/>
    <n v="13.365"/>
  </r>
  <r>
    <s v="OYU-25085-528"/>
    <x v="120"/>
    <s v="10142-55267-YO"/>
    <s v="E-L-0.2"/>
    <x v="4"/>
    <m/>
    <m/>
    <m/>
    <x v="1"/>
    <s v="L"/>
    <n v="0.2"/>
    <n v="4.4550000000000001"/>
    <n v="17.82"/>
  </r>
  <r>
    <s v="XCG-07109-195"/>
    <x v="430"/>
    <s v="92976-19453-DT"/>
    <s v="L-D-0.2"/>
    <x v="5"/>
    <m/>
    <m/>
    <m/>
    <x v="3"/>
    <s v="D"/>
    <n v="0.2"/>
    <n v="3.8849999999999998"/>
    <n v="23.31"/>
  </r>
  <r>
    <s v="YZA-25234-630"/>
    <x v="125"/>
    <s v="89757-51438-HX"/>
    <s v="E-D-0.2"/>
    <x v="0"/>
    <m/>
    <m/>
    <m/>
    <x v="1"/>
    <s v="D"/>
    <n v="0.2"/>
    <n v="3.645"/>
    <n v="7.29"/>
  </r>
  <r>
    <s v="OKU-29966-417"/>
    <x v="431"/>
    <s v="76192-13390-HZ"/>
    <s v="E-L-0.2"/>
    <x v="4"/>
    <m/>
    <m/>
    <m/>
    <x v="1"/>
    <s v="L"/>
    <n v="0.2"/>
    <n v="4.4550000000000001"/>
    <n v="17.82"/>
  </r>
  <r>
    <s v="MEX-29350-659"/>
    <x v="40"/>
    <s v="02009-87294-SY"/>
    <s v="E-M-1"/>
    <x v="1"/>
    <m/>
    <m/>
    <m/>
    <x v="1"/>
    <s v="M"/>
    <n v="1"/>
    <n v="13.75"/>
    <n v="68.75"/>
  </r>
  <r>
    <s v="NOY-99738-977"/>
    <x v="432"/>
    <s v="82872-34456-LJ"/>
    <s v="R-L-2.5"/>
    <x v="0"/>
    <m/>
    <m/>
    <m/>
    <x v="0"/>
    <s v="L"/>
    <n v="2.5"/>
    <n v="27.484999999999996"/>
    <n v="54.969999999999992"/>
  </r>
  <r>
    <s v="TCR-01064-030"/>
    <x v="254"/>
    <s v="13181-04387-LI"/>
    <s v="E-M-1"/>
    <x v="5"/>
    <m/>
    <m/>
    <m/>
    <x v="1"/>
    <s v="M"/>
    <n v="1"/>
    <n v="13.75"/>
    <n v="82.5"/>
  </r>
  <r>
    <s v="YUL-42750-776"/>
    <x v="219"/>
    <s v="24845-36117-TI"/>
    <s v="L-M-0.2"/>
    <x v="0"/>
    <m/>
    <m/>
    <m/>
    <x v="3"/>
    <s v="M"/>
    <n v="0.2"/>
    <n v="4.3650000000000002"/>
    <n v="8.73"/>
  </r>
  <r>
    <s v="XQJ-86887-506"/>
    <x v="433"/>
    <s v="66458-91190-YC"/>
    <s v="E-L-1"/>
    <x v="4"/>
    <m/>
    <m/>
    <m/>
    <x v="1"/>
    <s v="L"/>
    <n v="1"/>
    <n v="14.85"/>
    <n v="59.4"/>
  </r>
  <r>
    <s v="CUN-90044-279"/>
    <x v="434"/>
    <s v="86646-65810-TD"/>
    <s v="L-D-0.2"/>
    <x v="4"/>
    <m/>
    <m/>
    <m/>
    <x v="3"/>
    <s v="D"/>
    <n v="0.2"/>
    <n v="3.8849999999999998"/>
    <n v="15.54"/>
  </r>
  <r>
    <s v="ICC-73030-502"/>
    <x v="435"/>
    <s v="59480-02795-IU"/>
    <s v="A-L-1"/>
    <x v="3"/>
    <m/>
    <m/>
    <m/>
    <x v="2"/>
    <s v="L"/>
    <n v="1"/>
    <n v="12.95"/>
    <n v="38.849999999999994"/>
  </r>
  <r>
    <s v="ADP-04506-084"/>
    <x v="436"/>
    <s v="61809-87758-LJ"/>
    <s v="E-M-2.5"/>
    <x v="5"/>
    <m/>
    <m/>
    <m/>
    <x v="1"/>
    <s v="M"/>
    <n v="2.5"/>
    <n v="31.624999999999996"/>
    <n v="189.74999999999997"/>
  </r>
  <r>
    <s v="PNU-22150-408"/>
    <x v="437"/>
    <s v="77408-43873-RS"/>
    <s v="A-D-0.2"/>
    <x v="5"/>
    <m/>
    <m/>
    <m/>
    <x v="2"/>
    <s v="D"/>
    <n v="0.2"/>
    <n v="2.9849999999999999"/>
    <n v="17.91"/>
  </r>
  <r>
    <s v="VSQ-07182-513"/>
    <x v="438"/>
    <s v="18366-65239-WF"/>
    <s v="L-L-0.2"/>
    <x v="5"/>
    <m/>
    <m/>
    <m/>
    <x v="3"/>
    <s v="L"/>
    <n v="0.2"/>
    <n v="4.7549999999999999"/>
    <n v="28.53"/>
  </r>
  <r>
    <s v="SPF-31673-217"/>
    <x v="439"/>
    <s v="19485-98072-PS"/>
    <s v="E-M-1"/>
    <x v="5"/>
    <m/>
    <m/>
    <m/>
    <x v="1"/>
    <s v="M"/>
    <n v="1"/>
    <n v="13.75"/>
    <n v="82.5"/>
  </r>
  <r>
    <s v="NEX-63825-598"/>
    <x v="175"/>
    <s v="72072-33025-SD"/>
    <s v="R-L-0.5"/>
    <x v="0"/>
    <m/>
    <m/>
    <m/>
    <x v="0"/>
    <s v="L"/>
    <n v="0.5"/>
    <n v="7.169999999999999"/>
    <n v="14.339999999999998"/>
  </r>
  <r>
    <s v="XPG-66112-335"/>
    <x v="440"/>
    <s v="58118-22461-GC"/>
    <s v="R-D-2.5"/>
    <x v="4"/>
    <m/>
    <m/>
    <m/>
    <x v="0"/>
    <s v="D"/>
    <n v="2.5"/>
    <n v="20.584999999999997"/>
    <n v="82.339999999999989"/>
  </r>
  <r>
    <s v="NSQ-72210-345"/>
    <x v="441"/>
    <s v="90940-63327-DJ"/>
    <s v="A-M-0.2"/>
    <x v="5"/>
    <m/>
    <m/>
    <m/>
    <x v="2"/>
    <s v="M"/>
    <n v="0.2"/>
    <n v="3.375"/>
    <n v="20.25"/>
  </r>
  <r>
    <s v="XRR-28376-277"/>
    <x v="442"/>
    <s v="64481-42546-II"/>
    <s v="R-L-2.5"/>
    <x v="5"/>
    <m/>
    <m/>
    <m/>
    <x v="0"/>
    <s v="L"/>
    <n v="2.5"/>
    <n v="27.484999999999996"/>
    <n v="164.90999999999997"/>
  </r>
  <r>
    <s v="WHQ-25197-475"/>
    <x v="443"/>
    <s v="27536-28463-NJ"/>
    <s v="L-L-0.2"/>
    <x v="4"/>
    <m/>
    <m/>
    <m/>
    <x v="3"/>
    <s v="L"/>
    <n v="0.2"/>
    <n v="4.7549999999999999"/>
    <n v="19.02"/>
  </r>
  <r>
    <s v="HMB-30634-745"/>
    <x v="216"/>
    <s v="19485-98072-PS"/>
    <s v="A-D-2.5"/>
    <x v="5"/>
    <m/>
    <m/>
    <m/>
    <x v="2"/>
    <s v="D"/>
    <n v="2.5"/>
    <n v="22.884999999999998"/>
    <n v="137.31"/>
  </r>
  <r>
    <s v="XTL-68000-371"/>
    <x v="444"/>
    <s v="70140-82812-KD"/>
    <s v="A-M-0.5"/>
    <x v="4"/>
    <m/>
    <m/>
    <m/>
    <x v="2"/>
    <s v="M"/>
    <n v="0.5"/>
    <n v="6.75"/>
    <n v="27"/>
  </r>
  <r>
    <s v="YES-51109-625"/>
    <x v="37"/>
    <s v="91895-55605-LS"/>
    <s v="E-L-0.5"/>
    <x v="4"/>
    <m/>
    <m/>
    <m/>
    <x v="1"/>
    <s v="L"/>
    <n v="0.5"/>
    <n v="8.91"/>
    <n v="35.64"/>
  </r>
  <r>
    <s v="EAY-89850-211"/>
    <x v="445"/>
    <s v="43155-71724-XP"/>
    <s v="A-D-0.2"/>
    <x v="0"/>
    <m/>
    <m/>
    <m/>
    <x v="2"/>
    <s v="D"/>
    <n v="0.2"/>
    <n v="2.9849999999999999"/>
    <n v="5.97"/>
  </r>
  <r>
    <s v="IOQ-84840-827"/>
    <x v="446"/>
    <s v="32038-81174-JF"/>
    <s v="A-M-1"/>
    <x v="5"/>
    <m/>
    <m/>
    <m/>
    <x v="2"/>
    <s v="M"/>
    <n v="1"/>
    <n v="11.25"/>
    <n v="67.5"/>
  </r>
  <r>
    <s v="FBD-56220-430"/>
    <x v="245"/>
    <s v="59205-20324-NB"/>
    <s v="R-L-0.2"/>
    <x v="5"/>
    <m/>
    <m/>
    <m/>
    <x v="0"/>
    <s v="L"/>
    <n v="0.2"/>
    <n v="3.5849999999999995"/>
    <n v="21.509999999999998"/>
  </r>
  <r>
    <s v="COV-52659-202"/>
    <x v="447"/>
    <s v="99899-54612-NX"/>
    <s v="L-M-2.5"/>
    <x v="0"/>
    <m/>
    <m/>
    <m/>
    <x v="3"/>
    <s v="M"/>
    <n v="2.5"/>
    <n v="33.464999999999996"/>
    <n v="66.929999999999993"/>
  </r>
  <r>
    <s v="YUO-76652-814"/>
    <x v="448"/>
    <s v="26248-84194-FI"/>
    <s v="A-D-0.2"/>
    <x v="5"/>
    <m/>
    <m/>
    <m/>
    <x v="2"/>
    <s v="D"/>
    <n v="0.2"/>
    <n v="2.9849999999999999"/>
    <n v="17.91"/>
  </r>
  <r>
    <s v="PBT-36926-102"/>
    <x v="344"/>
    <s v="19485-98072-PS"/>
    <s v="L-M-1"/>
    <x v="4"/>
    <m/>
    <m/>
    <m/>
    <x v="3"/>
    <s v="M"/>
    <n v="1"/>
    <n v="14.55"/>
    <n v="58.2"/>
  </r>
  <r>
    <s v="BLV-60087-454"/>
    <x v="152"/>
    <s v="84493-71314-WX"/>
    <s v="E-L-0.2"/>
    <x v="3"/>
    <m/>
    <m/>
    <m/>
    <x v="1"/>
    <s v="L"/>
    <n v="0.2"/>
    <n v="4.4550000000000001"/>
    <n v="13.365"/>
  </r>
  <r>
    <s v="BLV-60087-454"/>
    <x v="152"/>
    <s v="84493-71314-WX"/>
    <s v="A-M-0.5"/>
    <x v="1"/>
    <m/>
    <m/>
    <m/>
    <x v="2"/>
    <s v="M"/>
    <n v="0.5"/>
    <n v="6.75"/>
    <n v="33.75"/>
  </r>
  <r>
    <s v="QYC-63914-195"/>
    <x v="449"/>
    <s v="39789-43945-IV"/>
    <s v="E-L-1"/>
    <x v="3"/>
    <m/>
    <m/>
    <m/>
    <x v="1"/>
    <s v="L"/>
    <n v="1"/>
    <n v="14.85"/>
    <n v="44.55"/>
  </r>
  <r>
    <s v="OIB-77163-890"/>
    <x v="450"/>
    <s v="38972-89678-ZM"/>
    <s v="E-L-0.5"/>
    <x v="1"/>
    <m/>
    <m/>
    <m/>
    <x v="1"/>
    <s v="L"/>
    <n v="0.5"/>
    <n v="8.91"/>
    <n v="44.55"/>
  </r>
  <r>
    <s v="SGS-87525-238"/>
    <x v="451"/>
    <s v="91465-84526-IJ"/>
    <s v="E-D-1"/>
    <x v="1"/>
    <m/>
    <m/>
    <m/>
    <x v="1"/>
    <s v="D"/>
    <n v="1"/>
    <n v="12.15"/>
    <n v="60.75"/>
  </r>
  <r>
    <s v="GQR-12490-152"/>
    <x v="83"/>
    <s v="22832-98538-RB"/>
    <s v="R-L-0.2"/>
    <x v="2"/>
    <m/>
    <m/>
    <m/>
    <x v="0"/>
    <s v="L"/>
    <n v="0.2"/>
    <n v="3.5849999999999995"/>
    <n v="3.5849999999999995"/>
  </r>
  <r>
    <s v="UOJ-28238-299"/>
    <x v="452"/>
    <s v="30844-91890-ZA"/>
    <s v="R-L-0.2"/>
    <x v="5"/>
    <m/>
    <m/>
    <m/>
    <x v="0"/>
    <s v="L"/>
    <n v="0.2"/>
    <n v="3.5849999999999995"/>
    <n v="21.509999999999998"/>
  </r>
  <r>
    <s v="ETD-58130-674"/>
    <x v="453"/>
    <s v="05325-97750-WP"/>
    <s v="E-M-0.5"/>
    <x v="0"/>
    <m/>
    <m/>
    <m/>
    <x v="1"/>
    <s v="M"/>
    <n v="0.5"/>
    <n v="8.25"/>
    <n v="16.5"/>
  </r>
  <r>
    <s v="UPF-60123-025"/>
    <x v="454"/>
    <s v="88992-49081-AT"/>
    <s v="R-L-2.5"/>
    <x v="3"/>
    <m/>
    <m/>
    <m/>
    <x v="0"/>
    <s v="L"/>
    <n v="2.5"/>
    <n v="27.484999999999996"/>
    <n v="82.454999999999984"/>
  </r>
  <r>
    <s v="NQS-01613-687"/>
    <x v="455"/>
    <s v="10204-31464-SA"/>
    <s v="L-D-0.5"/>
    <x v="2"/>
    <m/>
    <m/>
    <m/>
    <x v="3"/>
    <s v="D"/>
    <n v="0.5"/>
    <n v="7.77"/>
    <n v="7.77"/>
  </r>
  <r>
    <s v="MGH-36050-573"/>
    <x v="456"/>
    <s v="75156-80911-YT"/>
    <s v="R-M-0.5"/>
    <x v="0"/>
    <m/>
    <m/>
    <m/>
    <x v="0"/>
    <s v="M"/>
    <n v="0.5"/>
    <n v="5.97"/>
    <n v="11.94"/>
  </r>
  <r>
    <s v="UVF-59322-459"/>
    <x v="373"/>
    <s v="53971-49906-PZ"/>
    <s v="E-L-2.5"/>
    <x v="5"/>
    <m/>
    <m/>
    <m/>
    <x v="1"/>
    <s v="L"/>
    <n v="2.5"/>
    <n v="34.154999999999994"/>
    <n v="204.92999999999995"/>
  </r>
  <r>
    <s v="VET-41158-896"/>
    <x v="457"/>
    <s v="10728-17633-ST"/>
    <s v="E-M-2.5"/>
    <x v="0"/>
    <m/>
    <m/>
    <m/>
    <x v="1"/>
    <s v="M"/>
    <n v="2.5"/>
    <n v="31.624999999999996"/>
    <n v="63.249999999999993"/>
  </r>
  <r>
    <s v="XYL-52196-459"/>
    <x v="458"/>
    <s v="13549-65017-VE"/>
    <s v="R-D-0.2"/>
    <x v="3"/>
    <m/>
    <m/>
    <m/>
    <x v="0"/>
    <s v="D"/>
    <n v="0.2"/>
    <n v="2.6849999999999996"/>
    <n v="8.0549999999999997"/>
  </r>
  <r>
    <s v="BPZ-51283-916"/>
    <x v="264"/>
    <s v="87688-42420-TO"/>
    <s v="A-M-2.5"/>
    <x v="0"/>
    <m/>
    <m/>
    <m/>
    <x v="2"/>
    <s v="M"/>
    <n v="2.5"/>
    <n v="25.874999999999996"/>
    <n v="51.749999999999993"/>
  </r>
  <r>
    <s v="VQW-91903-926"/>
    <x v="459"/>
    <s v="05325-97750-WP"/>
    <s v="E-D-2.5"/>
    <x v="2"/>
    <m/>
    <m/>
    <m/>
    <x v="1"/>
    <s v="D"/>
    <n v="2.5"/>
    <n v="27.945"/>
    <n v="27.945"/>
  </r>
  <r>
    <s v="OLF-77983-457"/>
    <x v="460"/>
    <s v="51901-35210-UI"/>
    <s v="A-L-2.5"/>
    <x v="0"/>
    <m/>
    <m/>
    <m/>
    <x v="2"/>
    <s v="L"/>
    <n v="2.5"/>
    <n v="29.784999999999997"/>
    <n v="59.569999999999993"/>
  </r>
  <r>
    <s v="MVI-04946-827"/>
    <x v="461"/>
    <s v="62483-50867-OM"/>
    <s v="E-L-1"/>
    <x v="2"/>
    <m/>
    <m/>
    <m/>
    <x v="1"/>
    <s v="L"/>
    <n v="1"/>
    <n v="14.85"/>
    <n v="14.85"/>
  </r>
  <r>
    <s v="UOG-94188-104"/>
    <x v="219"/>
    <s v="92753-50029-SD"/>
    <s v="A-M-0.5"/>
    <x v="1"/>
    <m/>
    <m/>
    <m/>
    <x v="2"/>
    <s v="M"/>
    <n v="0.5"/>
    <n v="6.75"/>
    <n v="33.75"/>
  </r>
  <r>
    <s v="DSN-15872-519"/>
    <x v="462"/>
    <s v="53809-98498-SN"/>
    <s v="L-L-2.5"/>
    <x v="4"/>
    <m/>
    <m/>
    <m/>
    <x v="3"/>
    <s v="L"/>
    <n v="2.5"/>
    <n v="36.454999999999998"/>
    <n v="145.82"/>
  </r>
  <r>
    <s v="OUQ-73954-002"/>
    <x v="463"/>
    <s v="66308-13503-KD"/>
    <s v="R-M-0.2"/>
    <x v="4"/>
    <m/>
    <m/>
    <m/>
    <x v="0"/>
    <s v="M"/>
    <n v="0.2"/>
    <n v="2.9849999999999999"/>
    <n v="11.94"/>
  </r>
  <r>
    <s v="LGL-16843-667"/>
    <x v="464"/>
    <s v="82458-87830-JE"/>
    <s v="A-D-0.2"/>
    <x v="4"/>
    <m/>
    <m/>
    <m/>
    <x v="2"/>
    <s v="D"/>
    <n v="0.2"/>
    <n v="2.9849999999999999"/>
    <n v="11.94"/>
  </r>
  <r>
    <s v="TCC-89722-031"/>
    <x v="465"/>
    <s v="41611-34336-WT"/>
    <s v="L-D-0.5"/>
    <x v="2"/>
    <m/>
    <m/>
    <m/>
    <x v="3"/>
    <s v="D"/>
    <n v="0.5"/>
    <n v="7.77"/>
    <n v="7.77"/>
  </r>
  <r>
    <s v="TRA-79507-007"/>
    <x v="466"/>
    <s v="70089-27418-UJ"/>
    <s v="R-L-2.5"/>
    <x v="4"/>
    <m/>
    <m/>
    <m/>
    <x v="0"/>
    <s v="L"/>
    <n v="2.5"/>
    <n v="27.484999999999996"/>
    <n v="109.93999999999998"/>
  </r>
  <r>
    <s v="MZJ-77284-941"/>
    <x v="467"/>
    <s v="99978-56910-BN"/>
    <s v="E-L-0.2"/>
    <x v="1"/>
    <m/>
    <m/>
    <m/>
    <x v="1"/>
    <s v="L"/>
    <n v="0.2"/>
    <n v="4.4550000000000001"/>
    <n v="22.274999999999999"/>
  </r>
  <r>
    <s v="AXN-57779-891"/>
    <x v="468"/>
    <s v="09668-23340-IC"/>
    <s v="R-M-0.2"/>
    <x v="3"/>
    <m/>
    <m/>
    <m/>
    <x v="0"/>
    <s v="M"/>
    <n v="0.2"/>
    <n v="2.9849999999999999"/>
    <n v="8.9550000000000001"/>
  </r>
  <r>
    <s v="PJB-15659-994"/>
    <x v="469"/>
    <s v="39457-62611-YK"/>
    <s v="L-D-2.5"/>
    <x v="4"/>
    <m/>
    <m/>
    <m/>
    <x v="3"/>
    <s v="D"/>
    <n v="2.5"/>
    <n v="29.784999999999997"/>
    <n v="119.13999999999999"/>
  </r>
  <r>
    <s v="LTS-03470-353"/>
    <x v="470"/>
    <s v="90985-89807-RW"/>
    <s v="A-L-2.5"/>
    <x v="1"/>
    <m/>
    <m/>
    <m/>
    <x v="2"/>
    <s v="L"/>
    <n v="2.5"/>
    <n v="29.784999999999997"/>
    <n v="148.92499999999998"/>
  </r>
  <r>
    <s v="UMM-28497-689"/>
    <x v="471"/>
    <s v="05325-97750-WP"/>
    <s v="L-L-2.5"/>
    <x v="3"/>
    <m/>
    <m/>
    <m/>
    <x v="3"/>
    <s v="L"/>
    <n v="2.5"/>
    <n v="36.454999999999998"/>
    <n v="109.36499999999999"/>
  </r>
  <r>
    <s v="MJZ-93232-402"/>
    <x v="472"/>
    <s v="17816-67941-ZS"/>
    <s v="E-D-0.2"/>
    <x v="2"/>
    <m/>
    <m/>
    <m/>
    <x v="1"/>
    <s v="D"/>
    <n v="0.2"/>
    <n v="3.645"/>
    <n v="3.645"/>
  </r>
  <r>
    <s v="UHW-74617-126"/>
    <x v="173"/>
    <s v="90816-65619-LM"/>
    <s v="E-D-2.5"/>
    <x v="0"/>
    <m/>
    <m/>
    <m/>
    <x v="1"/>
    <s v="D"/>
    <n v="2.5"/>
    <n v="27.945"/>
    <n v="55.89"/>
  </r>
  <r>
    <s v="RIK-61730-794"/>
    <x v="473"/>
    <s v="69761-61146-KD"/>
    <s v="L-M-0.2"/>
    <x v="5"/>
    <m/>
    <m/>
    <m/>
    <x v="3"/>
    <s v="M"/>
    <n v="0.2"/>
    <n v="4.3650000000000002"/>
    <n v="26.19"/>
  </r>
  <r>
    <s v="IDJ-55379-750"/>
    <x v="474"/>
    <s v="24040-20817-QB"/>
    <s v="R-M-1"/>
    <x v="4"/>
    <m/>
    <m/>
    <m/>
    <x v="0"/>
    <s v="M"/>
    <n v="1"/>
    <n v="9.9499999999999993"/>
    <n v="39.799999999999997"/>
  </r>
  <r>
    <s v="OHX-11953-965"/>
    <x v="475"/>
    <s v="19524-21432-XP"/>
    <s v="E-L-2.5"/>
    <x v="0"/>
    <m/>
    <m/>
    <m/>
    <x v="1"/>
    <s v="L"/>
    <n v="2.5"/>
    <n v="34.154999999999994"/>
    <n v="68.309999999999988"/>
  </r>
  <r>
    <s v="TVV-42245-088"/>
    <x v="476"/>
    <s v="14398-43114-RV"/>
    <s v="A-M-0.2"/>
    <x v="4"/>
    <m/>
    <m/>
    <m/>
    <x v="2"/>
    <s v="M"/>
    <n v="0.2"/>
    <n v="3.375"/>
    <n v="13.5"/>
  </r>
  <r>
    <s v="DYP-74337-787"/>
    <x v="431"/>
    <s v="41486-52502-QQ"/>
    <s v="R-M-0.5"/>
    <x v="2"/>
    <m/>
    <m/>
    <m/>
    <x v="0"/>
    <s v="M"/>
    <n v="0.5"/>
    <n v="5.97"/>
    <n v="5.97"/>
  </r>
  <r>
    <s v="OKA-93124-100"/>
    <x v="477"/>
    <s v="05325-97750-WP"/>
    <s v="R-M-0.5"/>
    <x v="1"/>
    <m/>
    <m/>
    <m/>
    <x v="0"/>
    <s v="M"/>
    <n v="0.5"/>
    <n v="5.97"/>
    <n v="29.849999999999998"/>
  </r>
  <r>
    <s v="IXW-20780-268"/>
    <x v="478"/>
    <s v="20236-64364-QL"/>
    <s v="L-L-2.5"/>
    <x v="0"/>
    <m/>
    <m/>
    <m/>
    <x v="3"/>
    <s v="L"/>
    <n v="2.5"/>
    <n v="36.454999999999998"/>
    <n v="72.91"/>
  </r>
  <r>
    <s v="NGG-24006-937"/>
    <x v="45"/>
    <s v="29102-40100-TZ"/>
    <s v="E-M-2.5"/>
    <x v="4"/>
    <m/>
    <m/>
    <m/>
    <x v="1"/>
    <s v="M"/>
    <n v="2.5"/>
    <n v="31.624999999999996"/>
    <n v="126.49999999999999"/>
  </r>
  <r>
    <s v="JZC-31180-557"/>
    <x v="444"/>
    <s v="09171-42203-EB"/>
    <s v="L-M-2.5"/>
    <x v="2"/>
    <m/>
    <m/>
    <m/>
    <x v="3"/>
    <s v="M"/>
    <n v="2.5"/>
    <n v="33.464999999999996"/>
    <n v="33.464999999999996"/>
  </r>
  <r>
    <s v="ZMU-63715-204"/>
    <x v="479"/>
    <s v="29060-75856-UI"/>
    <s v="E-D-1"/>
    <x v="5"/>
    <m/>
    <m/>
    <m/>
    <x v="1"/>
    <s v="D"/>
    <n v="1"/>
    <n v="12.15"/>
    <n v="72.900000000000006"/>
  </r>
  <r>
    <s v="GND-08192-056"/>
    <x v="480"/>
    <s v="17088-16989-PL"/>
    <s v="L-D-0.5"/>
    <x v="0"/>
    <m/>
    <m/>
    <m/>
    <x v="3"/>
    <s v="D"/>
    <n v="0.5"/>
    <n v="7.77"/>
    <n v="15.54"/>
  </r>
  <r>
    <s v="RYY-38961-093"/>
    <x v="481"/>
    <s v="14756-18321-CL"/>
    <s v="A-M-0.2"/>
    <x v="5"/>
    <m/>
    <m/>
    <m/>
    <x v="2"/>
    <s v="M"/>
    <n v="0.2"/>
    <n v="3.375"/>
    <n v="20.25"/>
  </r>
  <r>
    <s v="CVA-64996-969"/>
    <x v="478"/>
    <s v="13324-78688-MI"/>
    <s v="A-L-1"/>
    <x v="5"/>
    <m/>
    <m/>
    <m/>
    <x v="2"/>
    <s v="L"/>
    <n v="1"/>
    <n v="12.95"/>
    <n v="77.699999999999989"/>
  </r>
  <r>
    <s v="XTH-67276-442"/>
    <x v="482"/>
    <s v="73799-04749-BM"/>
    <s v="L-M-2.5"/>
    <x v="4"/>
    <m/>
    <m/>
    <m/>
    <x v="3"/>
    <s v="M"/>
    <n v="2.5"/>
    <n v="33.464999999999996"/>
    <n v="133.85999999999999"/>
  </r>
  <r>
    <s v="PVU-02950-470"/>
    <x v="353"/>
    <s v="01927-46702-YT"/>
    <s v="E-D-1"/>
    <x v="2"/>
    <m/>
    <m/>
    <m/>
    <x v="1"/>
    <s v="D"/>
    <n v="1"/>
    <n v="12.15"/>
    <n v="12.15"/>
  </r>
  <r>
    <s v="XSN-26809-910"/>
    <x v="199"/>
    <s v="80467-17137-TO"/>
    <s v="E-M-2.5"/>
    <x v="0"/>
    <m/>
    <m/>
    <m/>
    <x v="1"/>
    <s v="M"/>
    <n v="2.5"/>
    <n v="31.624999999999996"/>
    <n v="63.249999999999993"/>
  </r>
  <r>
    <s v="UDN-88321-005"/>
    <x v="372"/>
    <s v="14640-87215-BK"/>
    <s v="R-L-0.5"/>
    <x v="1"/>
    <m/>
    <m/>
    <m/>
    <x v="0"/>
    <s v="L"/>
    <n v="0.5"/>
    <n v="7.169999999999999"/>
    <n v="35.849999999999994"/>
  </r>
  <r>
    <s v="EXP-21628-670"/>
    <x v="267"/>
    <s v="94447-35885-HK"/>
    <s v="A-M-2.5"/>
    <x v="3"/>
    <m/>
    <m/>
    <m/>
    <x v="2"/>
    <s v="M"/>
    <n v="2.5"/>
    <n v="25.874999999999996"/>
    <n v="77.624999999999986"/>
  </r>
  <r>
    <s v="VGM-24161-361"/>
    <x v="480"/>
    <s v="71034-49694-CS"/>
    <s v="E-M-2.5"/>
    <x v="0"/>
    <m/>
    <m/>
    <m/>
    <x v="1"/>
    <s v="M"/>
    <n v="2.5"/>
    <n v="31.624999999999996"/>
    <n v="63.249999999999993"/>
  </r>
  <r>
    <s v="PKN-19556-918"/>
    <x v="483"/>
    <s v="00445-42781-KX"/>
    <s v="E-L-0.2"/>
    <x v="5"/>
    <m/>
    <m/>
    <m/>
    <x v="1"/>
    <s v="L"/>
    <n v="0.2"/>
    <n v="4.4550000000000001"/>
    <n v="26.73"/>
  </r>
  <r>
    <s v="PKN-19556-918"/>
    <x v="483"/>
    <s v="00445-42781-KX"/>
    <s v="L-D-0.5"/>
    <x v="4"/>
    <m/>
    <m/>
    <m/>
    <x v="3"/>
    <s v="D"/>
    <n v="0.5"/>
    <n v="7.77"/>
    <n v="31.08"/>
  </r>
  <r>
    <s v="PKN-19556-918"/>
    <x v="483"/>
    <s v="00445-42781-KX"/>
    <s v="A-D-0.2"/>
    <x v="2"/>
    <m/>
    <m/>
    <m/>
    <x v="2"/>
    <s v="D"/>
    <n v="0.2"/>
    <n v="2.9849999999999999"/>
    <n v="2.9849999999999999"/>
  </r>
  <r>
    <s v="PKN-19556-918"/>
    <x v="483"/>
    <s v="00445-42781-KX"/>
    <s v="R-D-2.5"/>
    <x v="1"/>
    <m/>
    <m/>
    <m/>
    <x v="0"/>
    <s v="D"/>
    <n v="2.5"/>
    <n v="20.584999999999997"/>
    <n v="102.92499999999998"/>
  </r>
  <r>
    <s v="DXQ-44537-297"/>
    <x v="484"/>
    <s v="96116-24737-LV"/>
    <s v="E-L-0.5"/>
    <x v="4"/>
    <m/>
    <m/>
    <m/>
    <x v="1"/>
    <s v="L"/>
    <n v="0.5"/>
    <n v="8.91"/>
    <n v="35.64"/>
  </r>
  <r>
    <s v="BPC-54727-307"/>
    <x v="485"/>
    <s v="18684-73088-YL"/>
    <s v="R-L-1"/>
    <x v="4"/>
    <m/>
    <m/>
    <m/>
    <x v="0"/>
    <s v="L"/>
    <n v="1"/>
    <n v="11.95"/>
    <n v="47.8"/>
  </r>
  <r>
    <s v="KSH-47717-456"/>
    <x v="486"/>
    <s v="74671-55639-TU"/>
    <s v="L-M-1"/>
    <x v="3"/>
    <m/>
    <m/>
    <m/>
    <x v="3"/>
    <s v="M"/>
    <n v="1"/>
    <n v="14.55"/>
    <n v="43.650000000000006"/>
  </r>
  <r>
    <s v="ANK-59436-446"/>
    <x v="487"/>
    <s v="17488-65879-XL"/>
    <s v="E-L-0.5"/>
    <x v="4"/>
    <m/>
    <m/>
    <m/>
    <x v="1"/>
    <s v="L"/>
    <n v="0.5"/>
    <n v="8.91"/>
    <n v="35.64"/>
  </r>
  <r>
    <s v="AYY-83051-752"/>
    <x v="488"/>
    <s v="46431-09298-OU"/>
    <s v="L-L-1"/>
    <x v="5"/>
    <m/>
    <m/>
    <m/>
    <x v="3"/>
    <s v="L"/>
    <n v="1"/>
    <n v="15.85"/>
    <n v="95.1"/>
  </r>
  <r>
    <s v="CSW-59644-267"/>
    <x v="489"/>
    <s v="60378-26473-FE"/>
    <s v="E-M-2.5"/>
    <x v="2"/>
    <m/>
    <m/>
    <m/>
    <x v="1"/>
    <s v="M"/>
    <n v="2.5"/>
    <n v="31.624999999999996"/>
    <n v="31.624999999999996"/>
  </r>
  <r>
    <s v="ITY-92466-909"/>
    <x v="162"/>
    <s v="34927-68586-ZV"/>
    <s v="A-M-2.5"/>
    <x v="3"/>
    <m/>
    <m/>
    <m/>
    <x v="2"/>
    <s v="M"/>
    <n v="2.5"/>
    <n v="25.874999999999996"/>
    <n v="77.624999999999986"/>
  </r>
  <r>
    <s v="IGW-04801-466"/>
    <x v="490"/>
    <s v="29051-27555-GD"/>
    <s v="L-D-0.2"/>
    <x v="2"/>
    <m/>
    <m/>
    <m/>
    <x v="3"/>
    <s v="D"/>
    <n v="0.2"/>
    <n v="3.8849999999999998"/>
    <n v="3.8849999999999998"/>
  </r>
  <r>
    <s v="LJN-34281-921"/>
    <x v="491"/>
    <s v="52143-35672-JF"/>
    <s v="R-L-2.5"/>
    <x v="1"/>
    <m/>
    <m/>
    <m/>
    <x v="0"/>
    <s v="L"/>
    <n v="2.5"/>
    <n v="27.484999999999996"/>
    <n v="137.42499999999998"/>
  </r>
  <r>
    <s v="BWZ-46364-547"/>
    <x v="301"/>
    <s v="64918-67725-MN"/>
    <s v="R-L-1"/>
    <x v="3"/>
    <m/>
    <m/>
    <m/>
    <x v="0"/>
    <s v="L"/>
    <n v="1"/>
    <n v="11.95"/>
    <n v="35.849999999999994"/>
  </r>
  <r>
    <s v="SBC-95710-706"/>
    <x v="194"/>
    <s v="85634-61759-ND"/>
    <s v="E-M-0.2"/>
    <x v="0"/>
    <m/>
    <m/>
    <m/>
    <x v="1"/>
    <s v="M"/>
    <n v="0.2"/>
    <n v="4.125"/>
    <n v="8.25"/>
  </r>
  <r>
    <s v="WRN-55114-031"/>
    <x v="26"/>
    <s v="40180-22940-QB"/>
    <s v="E-L-2.5"/>
    <x v="3"/>
    <m/>
    <m/>
    <m/>
    <x v="1"/>
    <s v="L"/>
    <n v="2.5"/>
    <n v="34.154999999999994"/>
    <n v="102.46499999999997"/>
  </r>
  <r>
    <s v="TZU-64255-831"/>
    <x v="125"/>
    <s v="34666-76738-SQ"/>
    <s v="R-D-2.5"/>
    <x v="0"/>
    <m/>
    <m/>
    <m/>
    <x v="0"/>
    <s v="D"/>
    <n v="2.5"/>
    <n v="20.584999999999997"/>
    <n v="41.169999999999995"/>
  </r>
  <r>
    <s v="JVF-91003-729"/>
    <x v="492"/>
    <s v="98536-88616-FF"/>
    <s v="A-D-2.5"/>
    <x v="3"/>
    <m/>
    <m/>
    <m/>
    <x v="2"/>
    <s v="D"/>
    <n v="2.5"/>
    <n v="22.884999999999998"/>
    <n v="68.655000000000001"/>
  </r>
  <r>
    <s v="MVB-22135-665"/>
    <x v="462"/>
    <s v="55621-06130-SA"/>
    <s v="A-D-1"/>
    <x v="2"/>
    <m/>
    <m/>
    <m/>
    <x v="2"/>
    <s v="D"/>
    <n v="1"/>
    <n v="9.9499999999999993"/>
    <n v="9.9499999999999993"/>
  </r>
  <r>
    <s v="CKS-47815-571"/>
    <x v="493"/>
    <s v="45666-86771-EH"/>
    <s v="L-L-0.5"/>
    <x v="3"/>
    <m/>
    <m/>
    <m/>
    <x v="3"/>
    <s v="L"/>
    <n v="0.5"/>
    <n v="9.51"/>
    <n v="28.53"/>
  </r>
  <r>
    <s v="OAW-17338-101"/>
    <x v="494"/>
    <s v="52143-35672-JF"/>
    <s v="R-D-0.2"/>
    <x v="5"/>
    <m/>
    <m/>
    <m/>
    <x v="0"/>
    <s v="D"/>
    <n v="0.2"/>
    <n v="2.6849999999999996"/>
    <n v="16.11"/>
  </r>
  <r>
    <s v="ALP-37623-536"/>
    <x v="495"/>
    <s v="24689-69376-XX"/>
    <s v="L-L-1"/>
    <x v="5"/>
    <m/>
    <m/>
    <m/>
    <x v="3"/>
    <s v="L"/>
    <n v="1"/>
    <n v="15.85"/>
    <n v="95.1"/>
  </r>
  <r>
    <s v="WMU-87639-108"/>
    <x v="496"/>
    <s v="71891-51101-VQ"/>
    <s v="R-D-0.5"/>
    <x v="2"/>
    <m/>
    <m/>
    <m/>
    <x v="0"/>
    <s v="D"/>
    <n v="0.5"/>
    <n v="5.3699999999999992"/>
    <n v="5.3699999999999992"/>
  </r>
  <r>
    <s v="USN-44968-231"/>
    <x v="497"/>
    <s v="71749-05400-CN"/>
    <s v="R-L-1"/>
    <x v="4"/>
    <m/>
    <m/>
    <m/>
    <x v="0"/>
    <s v="L"/>
    <n v="1"/>
    <n v="11.95"/>
    <n v="47.8"/>
  </r>
  <r>
    <s v="YZG-20575-451"/>
    <x v="498"/>
    <s v="64845-00270-NO"/>
    <s v="L-L-1"/>
    <x v="4"/>
    <m/>
    <m/>
    <m/>
    <x v="3"/>
    <s v="L"/>
    <n v="1"/>
    <n v="15.85"/>
    <n v="63.4"/>
  </r>
  <r>
    <s v="HTH-52867-812"/>
    <x v="382"/>
    <s v="29851-36402-UX"/>
    <s v="A-M-2.5"/>
    <x v="4"/>
    <m/>
    <m/>
    <m/>
    <x v="2"/>
    <s v="M"/>
    <n v="2.5"/>
    <n v="25.874999999999996"/>
    <n v="103.49999999999999"/>
  </r>
  <r>
    <s v="FWU-44971-444"/>
    <x v="499"/>
    <s v="12190-25421-WM"/>
    <s v="A-D-2.5"/>
    <x v="3"/>
    <m/>
    <m/>
    <m/>
    <x v="2"/>
    <s v="D"/>
    <n v="2.5"/>
    <n v="22.884999999999998"/>
    <n v="68.655000000000001"/>
  </r>
  <r>
    <s v="EQI-82205-066"/>
    <x v="500"/>
    <s v="52316-30571-GD"/>
    <s v="R-M-2.5"/>
    <x v="0"/>
    <m/>
    <m/>
    <m/>
    <x v="0"/>
    <s v="M"/>
    <n v="2.5"/>
    <n v="22.884999999999998"/>
    <n v="45.769999999999996"/>
  </r>
  <r>
    <s v="NAR-00747-074"/>
    <x v="501"/>
    <s v="23243-92649-RY"/>
    <s v="L-D-1"/>
    <x v="4"/>
    <m/>
    <m/>
    <m/>
    <x v="3"/>
    <s v="D"/>
    <n v="1"/>
    <n v="12.95"/>
    <n v="51.8"/>
  </r>
  <r>
    <s v="JYR-22052-185"/>
    <x v="502"/>
    <s v="39528-19971-OR"/>
    <s v="A-M-0.5"/>
    <x v="0"/>
    <m/>
    <m/>
    <m/>
    <x v="2"/>
    <s v="M"/>
    <n v="0.5"/>
    <n v="6.75"/>
    <n v="13.5"/>
  </r>
  <r>
    <s v="XKO-54097-932"/>
    <x v="503"/>
    <s v="32743-78448-KT"/>
    <s v="E-M-0.5"/>
    <x v="3"/>
    <m/>
    <m/>
    <m/>
    <x v="1"/>
    <s v="M"/>
    <n v="0.5"/>
    <n v="8.25"/>
    <n v="24.75"/>
  </r>
  <r>
    <s v="HXA-72415-025"/>
    <x v="504"/>
    <s v="93417-12322-YB"/>
    <s v="A-D-2.5"/>
    <x v="0"/>
    <m/>
    <m/>
    <m/>
    <x v="2"/>
    <s v="D"/>
    <n v="2.5"/>
    <n v="22.884999999999998"/>
    <n v="45.769999999999996"/>
  </r>
  <r>
    <s v="MJF-20065-335"/>
    <x v="497"/>
    <s v="56891-86662-UY"/>
    <s v="E-L-0.5"/>
    <x v="5"/>
    <m/>
    <m/>
    <m/>
    <x v="1"/>
    <s v="L"/>
    <n v="0.5"/>
    <n v="8.91"/>
    <n v="53.46"/>
  </r>
  <r>
    <s v="GFI-83300-059"/>
    <x v="501"/>
    <s v="40414-26467-VE"/>
    <s v="A-M-0.2"/>
    <x v="5"/>
    <m/>
    <m/>
    <m/>
    <x v="2"/>
    <s v="M"/>
    <n v="0.2"/>
    <n v="3.375"/>
    <n v="20.25"/>
  </r>
  <r>
    <s v="WJR-51493-682"/>
    <x v="1"/>
    <s v="87858-83734-RK"/>
    <s v="L-D-2.5"/>
    <x v="1"/>
    <m/>
    <m/>
    <m/>
    <x v="3"/>
    <s v="D"/>
    <n v="2.5"/>
    <n v="29.784999999999997"/>
    <n v="148.92499999999998"/>
  </r>
  <r>
    <s v="SHP-55648-472"/>
    <x v="505"/>
    <s v="46818-20198-GB"/>
    <s v="A-M-1"/>
    <x v="5"/>
    <m/>
    <m/>
    <m/>
    <x v="2"/>
    <s v="M"/>
    <n v="1"/>
    <n v="11.25"/>
    <n v="67.5"/>
  </r>
  <r>
    <s v="HYR-03455-684"/>
    <x v="506"/>
    <s v="29808-89098-XD"/>
    <s v="E-D-1"/>
    <x v="5"/>
    <m/>
    <m/>
    <m/>
    <x v="1"/>
    <s v="D"/>
    <n v="1"/>
    <n v="12.15"/>
    <n v="72.900000000000006"/>
  </r>
  <r>
    <s v="HYR-03455-684"/>
    <x v="506"/>
    <s v="29808-89098-XD"/>
    <s v="L-D-0.2"/>
    <x v="0"/>
    <m/>
    <m/>
    <m/>
    <x v="3"/>
    <s v="D"/>
    <n v="0.2"/>
    <n v="3.8849999999999998"/>
    <n v="7.77"/>
  </r>
  <r>
    <s v="HUG-52766-375"/>
    <x v="507"/>
    <s v="78786-77449-RQ"/>
    <s v="A-D-2.5"/>
    <x v="4"/>
    <m/>
    <m/>
    <m/>
    <x v="2"/>
    <s v="D"/>
    <n v="2.5"/>
    <n v="22.884999999999998"/>
    <n v="91.539999999999992"/>
  </r>
  <r>
    <s v="DAH-46595-917"/>
    <x v="508"/>
    <s v="27878-42224-QF"/>
    <s v="A-D-1"/>
    <x v="5"/>
    <m/>
    <m/>
    <m/>
    <x v="2"/>
    <s v="D"/>
    <n v="1"/>
    <n v="9.9499999999999993"/>
    <n v="59.699999999999996"/>
  </r>
  <r>
    <s v="VEM-79839-466"/>
    <x v="509"/>
    <s v="32743-78448-KT"/>
    <s v="R-L-2.5"/>
    <x v="1"/>
    <m/>
    <m/>
    <m/>
    <x v="0"/>
    <s v="L"/>
    <n v="2.5"/>
    <n v="27.484999999999996"/>
    <n v="137.42499999999998"/>
  </r>
  <r>
    <s v="OWH-11126-533"/>
    <x v="131"/>
    <s v="25331-13794-SB"/>
    <s v="L-M-2.5"/>
    <x v="0"/>
    <m/>
    <m/>
    <m/>
    <x v="3"/>
    <s v="M"/>
    <n v="2.5"/>
    <n v="33.464999999999996"/>
    <n v="66.929999999999993"/>
  </r>
  <r>
    <s v="UMT-26130-151"/>
    <x v="510"/>
    <s v="55864-37682-GQ"/>
    <s v="L-M-0.2"/>
    <x v="3"/>
    <m/>
    <m/>
    <m/>
    <x v="3"/>
    <s v="M"/>
    <n v="0.2"/>
    <n v="4.3650000000000002"/>
    <n v="13.095000000000001"/>
  </r>
  <r>
    <s v="JKA-27899-806"/>
    <x v="511"/>
    <s v="97005-25609-CQ"/>
    <s v="R-L-1"/>
    <x v="1"/>
    <m/>
    <m/>
    <m/>
    <x v="0"/>
    <s v="L"/>
    <n v="1"/>
    <n v="11.95"/>
    <n v="59.75"/>
  </r>
  <r>
    <s v="ULU-07744-724"/>
    <x v="512"/>
    <s v="94058-95794-IJ"/>
    <s v="L-M-0.5"/>
    <x v="1"/>
    <m/>
    <m/>
    <m/>
    <x v="3"/>
    <s v="M"/>
    <n v="0.5"/>
    <n v="8.73"/>
    <n v="43.650000000000006"/>
  </r>
  <r>
    <s v="NOM-56457-507"/>
    <x v="513"/>
    <s v="40214-03678-GU"/>
    <s v="E-M-1"/>
    <x v="5"/>
    <m/>
    <m/>
    <m/>
    <x v="1"/>
    <s v="M"/>
    <n v="1"/>
    <n v="13.75"/>
    <n v="82.5"/>
  </r>
  <r>
    <s v="NZN-71683-705"/>
    <x v="514"/>
    <s v="04921-85445-SL"/>
    <s v="A-L-2.5"/>
    <x v="5"/>
    <m/>
    <m/>
    <m/>
    <x v="2"/>
    <s v="L"/>
    <n v="2.5"/>
    <n v="29.784999999999997"/>
    <n v="178.70999999999998"/>
  </r>
  <r>
    <s v="WMA-34232-850"/>
    <x v="7"/>
    <s v="53386-94266-LJ"/>
    <s v="L-D-2.5"/>
    <x v="4"/>
    <m/>
    <m/>
    <m/>
    <x v="3"/>
    <s v="D"/>
    <n v="2.5"/>
    <n v="29.784999999999997"/>
    <n v="119.13999999999999"/>
  </r>
  <r>
    <s v="EZL-27919-704"/>
    <x v="481"/>
    <s v="49480-85909-DG"/>
    <s v="L-L-0.5"/>
    <x v="1"/>
    <m/>
    <m/>
    <m/>
    <x v="3"/>
    <s v="L"/>
    <n v="0.5"/>
    <n v="9.51"/>
    <n v="47.55"/>
  </r>
  <r>
    <s v="ZYU-11345-774"/>
    <x v="515"/>
    <s v="18293-78136-MN"/>
    <s v="L-M-0.5"/>
    <x v="1"/>
    <m/>
    <m/>
    <m/>
    <x v="3"/>
    <s v="M"/>
    <n v="0.5"/>
    <n v="8.73"/>
    <n v="43.650000000000006"/>
  </r>
  <r>
    <s v="CPW-34587-459"/>
    <x v="516"/>
    <s v="84641-67384-TD"/>
    <s v="A-L-2.5"/>
    <x v="5"/>
    <m/>
    <m/>
    <m/>
    <x v="2"/>
    <s v="L"/>
    <n v="2.5"/>
    <n v="29.784999999999997"/>
    <n v="178.70999999999998"/>
  </r>
  <r>
    <s v="NQZ-82067-394"/>
    <x v="517"/>
    <s v="72320-29738-EB"/>
    <s v="R-L-2.5"/>
    <x v="2"/>
    <m/>
    <m/>
    <m/>
    <x v="0"/>
    <s v="L"/>
    <n v="2.5"/>
    <n v="27.484999999999996"/>
    <n v="27.484999999999996"/>
  </r>
  <r>
    <s v="JBW-95055-851"/>
    <x v="518"/>
    <s v="47355-97488-XS"/>
    <s v="A-M-1"/>
    <x v="1"/>
    <m/>
    <m/>
    <m/>
    <x v="2"/>
    <s v="M"/>
    <n v="1"/>
    <n v="11.25"/>
    <n v="56.25"/>
  </r>
  <r>
    <s v="AHY-20324-088"/>
    <x v="519"/>
    <s v="63499-24884-PP"/>
    <s v="L-L-0.2"/>
    <x v="0"/>
    <m/>
    <m/>
    <m/>
    <x v="3"/>
    <s v="L"/>
    <n v="0.2"/>
    <n v="4.7549999999999999"/>
    <n v="9.51"/>
  </r>
  <r>
    <s v="ZSL-66684-103"/>
    <x v="520"/>
    <s v="39193-51770-FM"/>
    <s v="E-M-0.2"/>
    <x v="0"/>
    <m/>
    <m/>
    <m/>
    <x v="1"/>
    <s v="M"/>
    <n v="0.2"/>
    <n v="4.125"/>
    <n v="8.25"/>
  </r>
  <r>
    <s v="WNE-73911-475"/>
    <x v="521"/>
    <s v="61323-91967-GG"/>
    <s v="L-D-0.5"/>
    <x v="5"/>
    <m/>
    <m/>
    <m/>
    <x v="3"/>
    <s v="D"/>
    <n v="0.5"/>
    <n v="7.77"/>
    <n v="46.62"/>
  </r>
  <r>
    <s v="EZB-68383-559"/>
    <x v="418"/>
    <s v="90123-01967-KS"/>
    <s v="R-L-1"/>
    <x v="5"/>
    <m/>
    <m/>
    <m/>
    <x v="0"/>
    <s v="L"/>
    <n v="1"/>
    <n v="11.95"/>
    <n v="71.699999999999989"/>
  </r>
  <r>
    <s v="OVO-01283-090"/>
    <x v="122"/>
    <s v="15958-25089-OS"/>
    <s v="L-L-2.5"/>
    <x v="0"/>
    <m/>
    <m/>
    <m/>
    <x v="3"/>
    <s v="L"/>
    <n v="2.5"/>
    <n v="36.454999999999998"/>
    <n v="72.91"/>
  </r>
  <r>
    <s v="TXH-78646-919"/>
    <x v="423"/>
    <s v="98430-37820-UV"/>
    <s v="R-D-0.2"/>
    <x v="3"/>
    <m/>
    <m/>
    <m/>
    <x v="0"/>
    <s v="D"/>
    <n v="0.2"/>
    <n v="2.6849999999999996"/>
    <n v="8.0549999999999997"/>
  </r>
  <r>
    <s v="CYZ-37122-164"/>
    <x v="463"/>
    <s v="21798-04171-XC"/>
    <s v="E-M-0.5"/>
    <x v="0"/>
    <m/>
    <m/>
    <m/>
    <x v="1"/>
    <s v="M"/>
    <n v="0.5"/>
    <n v="8.25"/>
    <n v="16.5"/>
  </r>
  <r>
    <s v="AGQ-06534-750"/>
    <x v="273"/>
    <s v="52798-46508-HP"/>
    <s v="A-L-1"/>
    <x v="1"/>
    <m/>
    <m/>
    <m/>
    <x v="2"/>
    <s v="L"/>
    <n v="1"/>
    <n v="12.95"/>
    <n v="64.75"/>
  </r>
  <r>
    <s v="QVL-32245-818"/>
    <x v="522"/>
    <s v="46478-42970-EM"/>
    <s v="A-M-0.5"/>
    <x v="1"/>
    <m/>
    <m/>
    <m/>
    <x v="2"/>
    <s v="M"/>
    <n v="0.5"/>
    <n v="6.75"/>
    <n v="33.75"/>
  </r>
  <r>
    <s v="LTD-96842-834"/>
    <x v="523"/>
    <s v="00246-15080-LE"/>
    <s v="L-D-2.5"/>
    <x v="5"/>
    <m/>
    <m/>
    <m/>
    <x v="3"/>
    <s v="D"/>
    <n v="2.5"/>
    <n v="29.784999999999997"/>
    <n v="178.70999999999998"/>
  </r>
  <r>
    <s v="SEC-91807-425"/>
    <x v="260"/>
    <s v="94091-86957-HX"/>
    <s v="A-M-1"/>
    <x v="0"/>
    <m/>
    <m/>
    <m/>
    <x v="2"/>
    <s v="M"/>
    <n v="1"/>
    <n v="11.25"/>
    <n v="22.5"/>
  </r>
  <r>
    <s v="MHM-44857-599"/>
    <x v="331"/>
    <s v="26295-44907-DK"/>
    <s v="L-D-1"/>
    <x v="2"/>
    <m/>
    <m/>
    <m/>
    <x v="3"/>
    <s v="D"/>
    <n v="1"/>
    <n v="12.95"/>
    <n v="12.95"/>
  </r>
  <r>
    <s v="KGC-95046-911"/>
    <x v="524"/>
    <s v="95351-96177-QV"/>
    <s v="A-M-2.5"/>
    <x v="0"/>
    <m/>
    <m/>
    <m/>
    <x v="2"/>
    <s v="M"/>
    <n v="2.5"/>
    <n v="25.874999999999996"/>
    <n v="51.749999999999993"/>
  </r>
  <r>
    <s v="RZC-75150-413"/>
    <x v="525"/>
    <s v="92204-96636-BS"/>
    <s v="E-D-0.5"/>
    <x v="1"/>
    <m/>
    <m/>
    <m/>
    <x v="1"/>
    <s v="D"/>
    <n v="0.5"/>
    <n v="7.29"/>
    <n v="36.450000000000003"/>
  </r>
  <r>
    <s v="EYH-88288-452"/>
    <x v="526"/>
    <s v="03010-30348-UA"/>
    <s v="L-L-2.5"/>
    <x v="1"/>
    <m/>
    <m/>
    <m/>
    <x v="3"/>
    <s v="L"/>
    <n v="2.5"/>
    <n v="36.454999999999998"/>
    <n v="182.27499999999998"/>
  </r>
  <r>
    <s v="NYQ-24237-772"/>
    <x v="104"/>
    <s v="13441-34686-SW"/>
    <s v="L-D-0.5"/>
    <x v="4"/>
    <m/>
    <m/>
    <m/>
    <x v="3"/>
    <s v="D"/>
    <n v="0.5"/>
    <n v="7.77"/>
    <n v="31.08"/>
  </r>
  <r>
    <s v="WKB-21680-566"/>
    <x v="491"/>
    <s v="96612-41722-VJ"/>
    <s v="A-M-0.5"/>
    <x v="3"/>
    <m/>
    <m/>
    <m/>
    <x v="2"/>
    <s v="M"/>
    <n v="0.5"/>
    <n v="6.75"/>
    <n v="20.25"/>
  </r>
  <r>
    <s v="THE-61147-027"/>
    <x v="157"/>
    <s v="94091-86957-HX"/>
    <s v="L-D-1"/>
    <x v="0"/>
    <m/>
    <m/>
    <m/>
    <x v="3"/>
    <s v="D"/>
    <n v="1"/>
    <n v="12.95"/>
    <n v="25.9"/>
  </r>
  <r>
    <s v="PTY-86420-119"/>
    <x v="527"/>
    <s v="25504-41681-WA"/>
    <s v="A-D-0.5"/>
    <x v="4"/>
    <m/>
    <m/>
    <m/>
    <x v="2"/>
    <s v="D"/>
    <n v="0.5"/>
    <n v="5.97"/>
    <n v="23.88"/>
  </r>
  <r>
    <s v="QHL-27188-431"/>
    <x v="528"/>
    <s v="75443-07820-DZ"/>
    <s v="L-L-0.5"/>
    <x v="0"/>
    <m/>
    <m/>
    <m/>
    <x v="3"/>
    <s v="L"/>
    <n v="0.5"/>
    <n v="9.51"/>
    <n v="19.02"/>
  </r>
  <r>
    <s v="MIS-54381-047"/>
    <x v="99"/>
    <s v="39276-95489-XV"/>
    <s v="A-D-0.5"/>
    <x v="1"/>
    <m/>
    <m/>
    <m/>
    <x v="2"/>
    <s v="D"/>
    <n v="0.5"/>
    <n v="5.97"/>
    <n v="29.849999999999998"/>
  </r>
  <r>
    <s v="TBB-29780-459"/>
    <x v="529"/>
    <s v="61437-83623-PZ"/>
    <s v="A-L-0.5"/>
    <x v="2"/>
    <m/>
    <m/>
    <m/>
    <x v="2"/>
    <s v="L"/>
    <n v="0.5"/>
    <n v="7.77"/>
    <n v="7.77"/>
  </r>
  <r>
    <s v="QLC-52637-305"/>
    <x v="530"/>
    <s v="34317-87258-HQ"/>
    <s v="L-D-2.5"/>
    <x v="4"/>
    <m/>
    <m/>
    <m/>
    <x v="3"/>
    <s v="D"/>
    <n v="2.5"/>
    <n v="29.784999999999997"/>
    <n v="119.13999999999999"/>
  </r>
  <r>
    <s v="CWT-27056-328"/>
    <x v="531"/>
    <s v="18570-80998-ZS"/>
    <s v="E-D-0.2"/>
    <x v="5"/>
    <m/>
    <m/>
    <m/>
    <x v="1"/>
    <s v="D"/>
    <n v="0.2"/>
    <n v="3.645"/>
    <n v="21.87"/>
  </r>
  <r>
    <s v="ASS-05878-128"/>
    <x v="210"/>
    <s v="66580-33745-OQ"/>
    <s v="E-L-0.5"/>
    <x v="0"/>
    <m/>
    <m/>
    <m/>
    <x v="1"/>
    <s v="L"/>
    <n v="0.5"/>
    <n v="8.91"/>
    <n v="17.82"/>
  </r>
  <r>
    <s v="EGK-03027-418"/>
    <x v="532"/>
    <s v="19820-29285-FD"/>
    <s v="E-M-0.2"/>
    <x v="3"/>
    <m/>
    <m/>
    <m/>
    <x v="1"/>
    <s v="M"/>
    <n v="0.2"/>
    <n v="4.125"/>
    <n v="12.375"/>
  </r>
  <r>
    <s v="KCY-61732-849"/>
    <x v="533"/>
    <s v="11349-55147-SN"/>
    <s v="L-D-1"/>
    <x v="0"/>
    <m/>
    <m/>
    <m/>
    <x v="3"/>
    <s v="D"/>
    <n v="1"/>
    <n v="12.95"/>
    <n v="25.9"/>
  </r>
  <r>
    <s v="BLI-21697-702"/>
    <x v="534"/>
    <s v="21141-12455-VB"/>
    <s v="A-M-0.5"/>
    <x v="0"/>
    <m/>
    <m/>
    <m/>
    <x v="2"/>
    <s v="M"/>
    <n v="0.5"/>
    <n v="6.75"/>
    <n v="13.5"/>
  </r>
  <r>
    <s v="KFJ-46568-890"/>
    <x v="535"/>
    <s v="71003-85639-HB"/>
    <s v="E-L-0.5"/>
    <x v="0"/>
    <m/>
    <m/>
    <m/>
    <x v="1"/>
    <s v="L"/>
    <n v="0.5"/>
    <n v="8.91"/>
    <n v="17.82"/>
  </r>
  <r>
    <s v="SOK-43535-680"/>
    <x v="536"/>
    <s v="58443-95866-YO"/>
    <s v="E-M-0.5"/>
    <x v="3"/>
    <m/>
    <m/>
    <m/>
    <x v="1"/>
    <s v="M"/>
    <n v="0.5"/>
    <n v="8.25"/>
    <n v="24.75"/>
  </r>
  <r>
    <s v="XUE-87260-201"/>
    <x v="537"/>
    <s v="89646-21249-OH"/>
    <s v="R-M-0.2"/>
    <x v="5"/>
    <m/>
    <m/>
    <m/>
    <x v="0"/>
    <s v="M"/>
    <n v="0.2"/>
    <n v="2.9849999999999999"/>
    <n v="17.91"/>
  </r>
  <r>
    <s v="CZF-40873-691"/>
    <x v="61"/>
    <s v="64988-20636-XQ"/>
    <s v="E-M-0.5"/>
    <x v="0"/>
    <m/>
    <m/>
    <m/>
    <x v="1"/>
    <s v="M"/>
    <n v="0.5"/>
    <n v="8.25"/>
    <n v="16.5"/>
  </r>
  <r>
    <s v="AIA-98989-755"/>
    <x v="242"/>
    <s v="34704-83143-KS"/>
    <s v="R-M-0.2"/>
    <x v="2"/>
    <m/>
    <m/>
    <m/>
    <x v="0"/>
    <s v="M"/>
    <n v="0.2"/>
    <n v="2.9849999999999999"/>
    <n v="2.9849999999999999"/>
  </r>
  <r>
    <s v="ITZ-21793-986"/>
    <x v="299"/>
    <s v="67388-17544-XX"/>
    <s v="E-D-0.2"/>
    <x v="4"/>
    <m/>
    <m/>
    <m/>
    <x v="1"/>
    <s v="D"/>
    <n v="0.2"/>
    <n v="3.645"/>
    <n v="14.58"/>
  </r>
  <r>
    <s v="YOK-93322-608"/>
    <x v="343"/>
    <s v="69411-48470-ID"/>
    <s v="E-L-1"/>
    <x v="5"/>
    <m/>
    <m/>
    <m/>
    <x v="1"/>
    <s v="L"/>
    <n v="1"/>
    <n v="14.85"/>
    <n v="89.1"/>
  </r>
  <r>
    <s v="LXK-00634-611"/>
    <x v="538"/>
    <s v="94091-86957-HX"/>
    <s v="R-L-1"/>
    <x v="3"/>
    <m/>
    <m/>
    <m/>
    <x v="0"/>
    <s v="L"/>
    <n v="1"/>
    <n v="11.95"/>
    <n v="35.849999999999994"/>
  </r>
  <r>
    <s v="CQW-37388-302"/>
    <x v="539"/>
    <s v="97741-98924-KT"/>
    <s v="A-D-2.5"/>
    <x v="3"/>
    <m/>
    <m/>
    <m/>
    <x v="2"/>
    <s v="D"/>
    <n v="2.5"/>
    <n v="22.884999999999998"/>
    <n v="68.655000000000001"/>
  </r>
  <r>
    <s v="SPA-79365-334"/>
    <x v="27"/>
    <s v="79857-78167-KO"/>
    <s v="L-D-1"/>
    <x v="3"/>
    <m/>
    <m/>
    <m/>
    <x v="3"/>
    <s v="D"/>
    <n v="1"/>
    <n v="12.95"/>
    <n v="38.849999999999994"/>
  </r>
  <r>
    <s v="VPX-08817-517"/>
    <x v="540"/>
    <s v="46963-10322-ZA"/>
    <s v="L-L-1"/>
    <x v="1"/>
    <m/>
    <m/>
    <m/>
    <x v="3"/>
    <s v="L"/>
    <n v="1"/>
    <n v="15.85"/>
    <n v="79.25"/>
  </r>
  <r>
    <s v="PBP-87115-410"/>
    <x v="541"/>
    <s v="93812-74772-MV"/>
    <s v="E-D-0.5"/>
    <x v="1"/>
    <m/>
    <m/>
    <m/>
    <x v="1"/>
    <s v="D"/>
    <n v="0.5"/>
    <n v="7.29"/>
    <n v="36.450000000000003"/>
  </r>
  <r>
    <s v="SFB-93752-440"/>
    <x v="390"/>
    <s v="48203-23480-UB"/>
    <s v="R-M-0.2"/>
    <x v="3"/>
    <m/>
    <m/>
    <m/>
    <x v="0"/>
    <s v="M"/>
    <n v="0.2"/>
    <n v="2.9849999999999999"/>
    <n v="8.9550000000000001"/>
  </r>
  <r>
    <s v="TBU-65158-068"/>
    <x v="396"/>
    <s v="60357-65386-RD"/>
    <s v="E-D-1"/>
    <x v="0"/>
    <m/>
    <m/>
    <m/>
    <x v="1"/>
    <s v="D"/>
    <n v="1"/>
    <n v="12.15"/>
    <n v="24.3"/>
  </r>
  <r>
    <s v="TEH-08414-216"/>
    <x v="185"/>
    <s v="35099-13971-JI"/>
    <s v="E-M-2.5"/>
    <x v="0"/>
    <m/>
    <m/>
    <m/>
    <x v="1"/>
    <s v="M"/>
    <n v="2.5"/>
    <n v="31.624999999999996"/>
    <n v="63.249999999999993"/>
  </r>
  <r>
    <s v="MAY-77231-536"/>
    <x v="542"/>
    <s v="01304-59807-OB"/>
    <s v="A-M-0.2"/>
    <x v="0"/>
    <m/>
    <m/>
    <m/>
    <x v="2"/>
    <s v="M"/>
    <n v="0.2"/>
    <n v="3.375"/>
    <n v="6.75"/>
  </r>
  <r>
    <s v="ATY-28980-884"/>
    <x v="117"/>
    <s v="50705-17295-NK"/>
    <s v="A-L-0.2"/>
    <x v="5"/>
    <m/>
    <m/>
    <m/>
    <x v="2"/>
    <s v="L"/>
    <n v="0.2"/>
    <n v="3.8849999999999998"/>
    <n v="23.31"/>
  </r>
  <r>
    <s v="SWP-88281-918"/>
    <x v="543"/>
    <s v="77657-61366-FY"/>
    <s v="L-L-2.5"/>
    <x v="4"/>
    <m/>
    <m/>
    <m/>
    <x v="3"/>
    <s v="L"/>
    <n v="2.5"/>
    <n v="36.454999999999998"/>
    <n v="145.82"/>
  </r>
  <r>
    <s v="VCE-56531-986"/>
    <x v="544"/>
    <s v="57192-13428-PL"/>
    <s v="R-M-0.5"/>
    <x v="1"/>
    <m/>
    <m/>
    <m/>
    <x v="0"/>
    <s v="M"/>
    <n v="0.5"/>
    <n v="5.97"/>
    <n v="29.849999999999998"/>
  </r>
  <r>
    <s v="FVV-75700-005"/>
    <x v="545"/>
    <s v="24891-77957-LU"/>
    <s v="E-D-0.5"/>
    <x v="3"/>
    <m/>
    <m/>
    <m/>
    <x v="1"/>
    <s v="D"/>
    <n v="0.5"/>
    <n v="7.29"/>
    <n v="21.87"/>
  </r>
  <r>
    <s v="CFZ-53492-600"/>
    <x v="546"/>
    <s v="64896-18468-BT"/>
    <s v="L-M-0.2"/>
    <x v="2"/>
    <m/>
    <m/>
    <m/>
    <x v="3"/>
    <s v="M"/>
    <n v="0.2"/>
    <n v="4.3650000000000002"/>
    <n v="4.3650000000000002"/>
  </r>
  <r>
    <s v="LDK-71031-121"/>
    <x v="420"/>
    <s v="84761-40784-SV"/>
    <s v="L-L-2.5"/>
    <x v="2"/>
    <m/>
    <m/>
    <m/>
    <x v="3"/>
    <s v="L"/>
    <n v="2.5"/>
    <n v="36.454999999999998"/>
    <n v="36.454999999999998"/>
  </r>
  <r>
    <s v="EBA-82404-343"/>
    <x v="547"/>
    <s v="20236-42322-CM"/>
    <s v="L-D-0.2"/>
    <x v="4"/>
    <m/>
    <m/>
    <m/>
    <x v="3"/>
    <s v="D"/>
    <n v="0.2"/>
    <n v="3.8849999999999998"/>
    <n v="15.54"/>
  </r>
  <r>
    <s v="USA-42811-560"/>
    <x v="548"/>
    <s v="49671-11547-WG"/>
    <s v="E-L-0.2"/>
    <x v="0"/>
    <m/>
    <m/>
    <m/>
    <x v="1"/>
    <s v="L"/>
    <n v="0.2"/>
    <n v="4.4550000000000001"/>
    <n v="8.91"/>
  </r>
  <r>
    <s v="SNL-83703-516"/>
    <x v="549"/>
    <s v="57976-33535-WK"/>
    <s v="L-M-2.5"/>
    <x v="3"/>
    <m/>
    <m/>
    <m/>
    <x v="3"/>
    <s v="M"/>
    <n v="2.5"/>
    <n v="33.464999999999996"/>
    <n v="100.39499999999998"/>
  </r>
  <r>
    <s v="SUZ-83036-175"/>
    <x v="550"/>
    <s v="55915-19477-MK"/>
    <s v="R-D-0.2"/>
    <x v="1"/>
    <m/>
    <m/>
    <m/>
    <x v="0"/>
    <s v="D"/>
    <n v="0.2"/>
    <n v="2.6849999999999996"/>
    <n v="13.424999999999997"/>
  </r>
  <r>
    <s v="RGM-01187-513"/>
    <x v="551"/>
    <s v="28121-11641-UA"/>
    <s v="E-D-0.2"/>
    <x v="5"/>
    <m/>
    <m/>
    <m/>
    <x v="1"/>
    <s v="D"/>
    <n v="0.2"/>
    <n v="3.645"/>
    <n v="21.87"/>
  </r>
  <r>
    <s v="CZG-01299-952"/>
    <x v="552"/>
    <s v="09540-70637-EV"/>
    <s v="L-D-1"/>
    <x v="0"/>
    <m/>
    <m/>
    <m/>
    <x v="3"/>
    <s v="D"/>
    <n v="1"/>
    <n v="12.95"/>
    <n v="25.9"/>
  </r>
  <r>
    <s v="KLD-88731-484"/>
    <x v="553"/>
    <s v="17775-77072-PP"/>
    <s v="A-M-1"/>
    <x v="1"/>
    <m/>
    <m/>
    <m/>
    <x v="2"/>
    <s v="M"/>
    <n v="1"/>
    <n v="11.25"/>
    <n v="56.25"/>
  </r>
  <r>
    <s v="BQK-38412-229"/>
    <x v="554"/>
    <s v="90392-73338-BC"/>
    <s v="R-L-0.2"/>
    <x v="3"/>
    <m/>
    <m/>
    <m/>
    <x v="0"/>
    <s v="L"/>
    <n v="0.2"/>
    <n v="3.5849999999999995"/>
    <n v="10.754999999999999"/>
  </r>
  <r>
    <s v="TCX-76953-071"/>
    <x v="555"/>
    <s v="94091-86957-HX"/>
    <s v="E-D-0.2"/>
    <x v="1"/>
    <m/>
    <m/>
    <m/>
    <x v="1"/>
    <s v="D"/>
    <n v="0.2"/>
    <n v="3.645"/>
    <n v="18.225000000000001"/>
  </r>
  <r>
    <s v="LIN-88046-551"/>
    <x v="150"/>
    <s v="10725-45724-CO"/>
    <s v="R-L-0.5"/>
    <x v="4"/>
    <m/>
    <m/>
    <m/>
    <x v="0"/>
    <s v="L"/>
    <n v="0.5"/>
    <n v="7.169999999999999"/>
    <n v="28.679999999999996"/>
  </r>
  <r>
    <s v="PMV-54491-220"/>
    <x v="556"/>
    <s v="87242-18006-IR"/>
    <s v="L-M-0.2"/>
    <x v="0"/>
    <m/>
    <m/>
    <m/>
    <x v="3"/>
    <s v="M"/>
    <n v="0.2"/>
    <n v="4.3650000000000002"/>
    <n v="8.73"/>
  </r>
  <r>
    <s v="SKA-73676-005"/>
    <x v="327"/>
    <s v="36572-91896-PP"/>
    <s v="L-M-1"/>
    <x v="4"/>
    <m/>
    <m/>
    <m/>
    <x v="3"/>
    <s v="M"/>
    <n v="1"/>
    <n v="14.55"/>
    <n v="58.2"/>
  </r>
  <r>
    <s v="TKH-62197-239"/>
    <x v="557"/>
    <s v="25181-97933-UX"/>
    <s v="A-D-0.5"/>
    <x v="3"/>
    <m/>
    <m/>
    <m/>
    <x v="2"/>
    <s v="D"/>
    <n v="0.5"/>
    <n v="5.97"/>
    <n v="17.91"/>
  </r>
  <r>
    <s v="YXF-57218-272"/>
    <x v="333"/>
    <s v="55374-03175-IA"/>
    <s v="R-M-0.2"/>
    <x v="5"/>
    <m/>
    <m/>
    <m/>
    <x v="0"/>
    <s v="M"/>
    <n v="0.2"/>
    <n v="2.9849999999999999"/>
    <n v="17.91"/>
  </r>
  <r>
    <s v="PKJ-30083-501"/>
    <x v="558"/>
    <s v="76948-43532-JS"/>
    <s v="E-D-0.5"/>
    <x v="0"/>
    <m/>
    <m/>
    <m/>
    <x v="1"/>
    <s v="D"/>
    <n v="0.5"/>
    <n v="7.29"/>
    <n v="14.58"/>
  </r>
  <r>
    <s v="WTT-91832-645"/>
    <x v="559"/>
    <s v="24344-88599-PP"/>
    <s v="A-M-1"/>
    <x v="3"/>
    <m/>
    <m/>
    <m/>
    <x v="2"/>
    <s v="M"/>
    <n v="1"/>
    <n v="11.25"/>
    <n v="33.75"/>
  </r>
  <r>
    <s v="TRZ-94735-865"/>
    <x v="310"/>
    <s v="54462-58311-YF"/>
    <s v="L-M-0.5"/>
    <x v="4"/>
    <m/>
    <m/>
    <m/>
    <x v="3"/>
    <s v="M"/>
    <n v="0.5"/>
    <n v="8.73"/>
    <n v="34.92"/>
  </r>
  <r>
    <s v="UDB-09651-780"/>
    <x v="560"/>
    <s v="90767-92589-LV"/>
    <s v="E-D-0.5"/>
    <x v="0"/>
    <m/>
    <m/>
    <m/>
    <x v="1"/>
    <s v="D"/>
    <n v="0.5"/>
    <n v="7.29"/>
    <n v="14.58"/>
  </r>
  <r>
    <s v="EHJ-82097-549"/>
    <x v="561"/>
    <s v="27517-43747-YD"/>
    <s v="R-D-0.2"/>
    <x v="0"/>
    <m/>
    <m/>
    <m/>
    <x v="0"/>
    <s v="D"/>
    <n v="0.2"/>
    <n v="2.6849999999999996"/>
    <n v="5.3699999999999992"/>
  </r>
  <r>
    <s v="ZFR-79447-696"/>
    <x v="562"/>
    <s v="77828-66867-KH"/>
    <s v="R-M-0.5"/>
    <x v="2"/>
    <m/>
    <m/>
    <m/>
    <x v="0"/>
    <s v="M"/>
    <n v="0.5"/>
    <n v="5.97"/>
    <n v="5.97"/>
  </r>
  <r>
    <s v="NUU-03893-975"/>
    <x v="563"/>
    <s v="41054-59693-XE"/>
    <s v="L-L-0.5"/>
    <x v="0"/>
    <m/>
    <m/>
    <m/>
    <x v="3"/>
    <s v="L"/>
    <n v="0.5"/>
    <n v="9.51"/>
    <n v="19.02"/>
  </r>
  <r>
    <s v="GVG-59542-307"/>
    <x v="564"/>
    <s v="26314-66792-VP"/>
    <s v="E-M-1"/>
    <x v="0"/>
    <m/>
    <m/>
    <m/>
    <x v="1"/>
    <s v="M"/>
    <n v="1"/>
    <n v="13.75"/>
    <n v="27.5"/>
  </r>
  <r>
    <s v="YLY-35287-172"/>
    <x v="565"/>
    <s v="69410-04668-MA"/>
    <s v="A-D-0.5"/>
    <x v="1"/>
    <m/>
    <m/>
    <m/>
    <x v="2"/>
    <s v="D"/>
    <n v="0.5"/>
    <n v="5.97"/>
    <n v="29.849999999999998"/>
  </r>
  <r>
    <s v="DCI-96254-548"/>
    <x v="566"/>
    <s v="94091-86957-HX"/>
    <s v="A-D-0.2"/>
    <x v="5"/>
    <m/>
    <m/>
    <m/>
    <x v="2"/>
    <s v="D"/>
    <n v="0.2"/>
    <n v="2.9849999999999999"/>
    <n v="17.91"/>
  </r>
  <r>
    <s v="KHZ-26264-253"/>
    <x v="160"/>
    <s v="24972-55878-KX"/>
    <s v="L-L-0.2"/>
    <x v="5"/>
    <m/>
    <m/>
    <m/>
    <x v="3"/>
    <s v="L"/>
    <n v="0.2"/>
    <n v="4.7549999999999999"/>
    <n v="28.53"/>
  </r>
  <r>
    <s v="AAQ-13644-699"/>
    <x v="567"/>
    <s v="46296-42617-OQ"/>
    <s v="R-D-1"/>
    <x v="4"/>
    <m/>
    <m/>
    <m/>
    <x v="0"/>
    <s v="D"/>
    <n v="1"/>
    <n v="8.9499999999999993"/>
    <n v="35.799999999999997"/>
  </r>
  <r>
    <s v="LWL-68108-794"/>
    <x v="568"/>
    <s v="44494-89923-UW"/>
    <s v="A-D-0.5"/>
    <x v="3"/>
    <m/>
    <m/>
    <m/>
    <x v="2"/>
    <s v="D"/>
    <n v="0.5"/>
    <n v="5.97"/>
    <n v="17.91"/>
  </r>
  <r>
    <s v="JQT-14347-517"/>
    <x v="569"/>
    <s v="11621-09964-ID"/>
    <s v="R-D-1"/>
    <x v="2"/>
    <m/>
    <m/>
    <m/>
    <x v="0"/>
    <s v="D"/>
    <n v="1"/>
    <n v="8.9499999999999993"/>
    <n v="8.9499999999999993"/>
  </r>
  <r>
    <s v="BMM-86471-923"/>
    <x v="570"/>
    <s v="76319-80715-II"/>
    <s v="L-D-2.5"/>
    <x v="2"/>
    <m/>
    <m/>
    <m/>
    <x v="3"/>
    <s v="D"/>
    <n v="2.5"/>
    <n v="29.784999999999997"/>
    <n v="29.784999999999997"/>
  </r>
  <r>
    <s v="IXU-67272-326"/>
    <x v="571"/>
    <s v="91654-79216-IC"/>
    <s v="E-L-0.5"/>
    <x v="1"/>
    <m/>
    <m/>
    <m/>
    <x v="1"/>
    <s v="L"/>
    <n v="0.5"/>
    <n v="8.91"/>
    <n v="44.55"/>
  </r>
  <r>
    <s v="ITE-28312-615"/>
    <x v="139"/>
    <s v="56450-21890-HK"/>
    <s v="E-L-1"/>
    <x v="5"/>
    <m/>
    <m/>
    <m/>
    <x v="1"/>
    <s v="L"/>
    <n v="1"/>
    <n v="14.85"/>
    <n v="89.1"/>
  </r>
  <r>
    <s v="ZHQ-30471-635"/>
    <x v="303"/>
    <s v="40600-58915-WZ"/>
    <s v="L-M-0.5"/>
    <x v="1"/>
    <m/>
    <m/>
    <m/>
    <x v="3"/>
    <s v="M"/>
    <n v="0.5"/>
    <n v="8.73"/>
    <n v="43.650000000000006"/>
  </r>
  <r>
    <s v="LTP-31133-134"/>
    <x v="572"/>
    <s v="66527-94478-PB"/>
    <s v="A-L-0.5"/>
    <x v="3"/>
    <m/>
    <m/>
    <m/>
    <x v="2"/>
    <s v="L"/>
    <n v="0.5"/>
    <n v="7.77"/>
    <n v="23.31"/>
  </r>
  <r>
    <s v="ZVQ-26122-859"/>
    <x v="573"/>
    <s v="77154-45038-IH"/>
    <s v="A-L-2.5"/>
    <x v="5"/>
    <m/>
    <m/>
    <m/>
    <x v="2"/>
    <s v="L"/>
    <n v="2.5"/>
    <n v="29.784999999999997"/>
    <n v="178.70999999999998"/>
  </r>
  <r>
    <s v="MIU-01481-194"/>
    <x v="574"/>
    <s v="08439-55669-AI"/>
    <s v="R-M-1"/>
    <x v="5"/>
    <m/>
    <m/>
    <m/>
    <x v="0"/>
    <s v="M"/>
    <n v="1"/>
    <n v="9.9499999999999993"/>
    <n v="59.699999999999996"/>
  </r>
  <r>
    <s v="MIU-01481-194"/>
    <x v="574"/>
    <s v="08439-55669-AI"/>
    <s v="A-L-0.5"/>
    <x v="0"/>
    <m/>
    <m/>
    <m/>
    <x v="2"/>
    <s v="L"/>
    <n v="0.5"/>
    <n v="7.77"/>
    <n v="15.54"/>
  </r>
  <r>
    <s v="UEA-72681-629"/>
    <x v="455"/>
    <s v="24972-55878-KX"/>
    <s v="A-L-2.5"/>
    <x v="3"/>
    <m/>
    <m/>
    <m/>
    <x v="2"/>
    <s v="L"/>
    <n v="2.5"/>
    <n v="29.784999999999997"/>
    <n v="89.35499999999999"/>
  </r>
  <r>
    <s v="CVE-15042-481"/>
    <x v="575"/>
    <s v="24972-55878-KX"/>
    <s v="R-L-1"/>
    <x v="0"/>
    <m/>
    <m/>
    <m/>
    <x v="0"/>
    <s v="L"/>
    <n v="1"/>
    <n v="11.95"/>
    <n v="23.9"/>
  </r>
  <r>
    <s v="EJA-79176-833"/>
    <x v="576"/>
    <s v="91509-62250-GN"/>
    <s v="R-M-2.5"/>
    <x v="5"/>
    <m/>
    <m/>
    <m/>
    <x v="0"/>
    <s v="M"/>
    <n v="2.5"/>
    <n v="22.884999999999998"/>
    <n v="137.31"/>
  </r>
  <r>
    <s v="AHQ-40440-522"/>
    <x v="577"/>
    <s v="83833-46106-ZC"/>
    <s v="A-D-1"/>
    <x v="2"/>
    <m/>
    <m/>
    <m/>
    <x v="2"/>
    <s v="D"/>
    <n v="1"/>
    <n v="9.9499999999999993"/>
    <n v="9.9499999999999993"/>
  </r>
  <r>
    <s v="TID-21626-411"/>
    <x v="578"/>
    <s v="19383-33606-PW"/>
    <s v="R-L-0.5"/>
    <x v="3"/>
    <m/>
    <m/>
    <m/>
    <x v="0"/>
    <s v="L"/>
    <n v="0.5"/>
    <n v="7.169999999999999"/>
    <n v="21.509999999999998"/>
  </r>
  <r>
    <s v="RSR-96390-187"/>
    <x v="579"/>
    <s v="67052-76184-CB"/>
    <s v="E-M-1"/>
    <x v="5"/>
    <m/>
    <m/>
    <m/>
    <x v="1"/>
    <s v="M"/>
    <n v="1"/>
    <n v="13.75"/>
    <n v="82.5"/>
  </r>
  <r>
    <s v="BZE-96093-118"/>
    <x v="91"/>
    <s v="43452-18035-DH"/>
    <s v="L-M-0.2"/>
    <x v="0"/>
    <m/>
    <m/>
    <m/>
    <x v="3"/>
    <s v="M"/>
    <n v="0.2"/>
    <n v="4.3650000000000002"/>
    <n v="8.73"/>
  </r>
  <r>
    <s v="LOU-41819-242"/>
    <x v="272"/>
    <s v="88060-50676-MV"/>
    <s v="R-M-1"/>
    <x v="0"/>
    <m/>
    <m/>
    <m/>
    <x v="0"/>
    <s v="M"/>
    <n v="1"/>
    <n v="9.9499999999999993"/>
    <n v="19.899999999999999"/>
  </r>
  <r>
    <s v="FND-99527-640"/>
    <x v="65"/>
    <s v="89574-96203-EP"/>
    <s v="E-L-0.5"/>
    <x v="0"/>
    <m/>
    <m/>
    <m/>
    <x v="1"/>
    <s v="L"/>
    <n v="0.5"/>
    <n v="8.91"/>
    <n v="17.82"/>
  </r>
  <r>
    <s v="ASG-27179-958"/>
    <x v="580"/>
    <s v="12607-75113-UV"/>
    <s v="A-M-0.5"/>
    <x v="3"/>
    <m/>
    <m/>
    <m/>
    <x v="2"/>
    <s v="M"/>
    <n v="0.5"/>
    <n v="6.75"/>
    <n v="20.25"/>
  </r>
  <r>
    <s v="YKX-23510-272"/>
    <x v="581"/>
    <s v="56991-05510-PR"/>
    <s v="A-L-2.5"/>
    <x v="0"/>
    <m/>
    <m/>
    <m/>
    <x v="2"/>
    <s v="L"/>
    <n v="2.5"/>
    <n v="29.784999999999997"/>
    <n v="59.569999999999993"/>
  </r>
  <r>
    <s v="FSA-98650-921"/>
    <x v="489"/>
    <s v="01841-48191-NL"/>
    <s v="L-L-0.5"/>
    <x v="0"/>
    <m/>
    <m/>
    <m/>
    <x v="3"/>
    <s v="L"/>
    <n v="0.5"/>
    <n v="9.51"/>
    <n v="19.02"/>
  </r>
  <r>
    <s v="ZUR-55774-294"/>
    <x v="234"/>
    <s v="33269-10023-CO"/>
    <s v="L-D-1"/>
    <x v="5"/>
    <m/>
    <m/>
    <m/>
    <x v="3"/>
    <s v="D"/>
    <n v="1"/>
    <n v="12.95"/>
    <n v="77.699999999999989"/>
  </r>
  <r>
    <s v="FUO-99821-974"/>
    <x v="175"/>
    <s v="31245-81098-PJ"/>
    <s v="E-M-1"/>
    <x v="3"/>
    <m/>
    <m/>
    <m/>
    <x v="1"/>
    <s v="M"/>
    <n v="1"/>
    <n v="13.75"/>
    <n v="41.25"/>
  </r>
  <r>
    <s v="YVH-19865-819"/>
    <x v="582"/>
    <s v="08946-56610-IH"/>
    <s v="L-L-2.5"/>
    <x v="4"/>
    <m/>
    <m/>
    <m/>
    <x v="3"/>
    <s v="L"/>
    <n v="2.5"/>
    <n v="36.454999999999998"/>
    <n v="145.82"/>
  </r>
  <r>
    <s v="NNF-47422-501"/>
    <x v="583"/>
    <s v="20260-32948-EB"/>
    <s v="E-L-0.2"/>
    <x v="5"/>
    <m/>
    <m/>
    <m/>
    <x v="1"/>
    <s v="L"/>
    <n v="0.2"/>
    <n v="4.4550000000000001"/>
    <n v="26.73"/>
  </r>
  <r>
    <s v="RJI-71409-490"/>
    <x v="548"/>
    <s v="31613-41626-KX"/>
    <s v="L-M-0.5"/>
    <x v="1"/>
    <m/>
    <m/>
    <m/>
    <x v="3"/>
    <s v="M"/>
    <n v="0.5"/>
    <n v="8.73"/>
    <n v="43.650000000000006"/>
  </r>
  <r>
    <s v="UZL-46108-213"/>
    <x v="584"/>
    <s v="75961-20170-RD"/>
    <s v="L-L-1"/>
    <x v="0"/>
    <m/>
    <m/>
    <m/>
    <x v="3"/>
    <s v="L"/>
    <n v="1"/>
    <n v="15.85"/>
    <n v="31.7"/>
  </r>
  <r>
    <s v="AOX-44467-109"/>
    <x v="64"/>
    <s v="72524-06410-KD"/>
    <s v="A-D-2.5"/>
    <x v="2"/>
    <m/>
    <m/>
    <m/>
    <x v="2"/>
    <s v="D"/>
    <n v="2.5"/>
    <n v="22.884999999999998"/>
    <n v="22.884999999999998"/>
  </r>
  <r>
    <s v="TZD-67261-174"/>
    <x v="585"/>
    <s v="01841-48191-NL"/>
    <s v="E-D-2.5"/>
    <x v="2"/>
    <m/>
    <m/>
    <m/>
    <x v="1"/>
    <s v="D"/>
    <n v="2.5"/>
    <n v="27.945"/>
    <n v="27.945"/>
  </r>
  <r>
    <s v="TBU-64277-625"/>
    <x v="32"/>
    <s v="98918-34330-GY"/>
    <s v="E-M-1"/>
    <x v="5"/>
    <m/>
    <m/>
    <m/>
    <x v="1"/>
    <s v="M"/>
    <n v="1"/>
    <n v="13.75"/>
    <n v="82.5"/>
  </r>
  <r>
    <s v="TYP-85767-944"/>
    <x v="586"/>
    <s v="51497-50894-WU"/>
    <s v="R-M-2.5"/>
    <x v="0"/>
    <m/>
    <m/>
    <m/>
    <x v="0"/>
    <s v="M"/>
    <n v="2.5"/>
    <n v="22.884999999999998"/>
    <n v="45.769999999999996"/>
  </r>
  <r>
    <s v="GTT-73214-334"/>
    <x v="535"/>
    <s v="98636-90072-YE"/>
    <s v="A-L-1"/>
    <x v="5"/>
    <m/>
    <m/>
    <m/>
    <x v="2"/>
    <s v="L"/>
    <n v="1"/>
    <n v="12.95"/>
    <n v="77.699999999999989"/>
  </r>
  <r>
    <s v="WAI-89905-069"/>
    <x v="587"/>
    <s v="47011-57815-HJ"/>
    <s v="A-L-0.5"/>
    <x v="3"/>
    <m/>
    <m/>
    <m/>
    <x v="2"/>
    <s v="L"/>
    <n v="0.5"/>
    <n v="7.77"/>
    <n v="23.31"/>
  </r>
  <r>
    <s v="OJL-96844-459"/>
    <x v="393"/>
    <s v="61253-98356-VD"/>
    <s v="L-L-0.2"/>
    <x v="1"/>
    <m/>
    <m/>
    <m/>
    <x v="3"/>
    <s v="L"/>
    <n v="0.2"/>
    <n v="4.7549999999999999"/>
    <n v="23.774999999999999"/>
  </r>
  <r>
    <s v="VGI-33205-360"/>
    <x v="588"/>
    <s v="96762-10814-DA"/>
    <s v="L-M-0.5"/>
    <x v="5"/>
    <m/>
    <m/>
    <m/>
    <x v="3"/>
    <s v="M"/>
    <n v="0.5"/>
    <n v="8.73"/>
    <n v="52.38"/>
  </r>
  <r>
    <s v="PCA-14081-576"/>
    <x v="15"/>
    <s v="63112-10870-LC"/>
    <s v="R-L-0.2"/>
    <x v="1"/>
    <m/>
    <m/>
    <m/>
    <x v="0"/>
    <s v="L"/>
    <n v="0.2"/>
    <n v="3.5849999999999995"/>
    <n v="17.924999999999997"/>
  </r>
  <r>
    <s v="SCS-67069-962"/>
    <x v="507"/>
    <s v="21403-49423-PD"/>
    <s v="A-L-2.5"/>
    <x v="1"/>
    <m/>
    <m/>
    <m/>
    <x v="2"/>
    <s v="L"/>
    <n v="2.5"/>
    <n v="29.784999999999997"/>
    <n v="148.92499999999998"/>
  </r>
  <r>
    <s v="BDM-03174-485"/>
    <x v="533"/>
    <s v="29581-13303-VB"/>
    <s v="R-L-0.5"/>
    <x v="4"/>
    <m/>
    <m/>
    <m/>
    <x v="0"/>
    <s v="L"/>
    <n v="0.5"/>
    <n v="7.169999999999999"/>
    <n v="28.679999999999996"/>
  </r>
  <r>
    <s v="UJV-32333-364"/>
    <x v="589"/>
    <s v="86110-83695-YS"/>
    <s v="L-L-0.5"/>
    <x v="2"/>
    <m/>
    <m/>
    <m/>
    <x v="3"/>
    <s v="L"/>
    <n v="0.5"/>
    <n v="9.51"/>
    <n v="9.51"/>
  </r>
  <r>
    <s v="FLI-11493-954"/>
    <x v="590"/>
    <s v="80454-42225-FT"/>
    <s v="A-L-0.5"/>
    <x v="4"/>
    <m/>
    <m/>
    <m/>
    <x v="2"/>
    <s v="L"/>
    <n v="0.5"/>
    <n v="7.77"/>
    <n v="31.08"/>
  </r>
  <r>
    <s v="IWL-13117-537"/>
    <x v="457"/>
    <s v="29129-60664-KO"/>
    <s v="R-D-0.2"/>
    <x v="3"/>
    <m/>
    <m/>
    <m/>
    <x v="0"/>
    <s v="D"/>
    <n v="0.2"/>
    <n v="2.6849999999999996"/>
    <n v="8.0549999999999997"/>
  </r>
  <r>
    <s v="OAM-76916-748"/>
    <x v="591"/>
    <s v="63025-62939-AN"/>
    <s v="E-D-1"/>
    <x v="3"/>
    <m/>
    <m/>
    <m/>
    <x v="1"/>
    <s v="D"/>
    <n v="1"/>
    <n v="12.15"/>
    <n v="36.450000000000003"/>
  </r>
  <r>
    <s v="UMB-11223-710"/>
    <x v="592"/>
    <s v="49012-12987-QT"/>
    <s v="R-D-0.2"/>
    <x v="5"/>
    <m/>
    <m/>
    <m/>
    <x v="0"/>
    <s v="D"/>
    <n v="0.2"/>
    <n v="2.6849999999999996"/>
    <n v="16.11"/>
  </r>
  <r>
    <s v="LXR-09892-726"/>
    <x v="402"/>
    <s v="50924-94200-SQ"/>
    <s v="R-D-2.5"/>
    <x v="0"/>
    <m/>
    <m/>
    <m/>
    <x v="0"/>
    <s v="D"/>
    <n v="2.5"/>
    <n v="20.584999999999997"/>
    <n v="41.169999999999995"/>
  </r>
  <r>
    <s v="QXX-89943-393"/>
    <x v="593"/>
    <s v="15673-18812-IU"/>
    <s v="R-D-0.2"/>
    <x v="4"/>
    <m/>
    <m/>
    <m/>
    <x v="0"/>
    <s v="D"/>
    <n v="0.2"/>
    <n v="2.6849999999999996"/>
    <n v="10.739999999999998"/>
  </r>
  <r>
    <s v="WVS-57822-366"/>
    <x v="594"/>
    <s v="52151-75971-YY"/>
    <s v="E-M-2.5"/>
    <x v="4"/>
    <m/>
    <m/>
    <m/>
    <x v="1"/>
    <s v="M"/>
    <n v="2.5"/>
    <n v="31.624999999999996"/>
    <n v="126.49999999999999"/>
  </r>
  <r>
    <s v="CLJ-23403-689"/>
    <x v="77"/>
    <s v="19413-02045-CG"/>
    <s v="R-L-1"/>
    <x v="0"/>
    <m/>
    <m/>
    <m/>
    <x v="0"/>
    <s v="L"/>
    <n v="1"/>
    <n v="11.95"/>
    <n v="23.9"/>
  </r>
  <r>
    <s v="XNU-83276-288"/>
    <x v="595"/>
    <s v="98185-92775-KT"/>
    <s v="R-M-0.5"/>
    <x v="2"/>
    <m/>
    <m/>
    <m/>
    <x v="0"/>
    <s v="M"/>
    <n v="0.5"/>
    <n v="5.97"/>
    <n v="5.97"/>
  </r>
  <r>
    <s v="YOG-94666-679"/>
    <x v="596"/>
    <s v="86991-53901-AT"/>
    <s v="L-D-0.2"/>
    <x v="0"/>
    <m/>
    <m/>
    <m/>
    <x v="3"/>
    <s v="D"/>
    <n v="0.2"/>
    <n v="3.8849999999999998"/>
    <n v="7.77"/>
  </r>
  <r>
    <s v="KHG-33953-115"/>
    <x v="514"/>
    <s v="78226-97287-JI"/>
    <s v="L-D-0.5"/>
    <x v="3"/>
    <m/>
    <m/>
    <m/>
    <x v="3"/>
    <s v="D"/>
    <n v="0.5"/>
    <n v="7.77"/>
    <n v="23.31"/>
  </r>
  <r>
    <s v="MHD-95615-696"/>
    <x v="54"/>
    <s v="27930-59250-JT"/>
    <s v="R-L-2.5"/>
    <x v="1"/>
    <m/>
    <m/>
    <m/>
    <x v="0"/>
    <s v="L"/>
    <n v="2.5"/>
    <n v="27.484999999999996"/>
    <n v="137.42499999999998"/>
  </r>
  <r>
    <s v="HBH-64794-080"/>
    <x v="597"/>
    <s v="40560-18556-YE"/>
    <s v="R-D-0.2"/>
    <x v="3"/>
    <m/>
    <m/>
    <m/>
    <x v="0"/>
    <s v="D"/>
    <n v="0.2"/>
    <n v="2.6849999999999996"/>
    <n v="8.0549999999999997"/>
  </r>
  <r>
    <s v="CNJ-56058-223"/>
    <x v="105"/>
    <s v="40780-22081-LX"/>
    <s v="L-L-0.5"/>
    <x v="3"/>
    <m/>
    <m/>
    <m/>
    <x v="3"/>
    <s v="L"/>
    <n v="0.5"/>
    <n v="9.51"/>
    <n v="28.53"/>
  </r>
  <r>
    <s v="KHO-27106-786"/>
    <x v="210"/>
    <s v="01603-43789-TN"/>
    <s v="A-M-1"/>
    <x v="5"/>
    <m/>
    <m/>
    <m/>
    <x v="2"/>
    <s v="M"/>
    <n v="1"/>
    <n v="11.25"/>
    <n v="67.5"/>
  </r>
  <r>
    <s v="KHO-27106-786"/>
    <x v="210"/>
    <s v="01603-43789-TN"/>
    <s v="L-D-2.5"/>
    <x v="5"/>
    <m/>
    <m/>
    <m/>
    <x v="3"/>
    <s v="D"/>
    <n v="2.5"/>
    <n v="29.784999999999997"/>
    <n v="178.70999999999998"/>
  </r>
  <r>
    <s v="YAC-50329-982"/>
    <x v="598"/>
    <s v="75419-92838-TI"/>
    <s v="E-M-2.5"/>
    <x v="2"/>
    <m/>
    <m/>
    <m/>
    <x v="1"/>
    <s v="M"/>
    <n v="2.5"/>
    <n v="31.624999999999996"/>
    <n v="31.624999999999996"/>
  </r>
  <r>
    <s v="VVL-95291-039"/>
    <x v="360"/>
    <s v="96516-97464-MF"/>
    <s v="E-L-0.2"/>
    <x v="0"/>
    <m/>
    <m/>
    <m/>
    <x v="1"/>
    <s v="L"/>
    <n v="0.2"/>
    <n v="4.4550000000000001"/>
    <n v="8.91"/>
  </r>
  <r>
    <s v="VUT-20974-364"/>
    <x v="62"/>
    <s v="90285-56295-PO"/>
    <s v="R-M-0.5"/>
    <x v="5"/>
    <m/>
    <m/>
    <m/>
    <x v="0"/>
    <s v="M"/>
    <n v="0.5"/>
    <n v="5.97"/>
    <n v="35.82"/>
  </r>
  <r>
    <s v="SFC-34054-213"/>
    <x v="599"/>
    <s v="08100-71102-HQ"/>
    <s v="L-L-0.5"/>
    <x v="4"/>
    <m/>
    <m/>
    <m/>
    <x v="3"/>
    <s v="L"/>
    <n v="0.5"/>
    <n v="9.51"/>
    <n v="38.04"/>
  </r>
  <r>
    <s v="UDS-04807-593"/>
    <x v="600"/>
    <s v="84074-28110-OV"/>
    <s v="L-D-0.5"/>
    <x v="0"/>
    <m/>
    <m/>
    <m/>
    <x v="3"/>
    <s v="D"/>
    <n v="0.5"/>
    <n v="7.77"/>
    <n v="15.54"/>
  </r>
  <r>
    <s v="FWE-98471-488"/>
    <x v="601"/>
    <s v="27930-59250-JT"/>
    <s v="L-L-1"/>
    <x v="1"/>
    <m/>
    <m/>
    <m/>
    <x v="3"/>
    <s v="L"/>
    <n v="1"/>
    <n v="15.85"/>
    <n v="79.25"/>
  </r>
  <r>
    <s v="RAU-17060-674"/>
    <x v="602"/>
    <s v="12747-63766-EU"/>
    <s v="L-L-0.2"/>
    <x v="2"/>
    <m/>
    <m/>
    <m/>
    <x v="3"/>
    <s v="L"/>
    <n v="0.2"/>
    <n v="4.7549999999999999"/>
    <n v="4.7549999999999999"/>
  </r>
  <r>
    <s v="AOL-13866-711"/>
    <x v="603"/>
    <s v="83490-88357-LJ"/>
    <s v="E-M-1"/>
    <x v="4"/>
    <m/>
    <m/>
    <m/>
    <x v="1"/>
    <s v="M"/>
    <n v="1"/>
    <n v="13.75"/>
    <n v="55"/>
  </r>
  <r>
    <s v="NOA-79645-377"/>
    <x v="604"/>
    <s v="53729-30320-XZ"/>
    <s v="R-D-0.5"/>
    <x v="1"/>
    <m/>
    <m/>
    <m/>
    <x v="0"/>
    <s v="D"/>
    <n v="0.5"/>
    <n v="5.3699999999999992"/>
    <n v="26.849999999999994"/>
  </r>
  <r>
    <s v="KMS-49214-806"/>
    <x v="605"/>
    <s v="50384-52703-LA"/>
    <s v="E-L-2.5"/>
    <x v="4"/>
    <m/>
    <m/>
    <m/>
    <x v="1"/>
    <s v="L"/>
    <n v="2.5"/>
    <n v="34.154999999999994"/>
    <n v="136.61999999999998"/>
  </r>
  <r>
    <s v="ABK-08091-531"/>
    <x v="606"/>
    <s v="53864-36201-FG"/>
    <s v="L-L-1"/>
    <x v="3"/>
    <m/>
    <m/>
    <m/>
    <x v="3"/>
    <s v="L"/>
    <n v="1"/>
    <n v="15.85"/>
    <n v="47.55"/>
  </r>
  <r>
    <s v="GPT-67705-953"/>
    <x v="446"/>
    <s v="70631-33225-MZ"/>
    <s v="A-M-0.2"/>
    <x v="1"/>
    <m/>
    <m/>
    <m/>
    <x v="2"/>
    <s v="M"/>
    <n v="0.2"/>
    <n v="3.375"/>
    <n v="16.875"/>
  </r>
  <r>
    <s v="JNA-21450-177"/>
    <x v="18"/>
    <s v="54798-14109-HC"/>
    <s v="A-D-1"/>
    <x v="3"/>
    <m/>
    <m/>
    <m/>
    <x v="2"/>
    <s v="D"/>
    <n v="1"/>
    <n v="9.9499999999999993"/>
    <n v="29.849999999999998"/>
  </r>
  <r>
    <s v="MPQ-23421-608"/>
    <x v="180"/>
    <s v="08023-52962-ET"/>
    <s v="E-M-0.5"/>
    <x v="1"/>
    <m/>
    <m/>
    <m/>
    <x v="1"/>
    <s v="M"/>
    <n v="0.5"/>
    <n v="8.25"/>
    <n v="41.25"/>
  </r>
  <r>
    <s v="NLI-63891-565"/>
    <x v="580"/>
    <s v="41899-00283-VK"/>
    <s v="E-M-0.2"/>
    <x v="1"/>
    <m/>
    <m/>
    <m/>
    <x v="1"/>
    <s v="M"/>
    <n v="0.2"/>
    <n v="4.125"/>
    <n v="20.625"/>
  </r>
  <r>
    <s v="HHF-36647-854"/>
    <x v="453"/>
    <s v="39011-18412-GR"/>
    <s v="A-D-2.5"/>
    <x v="5"/>
    <m/>
    <m/>
    <m/>
    <x v="2"/>
    <s v="D"/>
    <n v="2.5"/>
    <n v="22.884999999999998"/>
    <n v="137.31"/>
  </r>
  <r>
    <s v="SBN-16537-046"/>
    <x v="259"/>
    <s v="60255-12579-PZ"/>
    <s v="A-D-0.2"/>
    <x v="2"/>
    <m/>
    <m/>
    <m/>
    <x v="2"/>
    <s v="D"/>
    <n v="0.2"/>
    <n v="2.9849999999999999"/>
    <n v="2.9849999999999999"/>
  </r>
  <r>
    <s v="XZD-44484-632"/>
    <x v="607"/>
    <s v="80541-38332-BP"/>
    <s v="E-M-1"/>
    <x v="0"/>
    <m/>
    <m/>
    <m/>
    <x v="1"/>
    <s v="M"/>
    <n v="1"/>
    <n v="13.75"/>
    <n v="27.5"/>
  </r>
  <r>
    <s v="XZD-44484-632"/>
    <x v="607"/>
    <s v="80541-38332-BP"/>
    <s v="A-D-0.2"/>
    <x v="0"/>
    <m/>
    <m/>
    <m/>
    <x v="2"/>
    <s v="D"/>
    <n v="0.2"/>
    <n v="2.9849999999999999"/>
    <n v="5.97"/>
  </r>
  <r>
    <s v="IKQ-39946-768"/>
    <x v="385"/>
    <s v="72778-50968-UQ"/>
    <s v="R-M-1"/>
    <x v="5"/>
    <m/>
    <m/>
    <m/>
    <x v="0"/>
    <s v="M"/>
    <n v="1"/>
    <n v="9.9499999999999993"/>
    <n v="59.699999999999996"/>
  </r>
  <r>
    <s v="KMB-95211-174"/>
    <x v="608"/>
    <s v="23941-30203-MO"/>
    <s v="R-D-2.5"/>
    <x v="4"/>
    <m/>
    <m/>
    <m/>
    <x v="0"/>
    <s v="D"/>
    <n v="2.5"/>
    <n v="20.584999999999997"/>
    <n v="82.339999999999989"/>
  </r>
  <r>
    <s v="QWY-99467-368"/>
    <x v="609"/>
    <s v="96434-50068-DZ"/>
    <s v="A-D-2.5"/>
    <x v="2"/>
    <m/>
    <m/>
    <m/>
    <x v="2"/>
    <s v="D"/>
    <n v="2.5"/>
    <n v="22.884999999999998"/>
    <n v="22.884999999999998"/>
  </r>
  <r>
    <s v="SRG-76791-614"/>
    <x v="147"/>
    <s v="11729-74102-XB"/>
    <s v="E-L-0.5"/>
    <x v="2"/>
    <m/>
    <m/>
    <m/>
    <x v="1"/>
    <s v="L"/>
    <n v="0.5"/>
    <n v="8.91"/>
    <n v="8.91"/>
  </r>
  <r>
    <s v="VSN-94485-621"/>
    <x v="172"/>
    <s v="88116-12604-TE"/>
    <s v="A-D-0.2"/>
    <x v="4"/>
    <m/>
    <m/>
    <m/>
    <x v="2"/>
    <s v="D"/>
    <n v="0.2"/>
    <n v="2.9849999999999999"/>
    <n v="11.94"/>
  </r>
  <r>
    <s v="UFZ-24348-219"/>
    <x v="610"/>
    <s v="27930-59250-JT"/>
    <s v="L-M-2.5"/>
    <x v="3"/>
    <m/>
    <m/>
    <m/>
    <x v="3"/>
    <s v="M"/>
    <n v="2.5"/>
    <n v="33.464999999999996"/>
    <n v="100.39499999999998"/>
  </r>
  <r>
    <s v="UKS-93055-397"/>
    <x v="611"/>
    <s v="13082-41034-PD"/>
    <s v="A-D-2.5"/>
    <x v="1"/>
    <m/>
    <m/>
    <m/>
    <x v="2"/>
    <s v="D"/>
    <n v="2.5"/>
    <n v="22.884999999999998"/>
    <n v="114.42499999999998"/>
  </r>
  <r>
    <s v="AVH-56062-335"/>
    <x v="612"/>
    <s v="18082-74419-QH"/>
    <s v="E-M-0.5"/>
    <x v="1"/>
    <m/>
    <m/>
    <m/>
    <x v="1"/>
    <s v="M"/>
    <n v="0.5"/>
    <n v="8.25"/>
    <n v="41.25"/>
  </r>
  <r>
    <s v="HGE-19842-613"/>
    <x v="613"/>
    <s v="49401-45041-ZU"/>
    <s v="R-L-0.5"/>
    <x v="4"/>
    <m/>
    <m/>
    <m/>
    <x v="0"/>
    <s v="L"/>
    <n v="0.5"/>
    <n v="7.169999999999999"/>
    <n v="28.679999999999996"/>
  </r>
  <r>
    <s v="WBA-85905-175"/>
    <x v="611"/>
    <s v="41252-45992-VS"/>
    <s v="L-M-0.2"/>
    <x v="2"/>
    <m/>
    <m/>
    <m/>
    <x v="3"/>
    <s v="M"/>
    <n v="0.2"/>
    <n v="4.3650000000000002"/>
    <n v="4.3650000000000002"/>
  </r>
  <r>
    <s v="DZI-35365-596"/>
    <x v="493"/>
    <s v="54798-14109-HC"/>
    <s v="E-M-0.2"/>
    <x v="0"/>
    <m/>
    <m/>
    <m/>
    <x v="1"/>
    <s v="M"/>
    <n v="0.2"/>
    <n v="4.125"/>
    <n v="8.25"/>
  </r>
  <r>
    <s v="XIR-88982-743"/>
    <x v="614"/>
    <s v="00852-54571-WP"/>
    <s v="E-M-0.2"/>
    <x v="0"/>
    <m/>
    <m/>
    <m/>
    <x v="1"/>
    <s v="M"/>
    <n v="0.2"/>
    <n v="4.125"/>
    <n v="8.25"/>
  </r>
  <r>
    <s v="VUC-72395-865"/>
    <x v="151"/>
    <s v="13321-57602-GK"/>
    <s v="A-D-0.5"/>
    <x v="5"/>
    <m/>
    <m/>
    <m/>
    <x v="2"/>
    <s v="D"/>
    <n v="0.5"/>
    <n v="5.97"/>
    <n v="35.82"/>
  </r>
  <r>
    <s v="BQJ-44755-910"/>
    <x v="489"/>
    <s v="75006-89922-VW"/>
    <s v="E-D-2.5"/>
    <x v="5"/>
    <m/>
    <m/>
    <m/>
    <x v="1"/>
    <s v="D"/>
    <n v="2.5"/>
    <n v="27.945"/>
    <n v="167.67000000000002"/>
  </r>
  <r>
    <s v="JKC-64636-831"/>
    <x v="615"/>
    <s v="52098-80103-FD"/>
    <s v="A-M-2.5"/>
    <x v="0"/>
    <m/>
    <m/>
    <m/>
    <x v="2"/>
    <s v="M"/>
    <n v="2.5"/>
    <n v="25.874999999999996"/>
    <n v="51.749999999999993"/>
  </r>
  <r>
    <s v="ZKI-78561-066"/>
    <x v="616"/>
    <s v="60121-12432-VU"/>
    <s v="A-D-0.2"/>
    <x v="3"/>
    <m/>
    <m/>
    <m/>
    <x v="2"/>
    <s v="D"/>
    <n v="0.2"/>
    <n v="2.9849999999999999"/>
    <n v="8.9550000000000001"/>
  </r>
  <r>
    <s v="IMP-12563-728"/>
    <x v="578"/>
    <s v="68346-14810-UA"/>
    <s v="E-L-0.5"/>
    <x v="5"/>
    <m/>
    <m/>
    <m/>
    <x v="1"/>
    <s v="L"/>
    <n v="0.5"/>
    <n v="8.91"/>
    <n v="53.46"/>
  </r>
  <r>
    <s v="MZL-81126-390"/>
    <x v="617"/>
    <s v="48464-99723-HK"/>
    <s v="A-L-0.2"/>
    <x v="5"/>
    <m/>
    <m/>
    <m/>
    <x v="2"/>
    <s v="L"/>
    <n v="0.2"/>
    <n v="3.8849999999999998"/>
    <n v="23.31"/>
  </r>
  <r>
    <s v="MZL-81126-390"/>
    <x v="617"/>
    <s v="48464-99723-HK"/>
    <s v="A-M-0.2"/>
    <x v="0"/>
    <m/>
    <m/>
    <m/>
    <x v="2"/>
    <s v="M"/>
    <n v="0.2"/>
    <n v="3.375"/>
    <n v="6.75"/>
  </r>
  <r>
    <s v="TVF-57766-608"/>
    <x v="155"/>
    <s v="88420-46464-XE"/>
    <s v="L-D-0.5"/>
    <x v="2"/>
    <m/>
    <m/>
    <m/>
    <x v="3"/>
    <s v="D"/>
    <n v="0.5"/>
    <n v="7.77"/>
    <n v="7.77"/>
  </r>
  <r>
    <s v="RUX-37995-892"/>
    <x v="461"/>
    <s v="37762-09530-MP"/>
    <s v="L-D-2.5"/>
    <x v="4"/>
    <m/>
    <m/>
    <m/>
    <x v="3"/>
    <s v="D"/>
    <n v="2.5"/>
    <n v="29.784999999999997"/>
    <n v="119.13999999999999"/>
  </r>
  <r>
    <s v="AVK-76526-953"/>
    <x v="87"/>
    <s v="47268-50127-XY"/>
    <s v="A-D-1"/>
    <x v="0"/>
    <m/>
    <m/>
    <m/>
    <x v="2"/>
    <s v="D"/>
    <n v="1"/>
    <n v="9.9499999999999993"/>
    <n v="19.899999999999999"/>
  </r>
  <r>
    <s v="RIU-02231-623"/>
    <x v="618"/>
    <s v="25544-84179-QC"/>
    <s v="R-L-0.5"/>
    <x v="1"/>
    <m/>
    <m/>
    <m/>
    <x v="0"/>
    <s v="L"/>
    <n v="0.5"/>
    <n v="7.169999999999999"/>
    <n v="35.849999999999994"/>
  </r>
  <r>
    <s v="WFK-99317-827"/>
    <x v="619"/>
    <s v="32058-76765-ZL"/>
    <s v="L-D-2.5"/>
    <x v="3"/>
    <m/>
    <m/>
    <m/>
    <x v="3"/>
    <s v="D"/>
    <n v="2.5"/>
    <n v="29.784999999999997"/>
    <n v="89.35499999999999"/>
  </r>
  <r>
    <s v="SFD-00372-284"/>
    <x v="440"/>
    <s v="54798-14109-HC"/>
    <s v="L-M-0.2"/>
    <x v="0"/>
    <m/>
    <m/>
    <m/>
    <x v="3"/>
    <s v="M"/>
    <n v="0.2"/>
    <n v="4.3650000000000002"/>
    <n v="8.73"/>
  </r>
  <r>
    <s v="SXC-62166-515"/>
    <x v="489"/>
    <s v="69171-65646-UC"/>
    <s v="R-L-2.5"/>
    <x v="1"/>
    <m/>
    <m/>
    <m/>
    <x v="0"/>
    <s v="L"/>
    <n v="2.5"/>
    <n v="27.484999999999996"/>
    <n v="137.42499999999998"/>
  </r>
  <r>
    <s v="YIE-87008-621"/>
    <x v="620"/>
    <s v="22503-52799-MI"/>
    <s v="L-M-0.5"/>
    <x v="4"/>
    <m/>
    <m/>
    <m/>
    <x v="3"/>
    <s v="M"/>
    <n v="0.5"/>
    <n v="8.73"/>
    <n v="34.92"/>
  </r>
  <r>
    <s v="HRM-94548-288"/>
    <x v="621"/>
    <s v="08934-65581-ZI"/>
    <s v="A-L-2.5"/>
    <x v="5"/>
    <m/>
    <m/>
    <m/>
    <x v="2"/>
    <s v="L"/>
    <n v="2.5"/>
    <n v="29.784999999999997"/>
    <n v="178.70999999999998"/>
  </r>
  <r>
    <s v="UJG-34731-295"/>
    <x v="374"/>
    <s v="15764-22559-ZT"/>
    <s v="A-M-2.5"/>
    <x v="2"/>
    <m/>
    <m/>
    <m/>
    <x v="2"/>
    <s v="M"/>
    <n v="2.5"/>
    <n v="25.874999999999996"/>
    <n v="25.874999999999996"/>
  </r>
  <r>
    <s v="TWD-70988-853"/>
    <x v="345"/>
    <s v="87519-68847-ZG"/>
    <s v="L-D-1"/>
    <x v="5"/>
    <m/>
    <m/>
    <m/>
    <x v="3"/>
    <s v="D"/>
    <n v="1"/>
    <n v="12.95"/>
    <n v="77.699999999999989"/>
  </r>
  <r>
    <s v="CIX-22904-641"/>
    <x v="622"/>
    <s v="78012-56878-UB"/>
    <s v="R-M-1"/>
    <x v="2"/>
    <m/>
    <m/>
    <m/>
    <x v="0"/>
    <s v="M"/>
    <n v="1"/>
    <n v="9.9499999999999993"/>
    <n v="9.9499999999999993"/>
  </r>
  <r>
    <s v="DLV-65840-759"/>
    <x v="623"/>
    <s v="77192-72145-RG"/>
    <s v="L-M-1"/>
    <x v="0"/>
    <m/>
    <m/>
    <m/>
    <x v="3"/>
    <s v="M"/>
    <n v="1"/>
    <n v="14.55"/>
    <n v="29.1"/>
  </r>
  <r>
    <s v="RXN-55491-201"/>
    <x v="354"/>
    <s v="86071-79238-CX"/>
    <s v="R-L-0.2"/>
    <x v="5"/>
    <m/>
    <m/>
    <m/>
    <x v="0"/>
    <s v="L"/>
    <n v="0.2"/>
    <n v="3.5849999999999995"/>
    <n v="21.509999999999998"/>
  </r>
  <r>
    <s v="UHK-63283-868"/>
    <x v="624"/>
    <s v="16809-16936-WF"/>
    <s v="A-M-0.5"/>
    <x v="2"/>
    <m/>
    <m/>
    <m/>
    <x v="2"/>
    <s v="M"/>
    <n v="0.5"/>
    <n v="6.75"/>
    <n v="6.75"/>
  </r>
  <r>
    <s v="PJC-31401-893"/>
    <x v="561"/>
    <s v="11212-69985-ZJ"/>
    <s v="A-D-0.5"/>
    <x v="3"/>
    <m/>
    <m/>
    <m/>
    <x v="2"/>
    <s v="D"/>
    <n v="0.5"/>
    <n v="5.97"/>
    <n v="17.91"/>
  </r>
  <r>
    <s v="HHO-79903-185"/>
    <x v="42"/>
    <s v="53893-01719-CL"/>
    <s v="A-L-2.5"/>
    <x v="2"/>
    <m/>
    <m/>
    <m/>
    <x v="2"/>
    <s v="L"/>
    <n v="2.5"/>
    <n v="29.784999999999997"/>
    <n v="29.784999999999997"/>
  </r>
  <r>
    <s v="YWM-07310-594"/>
    <x v="267"/>
    <s v="66028-99867-WJ"/>
    <s v="E-M-0.5"/>
    <x v="1"/>
    <m/>
    <m/>
    <m/>
    <x v="1"/>
    <s v="M"/>
    <n v="0.5"/>
    <n v="8.25"/>
    <n v="41.25"/>
  </r>
  <r>
    <s v="FHD-94983-982"/>
    <x v="625"/>
    <s v="62839-56723-CH"/>
    <s v="R-M-0.5"/>
    <x v="3"/>
    <m/>
    <m/>
    <m/>
    <x v="0"/>
    <s v="M"/>
    <n v="0.5"/>
    <n v="5.97"/>
    <n v="17.91"/>
  </r>
  <r>
    <s v="WQK-10857-119"/>
    <x v="616"/>
    <s v="96849-52854-CR"/>
    <s v="E-D-0.5"/>
    <x v="2"/>
    <m/>
    <m/>
    <m/>
    <x v="1"/>
    <s v="D"/>
    <n v="0.5"/>
    <n v="7.29"/>
    <n v="7.29"/>
  </r>
  <r>
    <s v="DXA-50313-073"/>
    <x v="626"/>
    <s v="19755-55847-VW"/>
    <s v="E-L-1"/>
    <x v="0"/>
    <m/>
    <m/>
    <m/>
    <x v="1"/>
    <s v="L"/>
    <n v="1"/>
    <n v="14.85"/>
    <n v="29.7"/>
  </r>
  <r>
    <s v="ONW-00560-570"/>
    <x v="52"/>
    <s v="32900-82606-BO"/>
    <s v="A-M-1"/>
    <x v="0"/>
    <m/>
    <m/>
    <m/>
    <x v="2"/>
    <s v="M"/>
    <n v="1"/>
    <n v="11.25"/>
    <n v="22.5"/>
  </r>
  <r>
    <s v="BRJ-19414-277"/>
    <x v="622"/>
    <s v="16809-16936-WF"/>
    <s v="R-M-0.2"/>
    <x v="4"/>
    <m/>
    <m/>
    <m/>
    <x v="0"/>
    <s v="M"/>
    <n v="0.2"/>
    <n v="2.9849999999999999"/>
    <n v="11.94"/>
  </r>
  <r>
    <s v="MIQ-16322-908"/>
    <x v="627"/>
    <s v="20118-28138-QD"/>
    <s v="A-L-1"/>
    <x v="0"/>
    <m/>
    <m/>
    <m/>
    <x v="2"/>
    <s v="L"/>
    <n v="1"/>
    <n v="12.95"/>
    <n v="25.9"/>
  </r>
  <r>
    <s v="MVO-39328-830"/>
    <x v="628"/>
    <s v="84057-45461-AH"/>
    <s v="L-M-0.5"/>
    <x v="1"/>
    <m/>
    <m/>
    <m/>
    <x v="3"/>
    <s v="M"/>
    <n v="0.5"/>
    <n v="8.73"/>
    <n v="43.650000000000006"/>
  </r>
  <r>
    <s v="MVO-39328-830"/>
    <x v="628"/>
    <s v="84057-45461-AH"/>
    <s v="A-L-0.5"/>
    <x v="5"/>
    <m/>
    <m/>
    <m/>
    <x v="2"/>
    <s v="L"/>
    <n v="0.5"/>
    <n v="7.77"/>
    <n v="46.62"/>
  </r>
  <r>
    <s v="NTJ-88319-746"/>
    <x v="629"/>
    <s v="90882-88130-KQ"/>
    <s v="L-L-0.5"/>
    <x v="3"/>
    <m/>
    <m/>
    <m/>
    <x v="3"/>
    <s v="L"/>
    <n v="0.5"/>
    <n v="9.51"/>
    <n v="28.53"/>
  </r>
  <r>
    <s v="LCY-24377-948"/>
    <x v="630"/>
    <s v="21617-79890-DD"/>
    <s v="R-L-2.5"/>
    <x v="2"/>
    <m/>
    <m/>
    <m/>
    <x v="0"/>
    <s v="L"/>
    <n v="2.5"/>
    <n v="27.484999999999996"/>
    <n v="27.484999999999996"/>
  </r>
  <r>
    <s v="FWD-85967-769"/>
    <x v="631"/>
    <s v="20256-54689-LO"/>
    <s v="E-D-0.2"/>
    <x v="3"/>
    <m/>
    <m/>
    <m/>
    <x v="1"/>
    <s v="D"/>
    <n v="0.2"/>
    <n v="3.645"/>
    <n v="10.935"/>
  </r>
  <r>
    <s v="KTO-53793-109"/>
    <x v="229"/>
    <s v="17572-27091-AA"/>
    <s v="R-L-0.2"/>
    <x v="0"/>
    <m/>
    <m/>
    <m/>
    <x v="0"/>
    <s v="L"/>
    <n v="0.2"/>
    <n v="3.5849999999999995"/>
    <n v="7.169999999999999"/>
  </r>
  <r>
    <s v="OCK-89033-348"/>
    <x v="632"/>
    <s v="82300-88786-UE"/>
    <s v="A-L-0.2"/>
    <x v="5"/>
    <m/>
    <m/>
    <m/>
    <x v="2"/>
    <s v="L"/>
    <n v="0.2"/>
    <n v="3.8849999999999998"/>
    <n v="23.31"/>
  </r>
  <r>
    <s v="GPZ-36017-366"/>
    <x v="633"/>
    <s v="65732-22589-OW"/>
    <s v="A-D-2.5"/>
    <x v="1"/>
    <m/>
    <m/>
    <m/>
    <x v="2"/>
    <s v="D"/>
    <n v="2.5"/>
    <n v="22.884999999999998"/>
    <n v="114.42499999999998"/>
  </r>
  <r>
    <s v="BZP-33213-637"/>
    <x v="95"/>
    <s v="77175-09826-SF"/>
    <s v="A-M-2.5"/>
    <x v="3"/>
    <m/>
    <m/>
    <m/>
    <x v="2"/>
    <s v="M"/>
    <n v="2.5"/>
    <n v="25.874999999999996"/>
    <n v="77.624999999999986"/>
  </r>
  <r>
    <s v="WFH-21507-708"/>
    <x v="521"/>
    <s v="07237-32539-NB"/>
    <s v="R-D-0.5"/>
    <x v="2"/>
    <m/>
    <m/>
    <m/>
    <x v="0"/>
    <s v="D"/>
    <n v="0.5"/>
    <n v="5.3699999999999992"/>
    <n v="5.3699999999999992"/>
  </r>
  <r>
    <s v="HST-96923-073"/>
    <x v="76"/>
    <s v="54722-76431-EX"/>
    <s v="R-D-2.5"/>
    <x v="5"/>
    <m/>
    <m/>
    <m/>
    <x v="0"/>
    <s v="D"/>
    <n v="2.5"/>
    <n v="20.584999999999997"/>
    <n v="123.50999999999999"/>
  </r>
  <r>
    <s v="ENN-79947-323"/>
    <x v="634"/>
    <s v="67847-82662-TE"/>
    <s v="L-M-0.5"/>
    <x v="0"/>
    <m/>
    <m/>
    <m/>
    <x v="3"/>
    <s v="M"/>
    <n v="0.5"/>
    <n v="8.73"/>
    <n v="17.46"/>
  </r>
  <r>
    <s v="BHA-47429-889"/>
    <x v="635"/>
    <s v="51114-51191-EW"/>
    <s v="E-L-0.2"/>
    <x v="3"/>
    <m/>
    <m/>
    <m/>
    <x v="1"/>
    <s v="L"/>
    <n v="0.2"/>
    <n v="4.4550000000000001"/>
    <n v="13.365"/>
  </r>
  <r>
    <s v="SZY-63017-318"/>
    <x v="636"/>
    <s v="91809-58808-TV"/>
    <s v="A-L-0.2"/>
    <x v="0"/>
    <m/>
    <m/>
    <m/>
    <x v="2"/>
    <s v="L"/>
    <n v="0.2"/>
    <n v="3.8849999999999998"/>
    <n v="7.77"/>
  </r>
  <r>
    <s v="LCU-93317-340"/>
    <x v="637"/>
    <s v="84996-26826-DK"/>
    <s v="R-D-0.2"/>
    <x v="2"/>
    <m/>
    <m/>
    <m/>
    <x v="0"/>
    <s v="D"/>
    <n v="0.2"/>
    <n v="2.6849999999999996"/>
    <n v="2.6849999999999996"/>
  </r>
  <r>
    <s v="UOM-71431-481"/>
    <x v="182"/>
    <s v="65732-22589-OW"/>
    <s v="R-D-2.5"/>
    <x v="2"/>
    <m/>
    <m/>
    <m/>
    <x v="0"/>
    <s v="D"/>
    <n v="2.5"/>
    <n v="20.584999999999997"/>
    <n v="20.584999999999997"/>
  </r>
  <r>
    <s v="PJH-42618-877"/>
    <x v="479"/>
    <s v="93676-95250-XJ"/>
    <s v="A-D-2.5"/>
    <x v="1"/>
    <m/>
    <m/>
    <m/>
    <x v="2"/>
    <s v="D"/>
    <n v="2.5"/>
    <n v="22.884999999999998"/>
    <n v="114.42499999999998"/>
  </r>
  <r>
    <s v="XED-90333-402"/>
    <x v="638"/>
    <s v="28300-14355-GF"/>
    <s v="E-M-0.2"/>
    <x v="1"/>
    <m/>
    <m/>
    <m/>
    <x v="1"/>
    <s v="M"/>
    <n v="0.2"/>
    <n v="4.125"/>
    <n v="20.625"/>
  </r>
  <r>
    <s v="IKK-62234-199"/>
    <x v="639"/>
    <s v="91190-84826-IQ"/>
    <s v="L-L-0.5"/>
    <x v="5"/>
    <m/>
    <m/>
    <m/>
    <x v="3"/>
    <s v="L"/>
    <n v="0.5"/>
    <n v="9.51"/>
    <n v="57.06"/>
  </r>
  <r>
    <s v="KAW-95195-329"/>
    <x v="640"/>
    <s v="34570-99384-AF"/>
    <s v="R-D-2.5"/>
    <x v="4"/>
    <m/>
    <m/>
    <m/>
    <x v="0"/>
    <s v="D"/>
    <n v="2.5"/>
    <n v="20.584999999999997"/>
    <n v="82.339999999999989"/>
  </r>
  <r>
    <s v="QDO-57268-842"/>
    <x v="612"/>
    <s v="57808-90533-UE"/>
    <s v="E-M-2.5"/>
    <x v="1"/>
    <m/>
    <m/>
    <m/>
    <x v="1"/>
    <s v="M"/>
    <n v="2.5"/>
    <n v="31.624999999999996"/>
    <n v="158.12499999999997"/>
  </r>
  <r>
    <s v="IIZ-24416-212"/>
    <x v="641"/>
    <s v="76060-30540-LB"/>
    <s v="R-D-0.5"/>
    <x v="5"/>
    <m/>
    <m/>
    <m/>
    <x v="0"/>
    <s v="D"/>
    <n v="0.5"/>
    <n v="5.3699999999999992"/>
    <n v="32.22"/>
  </r>
  <r>
    <s v="AWP-11469-510"/>
    <x v="36"/>
    <s v="76730-63769-ND"/>
    <s v="E-D-1"/>
    <x v="0"/>
    <m/>
    <m/>
    <m/>
    <x v="1"/>
    <s v="D"/>
    <n v="1"/>
    <n v="12.15"/>
    <n v="24.3"/>
  </r>
  <r>
    <s v="KXA-27983-918"/>
    <x v="642"/>
    <s v="96042-27290-EQ"/>
    <s v="R-L-0.5"/>
    <x v="1"/>
    <m/>
    <m/>
    <m/>
    <x v="0"/>
    <s v="L"/>
    <n v="0.5"/>
    <n v="7.169999999999999"/>
    <n v="35.849999999999994"/>
  </r>
  <r>
    <s v="VKQ-39009-292"/>
    <x v="219"/>
    <s v="57808-90533-UE"/>
    <s v="L-M-1"/>
    <x v="1"/>
    <m/>
    <m/>
    <m/>
    <x v="3"/>
    <s v="M"/>
    <n v="1"/>
    <n v="14.55"/>
    <n v="72.75"/>
  </r>
  <r>
    <s v="PDB-98743-282"/>
    <x v="643"/>
    <s v="51940-02669-OR"/>
    <s v="L-L-1"/>
    <x v="3"/>
    <m/>
    <m/>
    <m/>
    <x v="3"/>
    <s v="L"/>
    <n v="1"/>
    <n v="15.85"/>
    <n v="47.55"/>
  </r>
  <r>
    <s v="SXW-34014-556"/>
    <x v="644"/>
    <s v="99144-98314-GN"/>
    <s v="R-L-0.2"/>
    <x v="2"/>
    <m/>
    <m/>
    <m/>
    <x v="0"/>
    <s v="L"/>
    <n v="0.2"/>
    <n v="3.5849999999999995"/>
    <n v="3.5849999999999995"/>
  </r>
  <r>
    <s v="QOJ-38788-727"/>
    <x v="136"/>
    <s v="16358-63919-CE"/>
    <s v="E-M-2.5"/>
    <x v="1"/>
    <m/>
    <m/>
    <m/>
    <x v="1"/>
    <s v="M"/>
    <n v="2.5"/>
    <n v="31.624999999999996"/>
    <n v="158.12499999999997"/>
  </r>
  <r>
    <s v="TGF-38649-658"/>
    <x v="645"/>
    <s v="67743-54817-UT"/>
    <s v="L-M-0.5"/>
    <x v="0"/>
    <m/>
    <m/>
    <m/>
    <x v="3"/>
    <s v="M"/>
    <n v="0.5"/>
    <n v="8.73"/>
    <n v="17.46"/>
  </r>
  <r>
    <s v="EAI-25194-209"/>
    <x v="646"/>
    <s v="44601-51441-BH"/>
    <s v="A-L-2.5"/>
    <x v="1"/>
    <m/>
    <m/>
    <m/>
    <x v="2"/>
    <s v="L"/>
    <n v="2.5"/>
    <n v="29.784999999999997"/>
    <n v="148.92499999999998"/>
  </r>
  <r>
    <s v="IJK-34441-720"/>
    <x v="647"/>
    <s v="97201-58870-WB"/>
    <s v="A-M-0.5"/>
    <x v="5"/>
    <m/>
    <m/>
    <m/>
    <x v="2"/>
    <s v="M"/>
    <n v="0.5"/>
    <n v="6.75"/>
    <n v="40.5"/>
  </r>
  <r>
    <s v="ZMC-00336-619"/>
    <x v="591"/>
    <s v="19849-12926-QF"/>
    <s v="A-M-0.5"/>
    <x v="4"/>
    <m/>
    <m/>
    <m/>
    <x v="2"/>
    <s v="M"/>
    <n v="0.5"/>
    <n v="6.75"/>
    <n v="27"/>
  </r>
  <r>
    <s v="UPX-54529-618"/>
    <x v="648"/>
    <s v="40535-56770-UM"/>
    <s v="L-D-1"/>
    <x v="3"/>
    <m/>
    <m/>
    <m/>
    <x v="3"/>
    <s v="D"/>
    <n v="1"/>
    <n v="12.95"/>
    <n v="38.849999999999994"/>
  </r>
  <r>
    <s v="DLX-01059-899"/>
    <x v="191"/>
    <s v="74940-09646-MU"/>
    <s v="R-L-1"/>
    <x v="1"/>
    <m/>
    <m/>
    <m/>
    <x v="0"/>
    <s v="L"/>
    <n v="1"/>
    <n v="11.95"/>
    <n v="59.75"/>
  </r>
  <r>
    <s v="MEK-85120-243"/>
    <x v="649"/>
    <s v="06623-54610-HC"/>
    <s v="R-L-0.2"/>
    <x v="3"/>
    <m/>
    <m/>
    <m/>
    <x v="0"/>
    <s v="L"/>
    <n v="0.2"/>
    <n v="3.5849999999999995"/>
    <n v="10.754999999999999"/>
  </r>
  <r>
    <s v="NFI-37188-246"/>
    <x v="553"/>
    <s v="89490-75361-AF"/>
    <s v="A-D-2.5"/>
    <x v="4"/>
    <m/>
    <m/>
    <m/>
    <x v="2"/>
    <s v="D"/>
    <n v="2.5"/>
    <n v="22.884999999999998"/>
    <n v="91.539999999999992"/>
  </r>
  <r>
    <s v="BXH-62195-013"/>
    <x v="584"/>
    <s v="94526-79230-GZ"/>
    <s v="A-M-1"/>
    <x v="4"/>
    <m/>
    <m/>
    <m/>
    <x v="2"/>
    <s v="M"/>
    <n v="1"/>
    <n v="11.25"/>
    <n v="45"/>
  </r>
  <r>
    <s v="YLK-78851-470"/>
    <x v="650"/>
    <s v="58559-08254-UY"/>
    <s v="R-M-2.5"/>
    <x v="5"/>
    <m/>
    <m/>
    <m/>
    <x v="0"/>
    <s v="M"/>
    <n v="2.5"/>
    <n v="22.884999999999998"/>
    <n v="137.31"/>
  </r>
  <r>
    <s v="DXY-76225-633"/>
    <x v="121"/>
    <s v="88574-37083-WX"/>
    <s v="A-M-0.5"/>
    <x v="2"/>
    <m/>
    <m/>
    <m/>
    <x v="2"/>
    <s v="M"/>
    <n v="0.5"/>
    <n v="6.75"/>
    <n v="6.75"/>
  </r>
  <r>
    <s v="UHP-24614-199"/>
    <x v="472"/>
    <s v="67953-79896-AC"/>
    <s v="A-M-1"/>
    <x v="4"/>
    <m/>
    <m/>
    <m/>
    <x v="2"/>
    <s v="M"/>
    <n v="1"/>
    <n v="11.25"/>
    <n v="45"/>
  </r>
  <r>
    <s v="HBY-35655-049"/>
    <x v="594"/>
    <s v="69207-93422-CQ"/>
    <s v="E-D-2.5"/>
    <x v="3"/>
    <m/>
    <m/>
    <m/>
    <x v="1"/>
    <s v="D"/>
    <n v="2.5"/>
    <n v="27.945"/>
    <n v="83.835000000000008"/>
  </r>
  <r>
    <s v="DCE-22886-861"/>
    <x v="89"/>
    <s v="56060-17602-RG"/>
    <s v="E-D-0.2"/>
    <x v="2"/>
    <m/>
    <m/>
    <m/>
    <x v="1"/>
    <s v="D"/>
    <n v="0.2"/>
    <n v="3.645"/>
    <n v="3.645"/>
  </r>
  <r>
    <s v="QTG-93823-843"/>
    <x v="651"/>
    <s v="46859-14212-FI"/>
    <s v="A-M-0.5"/>
    <x v="2"/>
    <m/>
    <m/>
    <m/>
    <x v="2"/>
    <s v="M"/>
    <n v="0.5"/>
    <n v="6.75"/>
    <n v="6.75"/>
  </r>
  <r>
    <s v="QTG-93823-843"/>
    <x v="651"/>
    <s v="46859-14212-FI"/>
    <s v="E-D-0.5"/>
    <x v="3"/>
    <m/>
    <m/>
    <m/>
    <x v="1"/>
    <s v="D"/>
    <n v="0.5"/>
    <n v="7.29"/>
    <n v="21.87"/>
  </r>
  <r>
    <s v="WFT-16178-396"/>
    <x v="249"/>
    <s v="33555-01585-RP"/>
    <s v="R-D-0.2"/>
    <x v="1"/>
    <m/>
    <m/>
    <m/>
    <x v="0"/>
    <s v="D"/>
    <n v="0.2"/>
    <n v="2.6849999999999996"/>
    <n v="13.424999999999997"/>
  </r>
  <r>
    <s v="ERC-54560-934"/>
    <x v="652"/>
    <s v="11932-85629-CU"/>
    <s v="R-D-2.5"/>
    <x v="5"/>
    <m/>
    <m/>
    <m/>
    <x v="0"/>
    <s v="D"/>
    <n v="2.5"/>
    <n v="20.584999999999997"/>
    <n v="123.50999999999999"/>
  </r>
  <r>
    <s v="RUK-78200-416"/>
    <x v="653"/>
    <s v="36192-07175-XC"/>
    <s v="L-D-0.2"/>
    <x v="0"/>
    <m/>
    <m/>
    <m/>
    <x v="3"/>
    <s v="D"/>
    <n v="0.2"/>
    <n v="3.8849999999999998"/>
    <n v="7.77"/>
  </r>
  <r>
    <s v="KHK-13105-388"/>
    <x v="177"/>
    <s v="46242-54946-ZW"/>
    <s v="A-M-1"/>
    <x v="5"/>
    <m/>
    <m/>
    <m/>
    <x v="2"/>
    <s v="M"/>
    <n v="1"/>
    <n v="11.25"/>
    <n v="67.5"/>
  </r>
  <r>
    <s v="NJR-03699-189"/>
    <x v="22"/>
    <s v="95152-82155-VQ"/>
    <s v="E-D-2.5"/>
    <x v="2"/>
    <m/>
    <m/>
    <m/>
    <x v="1"/>
    <s v="D"/>
    <n v="2.5"/>
    <n v="27.945"/>
    <n v="27.945"/>
  </r>
  <r>
    <s v="PJV-20427-019"/>
    <x v="508"/>
    <s v="13404-39127-WQ"/>
    <s v="A-L-2.5"/>
    <x v="3"/>
    <m/>
    <m/>
    <m/>
    <x v="2"/>
    <s v="L"/>
    <n v="2.5"/>
    <n v="29.784999999999997"/>
    <n v="89.35499999999999"/>
  </r>
  <r>
    <s v="UGK-07613-982"/>
    <x v="654"/>
    <s v="57808-90533-UE"/>
    <s v="A-M-0.5"/>
    <x v="3"/>
    <m/>
    <m/>
    <m/>
    <x v="2"/>
    <s v="M"/>
    <n v="0.5"/>
    <n v="6.75"/>
    <n v="20.25"/>
  </r>
  <r>
    <s v="OLA-68289-577"/>
    <x v="524"/>
    <s v="40226-52317-IO"/>
    <s v="A-M-0.5"/>
    <x v="1"/>
    <m/>
    <m/>
    <m/>
    <x v="2"/>
    <s v="M"/>
    <n v="0.5"/>
    <n v="6.75"/>
    <n v="33.75"/>
  </r>
  <r>
    <s v="TNR-84447-052"/>
    <x v="655"/>
    <s v="34419-18068-AG"/>
    <s v="E-D-2.5"/>
    <x v="4"/>
    <m/>
    <m/>
    <m/>
    <x v="1"/>
    <s v="D"/>
    <n v="2.5"/>
    <n v="27.945"/>
    <n v="111.78"/>
  </r>
  <r>
    <s v="FBZ-64200-586"/>
    <x v="523"/>
    <s v="51738-61457-RS"/>
    <s v="E-M-2.5"/>
    <x v="0"/>
    <m/>
    <m/>
    <m/>
    <x v="1"/>
    <s v="M"/>
    <n v="2.5"/>
    <n v="31.624999999999996"/>
    <n v="63.249999999999993"/>
  </r>
  <r>
    <s v="OBN-66334-505"/>
    <x v="656"/>
    <s v="86757-52367-ON"/>
    <s v="E-L-0.2"/>
    <x v="0"/>
    <m/>
    <m/>
    <m/>
    <x v="1"/>
    <s v="L"/>
    <n v="0.2"/>
    <n v="4.4550000000000001"/>
    <n v="8.91"/>
  </r>
  <r>
    <s v="NXM-89323-646"/>
    <x v="657"/>
    <s v="28158-93383-CK"/>
    <s v="E-D-1"/>
    <x v="2"/>
    <m/>
    <m/>
    <m/>
    <x v="1"/>
    <s v="D"/>
    <n v="1"/>
    <n v="12.15"/>
    <n v="12.15"/>
  </r>
  <r>
    <s v="NHI-23264-055"/>
    <x v="658"/>
    <s v="44799-09711-XW"/>
    <s v="A-D-0.5"/>
    <x v="4"/>
    <m/>
    <m/>
    <m/>
    <x v="2"/>
    <s v="D"/>
    <n v="0.5"/>
    <n v="5.97"/>
    <n v="23.88"/>
  </r>
  <r>
    <s v="EQH-53569-934"/>
    <x v="659"/>
    <s v="53667-91553-LT"/>
    <s v="E-M-1"/>
    <x v="4"/>
    <m/>
    <m/>
    <m/>
    <x v="1"/>
    <s v="M"/>
    <n v="1"/>
    <n v="13.75"/>
    <n v="55"/>
  </r>
  <r>
    <s v="XKK-06692-189"/>
    <x v="558"/>
    <s v="86579-92122-OC"/>
    <s v="R-D-1"/>
    <x v="3"/>
    <m/>
    <m/>
    <m/>
    <x v="0"/>
    <s v="D"/>
    <n v="1"/>
    <n v="8.9499999999999993"/>
    <n v="26.849999999999998"/>
  </r>
  <r>
    <s v="BYP-16005-016"/>
    <x v="660"/>
    <s v="01474-63436-TP"/>
    <s v="R-M-2.5"/>
    <x v="1"/>
    <m/>
    <m/>
    <m/>
    <x v="0"/>
    <s v="M"/>
    <n v="2.5"/>
    <n v="22.884999999999998"/>
    <n v="114.42499999999998"/>
  </r>
  <r>
    <s v="LWS-13938-905"/>
    <x v="661"/>
    <s v="90533-82440-EE"/>
    <s v="A-M-2.5"/>
    <x v="5"/>
    <m/>
    <m/>
    <m/>
    <x v="2"/>
    <s v="M"/>
    <n v="2.5"/>
    <n v="25.874999999999996"/>
    <n v="155.24999999999997"/>
  </r>
  <r>
    <s v="OLH-95722-362"/>
    <x v="662"/>
    <s v="48553-69225-VX"/>
    <s v="L-D-0.5"/>
    <x v="3"/>
    <m/>
    <m/>
    <m/>
    <x v="3"/>
    <s v="D"/>
    <n v="0.5"/>
    <n v="7.77"/>
    <n v="23.31"/>
  </r>
  <r>
    <s v="OLH-95722-362"/>
    <x v="662"/>
    <s v="48553-69225-VX"/>
    <s v="R-M-2.5"/>
    <x v="4"/>
    <m/>
    <m/>
    <m/>
    <x v="0"/>
    <s v="M"/>
    <n v="2.5"/>
    <n v="22.884999999999998"/>
    <n v="91.539999999999992"/>
  </r>
  <r>
    <s v="KCW-50949-318"/>
    <x v="184"/>
    <s v="52374-27313-IV"/>
    <s v="E-L-1"/>
    <x v="1"/>
    <m/>
    <m/>
    <m/>
    <x v="1"/>
    <s v="L"/>
    <n v="1"/>
    <n v="14.85"/>
    <n v="74.25"/>
  </r>
  <r>
    <s v="JGZ-16947-591"/>
    <x v="663"/>
    <s v="14264-41252-SL"/>
    <s v="L-L-0.2"/>
    <x v="5"/>
    <m/>
    <m/>
    <m/>
    <x v="3"/>
    <s v="L"/>
    <n v="0.2"/>
    <n v="4.7549999999999999"/>
    <n v="28.53"/>
  </r>
  <r>
    <s v="LXS-63326-144"/>
    <x v="334"/>
    <s v="35367-50483-AR"/>
    <s v="R-L-0.5"/>
    <x v="0"/>
    <m/>
    <m/>
    <m/>
    <x v="0"/>
    <s v="L"/>
    <n v="0.5"/>
    <n v="7.169999999999999"/>
    <n v="14.339999999999998"/>
  </r>
  <r>
    <s v="CZG-86544-655"/>
    <x v="664"/>
    <s v="69443-77665-QW"/>
    <s v="A-L-0.5"/>
    <x v="0"/>
    <m/>
    <m/>
    <m/>
    <x v="2"/>
    <s v="L"/>
    <n v="0.5"/>
    <n v="7.77"/>
    <n v="15.54"/>
  </r>
  <r>
    <s v="WFV-88138-247"/>
    <x v="24"/>
    <s v="63411-51758-QC"/>
    <s v="R-L-1"/>
    <x v="3"/>
    <m/>
    <m/>
    <m/>
    <x v="0"/>
    <s v="L"/>
    <n v="1"/>
    <n v="11.95"/>
    <n v="35.849999999999994"/>
  </r>
  <r>
    <s v="RFG-28227-288"/>
    <x v="12"/>
    <s v="68605-21835-UF"/>
    <s v="A-L-0.5"/>
    <x v="5"/>
    <m/>
    <m/>
    <m/>
    <x v="2"/>
    <s v="L"/>
    <n v="0.5"/>
    <n v="7.77"/>
    <n v="46.62"/>
  </r>
  <r>
    <s v="QAK-77286-758"/>
    <x v="105"/>
    <s v="34786-30419-XY"/>
    <s v="R-L-0.5"/>
    <x v="1"/>
    <m/>
    <m/>
    <m/>
    <x v="0"/>
    <s v="L"/>
    <n v="0.5"/>
    <n v="7.169999999999999"/>
    <n v="35.849999999999994"/>
  </r>
  <r>
    <s v="CZD-56716-840"/>
    <x v="665"/>
    <s v="15456-29250-RU"/>
    <s v="L-D-2.5"/>
    <x v="4"/>
    <m/>
    <m/>
    <m/>
    <x v="3"/>
    <s v="D"/>
    <n v="2.5"/>
    <n v="29.784999999999997"/>
    <n v="119.13999999999999"/>
  </r>
  <r>
    <s v="UBI-59229-277"/>
    <x v="44"/>
    <s v="00886-35803-FG"/>
    <s v="L-D-0.5"/>
    <x v="3"/>
    <m/>
    <m/>
    <m/>
    <x v="3"/>
    <s v="D"/>
    <n v="0.5"/>
    <n v="7.77"/>
    <n v="23.31"/>
  </r>
  <r>
    <s v="WJJ-37489-898"/>
    <x v="171"/>
    <s v="31599-82152-AD"/>
    <s v="A-M-1"/>
    <x v="2"/>
    <m/>
    <m/>
    <m/>
    <x v="2"/>
    <s v="M"/>
    <n v="1"/>
    <n v="11.25"/>
    <n v="11.25"/>
  </r>
  <r>
    <s v="ORX-57454-917"/>
    <x v="328"/>
    <s v="76209-39601-ZR"/>
    <s v="E-D-2.5"/>
    <x v="3"/>
    <m/>
    <m/>
    <m/>
    <x v="1"/>
    <s v="D"/>
    <n v="2.5"/>
    <n v="27.945"/>
    <n v="83.835000000000008"/>
  </r>
  <r>
    <s v="GRB-68838-629"/>
    <x v="648"/>
    <s v="15064-65241-HB"/>
    <s v="R-L-2.5"/>
    <x v="4"/>
    <m/>
    <m/>
    <m/>
    <x v="0"/>
    <s v="L"/>
    <n v="2.5"/>
    <n v="27.484999999999996"/>
    <n v="109.93999999999998"/>
  </r>
  <r>
    <s v="SHT-04865-419"/>
    <x v="666"/>
    <s v="69215-90789-DL"/>
    <s v="R-L-0.2"/>
    <x v="4"/>
    <m/>
    <m/>
    <m/>
    <x v="0"/>
    <s v="L"/>
    <n v="0.2"/>
    <n v="3.5849999999999995"/>
    <n v="14.339999999999998"/>
  </r>
  <r>
    <s v="UQI-28177-865"/>
    <x v="577"/>
    <s v="04317-46176-TB"/>
    <s v="R-L-0.2"/>
    <x v="5"/>
    <m/>
    <m/>
    <m/>
    <x v="0"/>
    <s v="L"/>
    <n v="0.2"/>
    <n v="3.5849999999999995"/>
    <n v="21.509999999999998"/>
  </r>
  <r>
    <s v="OIB-13664-879"/>
    <x v="114"/>
    <s v="04713-57765-KR"/>
    <s v="A-M-1"/>
    <x v="0"/>
    <m/>
    <m/>
    <m/>
    <x v="2"/>
    <s v="M"/>
    <n v="1"/>
    <n v="11.25"/>
    <n v="22.5"/>
  </r>
  <r>
    <s v="PJS-30996-485"/>
    <x v="4"/>
    <s v="86579-92122-OC"/>
    <s v="A-L-0.2"/>
    <x v="2"/>
    <m/>
    <m/>
    <m/>
    <x v="2"/>
    <s v="L"/>
    <n v="0.2"/>
    <n v="3.8849999999999998"/>
    <n v="3.8849999999999998"/>
  </r>
  <r>
    <s v="HEL-86709-449"/>
    <x v="667"/>
    <s v="86579-92122-OC"/>
    <s v="E-D-2.5"/>
    <x v="2"/>
    <m/>
    <m/>
    <m/>
    <x v="1"/>
    <s v="D"/>
    <n v="2.5"/>
    <n v="27.945"/>
    <n v="27.945"/>
  </r>
  <r>
    <s v="NCH-55389-562"/>
    <x v="110"/>
    <s v="86579-92122-OC"/>
    <s v="E-L-2.5"/>
    <x v="1"/>
    <m/>
    <m/>
    <m/>
    <x v="1"/>
    <s v="L"/>
    <n v="2.5"/>
    <n v="34.154999999999994"/>
    <n v="170.77499999999998"/>
  </r>
  <r>
    <s v="NCH-55389-562"/>
    <x v="110"/>
    <s v="86579-92122-OC"/>
    <s v="R-L-2.5"/>
    <x v="0"/>
    <m/>
    <m/>
    <m/>
    <x v="0"/>
    <s v="L"/>
    <n v="2.5"/>
    <n v="27.484999999999996"/>
    <n v="54.969999999999992"/>
  </r>
  <r>
    <s v="NCH-55389-562"/>
    <x v="110"/>
    <s v="86579-92122-OC"/>
    <s v="E-L-1"/>
    <x v="2"/>
    <m/>
    <m/>
    <m/>
    <x v="1"/>
    <s v="L"/>
    <n v="1"/>
    <n v="14.85"/>
    <n v="14.85"/>
  </r>
  <r>
    <s v="NCH-55389-562"/>
    <x v="110"/>
    <s v="86579-92122-OC"/>
    <s v="A-L-0.2"/>
    <x v="0"/>
    <m/>
    <m/>
    <m/>
    <x v="2"/>
    <s v="L"/>
    <n v="0.2"/>
    <n v="3.8849999999999998"/>
    <n v="7.77"/>
  </r>
  <r>
    <s v="GUG-45603-775"/>
    <x v="668"/>
    <s v="40959-32642-DN"/>
    <s v="L-L-0.2"/>
    <x v="1"/>
    <m/>
    <m/>
    <m/>
    <x v="3"/>
    <s v="L"/>
    <n v="0.2"/>
    <n v="4.7549999999999999"/>
    <n v="23.774999999999999"/>
  </r>
  <r>
    <s v="KJB-98240-098"/>
    <x v="422"/>
    <s v="77746-08153-PM"/>
    <s v="L-L-1"/>
    <x v="1"/>
    <m/>
    <m/>
    <m/>
    <x v="3"/>
    <s v="L"/>
    <n v="1"/>
    <n v="15.85"/>
    <n v="79.25"/>
  </r>
  <r>
    <s v="JMS-48374-462"/>
    <x v="669"/>
    <s v="49667-96708-JL"/>
    <s v="A-D-2.5"/>
    <x v="0"/>
    <m/>
    <m/>
    <m/>
    <x v="2"/>
    <s v="D"/>
    <n v="2.5"/>
    <n v="22.884999999999998"/>
    <n v="45.769999999999996"/>
  </r>
  <r>
    <s v="YIT-15877-117"/>
    <x v="670"/>
    <s v="24155-79322-EQ"/>
    <s v="R-D-1"/>
    <x v="2"/>
    <m/>
    <m/>
    <m/>
    <x v="0"/>
    <s v="D"/>
    <n v="1"/>
    <n v="8.9499999999999993"/>
    <n v="8.9499999999999993"/>
  </r>
  <r>
    <s v="YVK-82679-655"/>
    <x v="341"/>
    <s v="95342-88311-SF"/>
    <s v="R-M-0.5"/>
    <x v="4"/>
    <m/>
    <m/>
    <m/>
    <x v="0"/>
    <s v="M"/>
    <n v="0.5"/>
    <n v="5.97"/>
    <n v="23.88"/>
  </r>
  <r>
    <s v="TYH-81940-054"/>
    <x v="671"/>
    <s v="69374-08133-RI"/>
    <s v="E-L-0.2"/>
    <x v="1"/>
    <m/>
    <m/>
    <m/>
    <x v="1"/>
    <s v="L"/>
    <n v="0.2"/>
    <n v="4.4550000000000001"/>
    <n v="22.274999999999999"/>
  </r>
  <r>
    <s v="HTY-30660-254"/>
    <x v="672"/>
    <s v="83844-95908-RX"/>
    <s v="R-M-1"/>
    <x v="3"/>
    <m/>
    <m/>
    <m/>
    <x v="0"/>
    <s v="M"/>
    <n v="1"/>
    <n v="9.9499999999999993"/>
    <n v="29.849999999999998"/>
  </r>
  <r>
    <s v="GPW-43956-761"/>
    <x v="673"/>
    <s v="09667-09231-YM"/>
    <s v="E-L-0.5"/>
    <x v="5"/>
    <m/>
    <m/>
    <m/>
    <x v="1"/>
    <s v="L"/>
    <n v="0.5"/>
    <n v="8.91"/>
    <n v="53.46"/>
  </r>
  <r>
    <s v="DWY-56352-412"/>
    <x v="674"/>
    <s v="55427-08059-DF"/>
    <s v="R-D-0.2"/>
    <x v="2"/>
    <m/>
    <m/>
    <m/>
    <x v="0"/>
    <s v="D"/>
    <n v="0.2"/>
    <n v="2.6849999999999996"/>
    <n v="2.6849999999999996"/>
  </r>
  <r>
    <s v="PUH-55647-976"/>
    <x v="675"/>
    <s v="06624-54037-BQ"/>
    <s v="R-M-0.2"/>
    <x v="0"/>
    <m/>
    <m/>
    <m/>
    <x v="0"/>
    <s v="M"/>
    <n v="0.2"/>
    <n v="2.9849999999999999"/>
    <n v="5.97"/>
  </r>
  <r>
    <s v="DTB-71371-705"/>
    <x v="539"/>
    <s v="48544-90737-AZ"/>
    <s v="L-D-1"/>
    <x v="2"/>
    <m/>
    <m/>
    <m/>
    <x v="3"/>
    <s v="D"/>
    <n v="1"/>
    <n v="12.95"/>
    <n v="12.95"/>
  </r>
  <r>
    <s v="ZDC-64769-740"/>
    <x v="676"/>
    <s v="79463-01597-FQ"/>
    <s v="E-M-0.5"/>
    <x v="2"/>
    <m/>
    <m/>
    <m/>
    <x v="1"/>
    <s v="M"/>
    <n v="0.5"/>
    <n v="8.25"/>
    <n v="8.25"/>
  </r>
  <r>
    <s v="TED-81959-419"/>
    <x v="677"/>
    <s v="27702-50024-XC"/>
    <s v="A-L-2.5"/>
    <x v="1"/>
    <m/>
    <m/>
    <m/>
    <x v="2"/>
    <s v="L"/>
    <n v="2.5"/>
    <n v="29.784999999999997"/>
    <n v="148.92499999999998"/>
  </r>
  <r>
    <s v="FDO-25756-141"/>
    <x v="629"/>
    <s v="57360-46846-NS"/>
    <s v="A-L-2.5"/>
    <x v="3"/>
    <m/>
    <m/>
    <m/>
    <x v="2"/>
    <s v="L"/>
    <n v="2.5"/>
    <n v="29.784999999999997"/>
    <n v="89.35499999999999"/>
  </r>
  <r>
    <s v="HKN-31467-517"/>
    <x v="662"/>
    <s v="84045-66771-SL"/>
    <s v="L-M-1"/>
    <x v="5"/>
    <m/>
    <m/>
    <m/>
    <x v="3"/>
    <s v="M"/>
    <n v="1"/>
    <n v="14.55"/>
    <n v="87.300000000000011"/>
  </r>
  <r>
    <s v="POF-29666-012"/>
    <x v="102"/>
    <s v="46885-00260-TL"/>
    <s v="R-D-0.5"/>
    <x v="2"/>
    <m/>
    <m/>
    <m/>
    <x v="0"/>
    <s v="D"/>
    <n v="0.5"/>
    <n v="5.3699999999999992"/>
    <n v="5.3699999999999992"/>
  </r>
  <r>
    <s v="IRX-59256-644"/>
    <x v="678"/>
    <s v="96446-62142-EN"/>
    <s v="A-D-0.2"/>
    <x v="3"/>
    <m/>
    <m/>
    <m/>
    <x v="2"/>
    <s v="D"/>
    <n v="0.2"/>
    <n v="2.9849999999999999"/>
    <n v="8.9550000000000001"/>
  </r>
  <r>
    <s v="LTN-89139-350"/>
    <x v="679"/>
    <s v="07756-71018-GU"/>
    <s v="R-L-2.5"/>
    <x v="1"/>
    <m/>
    <m/>
    <m/>
    <x v="0"/>
    <s v="L"/>
    <n v="2.5"/>
    <n v="27.484999999999996"/>
    <n v="137.42499999999998"/>
  </r>
  <r>
    <s v="TXF-79780-017"/>
    <x v="112"/>
    <s v="92048-47813-QB"/>
    <s v="R-L-1"/>
    <x v="1"/>
    <m/>
    <m/>
    <m/>
    <x v="0"/>
    <s v="L"/>
    <n v="1"/>
    <n v="11.95"/>
    <n v="59.75"/>
  </r>
  <r>
    <s v="ALM-80762-974"/>
    <x v="55"/>
    <s v="84045-66771-SL"/>
    <s v="A-L-0.5"/>
    <x v="3"/>
    <m/>
    <m/>
    <m/>
    <x v="2"/>
    <s v="L"/>
    <n v="0.5"/>
    <n v="7.77"/>
    <n v="23.31"/>
  </r>
  <r>
    <s v="NXF-15738-707"/>
    <x v="680"/>
    <s v="28699-16256-XV"/>
    <s v="R-D-0.5"/>
    <x v="0"/>
    <m/>
    <m/>
    <m/>
    <x v="0"/>
    <s v="D"/>
    <n v="0.5"/>
    <n v="5.3699999999999992"/>
    <n v="10.739999999999998"/>
  </r>
  <r>
    <s v="MVV-19034-198"/>
    <x v="94"/>
    <s v="98476-63654-CG"/>
    <s v="E-D-2.5"/>
    <x v="5"/>
    <m/>
    <m/>
    <m/>
    <x v="1"/>
    <s v="D"/>
    <n v="2.5"/>
    <n v="27.945"/>
    <n v="167.67000000000002"/>
  </r>
  <r>
    <s v="KUX-19632-830"/>
    <x v="160"/>
    <s v="55409-07759-YG"/>
    <s v="E-D-0.2"/>
    <x v="5"/>
    <m/>
    <m/>
    <m/>
    <x v="1"/>
    <s v="D"/>
    <n v="0.2"/>
    <n v="3.645"/>
    <n v="21.87"/>
  </r>
  <r>
    <s v="SNZ-44595-152"/>
    <x v="681"/>
    <s v="06136-65250-PG"/>
    <s v="R-L-1"/>
    <x v="0"/>
    <m/>
    <m/>
    <m/>
    <x v="0"/>
    <s v="L"/>
    <n v="1"/>
    <n v="11.95"/>
    <n v="23.9"/>
  </r>
  <r>
    <s v="GQA-37241-629"/>
    <x v="502"/>
    <s v="08405-33165-BS"/>
    <s v="A-M-0.2"/>
    <x v="0"/>
    <m/>
    <m/>
    <m/>
    <x v="2"/>
    <s v="M"/>
    <n v="0.2"/>
    <n v="3.375"/>
    <n v="6.75"/>
  </r>
  <r>
    <s v="WVV-79948-067"/>
    <x v="682"/>
    <s v="66070-30559-WI"/>
    <s v="E-M-2.5"/>
    <x v="2"/>
    <m/>
    <m/>
    <m/>
    <x v="1"/>
    <s v="M"/>
    <n v="2.5"/>
    <n v="31.624999999999996"/>
    <n v="31.624999999999996"/>
  </r>
  <r>
    <s v="LHX-81117-166"/>
    <x v="683"/>
    <s v="01282-28364-RZ"/>
    <s v="R-L-1"/>
    <x v="4"/>
    <m/>
    <m/>
    <m/>
    <x v="0"/>
    <s v="L"/>
    <n v="1"/>
    <n v="11.95"/>
    <n v="47.8"/>
  </r>
  <r>
    <s v="GCD-75444-320"/>
    <x v="594"/>
    <s v="51277-93873-RP"/>
    <s v="L-M-2.5"/>
    <x v="2"/>
    <m/>
    <m/>
    <m/>
    <x v="3"/>
    <s v="M"/>
    <n v="2.5"/>
    <n v="33.464999999999996"/>
    <n v="33.464999999999996"/>
  </r>
  <r>
    <s v="SGA-30059-217"/>
    <x v="389"/>
    <s v="84405-83364-DG"/>
    <s v="A-D-0.5"/>
    <x v="1"/>
    <m/>
    <m/>
    <m/>
    <x v="2"/>
    <s v="D"/>
    <n v="0.5"/>
    <n v="5.97"/>
    <n v="29.849999999999998"/>
  </r>
  <r>
    <s v="GNL-98714-885"/>
    <x v="583"/>
    <s v="83731-53280-YC"/>
    <s v="R-M-1"/>
    <x v="3"/>
    <m/>
    <m/>
    <m/>
    <x v="0"/>
    <s v="M"/>
    <n v="1"/>
    <n v="9.9499999999999993"/>
    <n v="29.849999999999998"/>
  </r>
  <r>
    <s v="OQA-93249-841"/>
    <x v="647"/>
    <s v="03917-13632-KC"/>
    <s v="A-M-2.5"/>
    <x v="5"/>
    <m/>
    <m/>
    <m/>
    <x v="2"/>
    <s v="M"/>
    <n v="2.5"/>
    <n v="25.874999999999996"/>
    <n v="155.24999999999997"/>
  </r>
  <r>
    <s v="DUV-12075-132"/>
    <x v="366"/>
    <s v="62494-09113-RP"/>
    <s v="E-D-0.2"/>
    <x v="1"/>
    <m/>
    <m/>
    <m/>
    <x v="1"/>
    <s v="D"/>
    <n v="0.2"/>
    <n v="3.645"/>
    <n v="18.225000000000001"/>
  </r>
  <r>
    <s v="DUV-12075-132"/>
    <x v="366"/>
    <s v="62494-09113-RP"/>
    <s v="L-D-0.5"/>
    <x v="0"/>
    <m/>
    <m/>
    <m/>
    <x v="3"/>
    <s v="D"/>
    <n v="0.5"/>
    <n v="7.77"/>
    <n v="15.54"/>
  </r>
  <r>
    <s v="KPO-24942-184"/>
    <x v="684"/>
    <s v="70567-65133-CN"/>
    <s v="L-L-2.5"/>
    <x v="3"/>
    <m/>
    <m/>
    <m/>
    <x v="3"/>
    <s v="L"/>
    <n v="2.5"/>
    <n v="36.454999999999998"/>
    <n v="109.36499999999999"/>
  </r>
  <r>
    <s v="SRJ-79353-838"/>
    <x v="506"/>
    <s v="77869-81373-AY"/>
    <s v="A-L-1"/>
    <x v="5"/>
    <m/>
    <m/>
    <m/>
    <x v="2"/>
    <s v="L"/>
    <n v="1"/>
    <n v="12.95"/>
    <n v="77.699999999999989"/>
  </r>
  <r>
    <s v="XBV-40336-071"/>
    <x v="685"/>
    <s v="38536-98293-JZ"/>
    <s v="A-D-0.2"/>
    <x v="3"/>
    <m/>
    <m/>
    <m/>
    <x v="2"/>
    <s v="D"/>
    <n v="0.2"/>
    <n v="2.9849999999999999"/>
    <n v="8.9550000000000001"/>
  </r>
  <r>
    <s v="RLM-96511-467"/>
    <x v="191"/>
    <s v="43014-53743-XK"/>
    <s v="R-L-2.5"/>
    <x v="2"/>
    <m/>
    <m/>
    <m/>
    <x v="0"/>
    <s v="L"/>
    <n v="2.5"/>
    <n v="27.484999999999996"/>
    <n v="27.484999999999996"/>
  </r>
  <r>
    <s v="AEZ-13242-456"/>
    <x v="686"/>
    <s v="62494-09113-RP"/>
    <s v="R-M-0.5"/>
    <x v="1"/>
    <m/>
    <m/>
    <m/>
    <x v="0"/>
    <s v="M"/>
    <n v="0.5"/>
    <n v="5.97"/>
    <n v="29.849999999999998"/>
  </r>
  <r>
    <s v="UME-75640-698"/>
    <x v="687"/>
    <s v="62494-09113-RP"/>
    <s v="A-M-0.5"/>
    <x v="4"/>
    <m/>
    <m/>
    <m/>
    <x v="2"/>
    <s v="M"/>
    <n v="0.5"/>
    <n v="6.75"/>
    <n v="27"/>
  </r>
  <r>
    <s v="GJC-66474-557"/>
    <x v="629"/>
    <s v="64965-78386-MY"/>
    <s v="A-D-1"/>
    <x v="2"/>
    <m/>
    <m/>
    <m/>
    <x v="2"/>
    <s v="D"/>
    <n v="1"/>
    <n v="9.9499999999999993"/>
    <n v="9.9499999999999993"/>
  </r>
  <r>
    <s v="IRV-20769-219"/>
    <x v="688"/>
    <s v="77131-58092-GE"/>
    <s v="E-M-0.2"/>
    <x v="3"/>
    <m/>
    <m/>
    <m/>
    <x v="1"/>
    <s v="M"/>
    <n v="0.2"/>
    <n v="4.125"/>
    <n v="12.37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6196D0-A97B-4951-BBB2-0D69767C6734}" name="Pivot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24" firstHeaderRow="1" firstDataRow="2" firstDataCol="1"/>
  <pivotFields count="16">
    <pivotField showAll="0"/>
    <pivotField axis="axisRow" numFmtId="167" showAll="0">
      <items count="690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  <item t="default"/>
      </items>
    </pivotField>
    <pivotField showAll="0"/>
    <pivotField showAll="0"/>
    <pivotField showAll="0">
      <items count="7">
        <item x="2"/>
        <item x="0"/>
        <item x="3"/>
        <item x="4"/>
        <item x="1"/>
        <item x="5"/>
        <item t="default"/>
      </items>
    </pivotField>
    <pivotField showAll="0"/>
    <pivotField showAll="0"/>
    <pivotField showAll="0"/>
    <pivotField axis="axisCol" showAll="0">
      <items count="5">
        <item x="2"/>
        <item x="1"/>
        <item x="3"/>
        <item x="0"/>
        <item t="default"/>
      </items>
    </pivotField>
    <pivotField showAll="0"/>
    <pivotField showAll="0"/>
    <pivotField showAll="0"/>
    <pivotField dataField="1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7">
        <item sd="0" x="0"/>
        <item x="1"/>
        <item x="2"/>
        <item x="3"/>
        <item x="4"/>
        <item sd="0" x="5"/>
        <item t="default"/>
      </items>
    </pivotField>
  </pivotFields>
  <rowFields count="4">
    <field x="15"/>
    <field x="14"/>
    <field x="13"/>
    <field x="1"/>
  </rowFields>
  <rowItems count="20"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r="1">
      <x v="3"/>
    </i>
    <i r="1">
      <x v="4"/>
    </i>
    <i>
      <x v="3"/>
    </i>
    <i r="1">
      <x v="1"/>
    </i>
    <i r="1">
      <x v="2"/>
    </i>
    <i r="1">
      <x v="3"/>
    </i>
    <i r="1">
      <x v="4"/>
    </i>
    <i>
      <x v="4"/>
    </i>
    <i r="1">
      <x v="1"/>
    </i>
    <i r="1">
      <x v="2"/>
    </i>
    <i r="1">
      <x v="3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dataFields count="1">
    <dataField name="Sum of Sales" fld="12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999</v>
    <v>5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6DB1FC-6913-405A-8850-0C07B45DE9B1}" name="Table2" displayName="Table2" ref="A1:M78" totalsRowShown="0">
  <autoFilter ref="A1:M78" xr:uid="{896DB1FC-6913-405A-8850-0C07B45DE9B1}"/>
  <tableColumns count="13">
    <tableColumn id="1" xr3:uid="{82BCEF38-AB5A-4F75-906B-BE60ABB2EEE8}" name="Order ID"/>
    <tableColumn id="2" xr3:uid="{BBDBC082-8D80-487A-874C-71C0933F76F6}" name="Order Date" dataDxfId="0"/>
    <tableColumn id="3" xr3:uid="{81182924-5D3F-4254-853C-A8520937300E}" name="Customer ID"/>
    <tableColumn id="4" xr3:uid="{1266E9CC-8553-45C5-94CD-33D79EE876E7}" name="Product ID"/>
    <tableColumn id="5" xr3:uid="{388AA8E8-47FE-4EE5-9E18-561E8F5A9FF8}" name="Quantity"/>
    <tableColumn id="6" xr3:uid="{F9EF35CD-73A0-448B-BE1D-29188D22610D}" name="Customer Name"/>
    <tableColumn id="7" xr3:uid="{6A8E147F-A5B2-413E-8D31-1C14E13B3379}" name="Email"/>
    <tableColumn id="8" xr3:uid="{CBEEC3C1-D5AA-44C0-8490-8140FD65E799}" name="Country"/>
    <tableColumn id="9" xr3:uid="{4CFA4712-00FF-4391-9E8E-9B3481C02964}" name="Coffee Type"/>
    <tableColumn id="10" xr3:uid="{5E34C171-05EC-4313-A75A-62EDD1A659A9}" name="Roast Type"/>
    <tableColumn id="11" xr3:uid="{99113BEA-EAAE-4604-AD51-251EDC467B4E}" name="Size"/>
    <tableColumn id="12" xr3:uid="{3D9A6913-56A1-4BD5-AEDF-33A15B0DABA7}" name="Unit Price"/>
    <tableColumn id="13" xr3:uid="{F3F55DCF-67AD-4550-91D8-97F24E888C92}" name="Sal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C1A3C8-3FA2-410A-89A2-31C6AA693B9A}" name="Table1" displayName="Table1" ref="A1:M1001" totalsRowShown="0" headerRowDxfId="1">
  <autoFilter ref="A1:M1001" xr:uid="{48C1A3C8-3FA2-410A-89A2-31C6AA693B9A}"/>
  <tableColumns count="13">
    <tableColumn id="1" xr3:uid="{37CF27F2-C0DD-40EF-BDAC-7DBBDC7A3629}" name="Order ID" dataDxfId="8"/>
    <tableColumn id="2" xr3:uid="{26583E6F-FE23-41BD-B435-FA9377D6B4B3}" name="Order Date" dataDxfId="7"/>
    <tableColumn id="3" xr3:uid="{428E7982-0C18-4BAE-BCB3-74A3997F29A9}" name="Customer ID" dataDxfId="6"/>
    <tableColumn id="4" xr3:uid="{7624D4F0-7025-4C39-9085-1A7D0DFB306A}" name="Product ID"/>
    <tableColumn id="5" xr3:uid="{83EF9406-D1D0-4275-8334-A0B3DEBD13E6}" name="Quantity" dataDxfId="5"/>
    <tableColumn id="6" xr3:uid="{0C1B5D46-1E30-49BE-85BE-AE33D4180182}" name="Customer Name" dataDxfId="4"/>
    <tableColumn id="7" xr3:uid="{EB062B3D-FAEF-4FE6-9CEE-05E300591E4D}" name="Email" dataDxfId="3"/>
    <tableColumn id="8" xr3:uid="{F5707EFB-C655-479D-82B1-C9E7D4AD8C40}" name="Country" dataDxfId="2"/>
    <tableColumn id="9" xr3:uid="{F0521D99-A0F9-41B2-85B7-08B628FF4233}" name="Coffee Type">
      <calculatedColumnFormula>INDEX(products!$A$1:$G$49,MATCH(orders!$D2,products!$A$1:$A$49,0),MATCH(I$1,products!$A$1:$G$1,0))</calculatedColumnFormula>
    </tableColumn>
    <tableColumn id="10" xr3:uid="{9CAD4616-E44F-42A0-A869-4CA0CB5F2DEF}" name="Roast Type">
      <calculatedColumnFormula>INDEX(products!$A$1:$G$49,MATCH(orders!$D2,products!$A$1:$A$49,0),MATCH(J$1,products!$A$1:$G$1,0))</calculatedColumnFormula>
    </tableColumn>
    <tableColumn id="11" xr3:uid="{C294DBBF-214C-4529-A864-A9C4FB8655E5}" name="Size">
      <calculatedColumnFormula>INDEX(products!$A$1:$G$49,MATCH(orders!$D2,products!$A$1:$A$49,0),MATCH(K$1,products!$A$1:$G$1,0))</calculatedColumnFormula>
    </tableColumn>
    <tableColumn id="12" xr3:uid="{4E35DF49-6B1C-4E67-A1D5-CF79C5DFC334}" name="Unit Price">
      <calculatedColumnFormula>INDEX(products!$A$1:$G$49,MATCH(orders!$D2,products!$A$1:$A$49,0),MATCH(L$1,products!$A$1:$G$1,0))</calculatedColumnFormula>
    </tableColumn>
    <tableColumn id="13" xr3:uid="{D1DB660A-53D0-482B-9E52-0F06187C2C2D}" name="Sales">
      <calculatedColumnFormula>L2*E2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D2F69-773A-4DEC-9330-BEFB33A531EB}">
  <dimension ref="A1:M78"/>
  <sheetViews>
    <sheetView workbookViewId="0">
      <selection sqref="A1:M78"/>
    </sheetView>
  </sheetViews>
  <sheetFormatPr defaultRowHeight="15" x14ac:dyDescent="0.25"/>
  <cols>
    <col min="1" max="1" width="10.5703125" customWidth="1"/>
    <col min="2" max="2" width="12.85546875" customWidth="1"/>
    <col min="3" max="3" width="14" customWidth="1"/>
    <col min="4" max="4" width="12.28515625" customWidth="1"/>
    <col min="5" max="5" width="10.85546875" customWidth="1"/>
    <col min="6" max="6" width="17.42578125" customWidth="1"/>
    <col min="8" max="8" width="10.140625" customWidth="1"/>
    <col min="9" max="9" width="13.85546875" customWidth="1"/>
    <col min="10" max="10" width="12.7109375" customWidth="1"/>
    <col min="12" max="12" width="11.85546875" customWidth="1"/>
  </cols>
  <sheetData>
    <row r="1" spans="1:13" x14ac:dyDescent="0.25">
      <c r="A1" t="s">
        <v>0</v>
      </c>
      <c r="B1" t="s">
        <v>1</v>
      </c>
      <c r="C1" t="s">
        <v>3</v>
      </c>
      <c r="D1" t="s">
        <v>11</v>
      </c>
      <c r="E1" t="s">
        <v>14</v>
      </c>
      <c r="F1" t="s">
        <v>4</v>
      </c>
      <c r="G1" t="s">
        <v>2</v>
      </c>
      <c r="H1" t="s">
        <v>7</v>
      </c>
      <c r="I1" t="s">
        <v>9</v>
      </c>
      <c r="J1" t="s">
        <v>10</v>
      </c>
      <c r="K1" t="s">
        <v>12</v>
      </c>
      <c r="L1" t="s">
        <v>13</v>
      </c>
      <c r="M1" t="s">
        <v>15</v>
      </c>
    </row>
    <row r="2" spans="1:13" x14ac:dyDescent="0.25">
      <c r="A2" t="s">
        <v>6047</v>
      </c>
      <c r="B2" s="8">
        <v>43831</v>
      </c>
      <c r="C2" t="s">
        <v>6048</v>
      </c>
      <c r="D2" t="s">
        <v>6152</v>
      </c>
      <c r="E2">
        <v>2</v>
      </c>
      <c r="I2" t="s">
        <v>6193</v>
      </c>
      <c r="J2" t="s">
        <v>6188</v>
      </c>
      <c r="K2">
        <v>0.2</v>
      </c>
      <c r="L2">
        <v>3.375</v>
      </c>
      <c r="M2">
        <v>6.75</v>
      </c>
    </row>
    <row r="3" spans="1:13" x14ac:dyDescent="0.25">
      <c r="A3" t="s">
        <v>4201</v>
      </c>
      <c r="B3" s="8">
        <v>43831</v>
      </c>
      <c r="C3" t="s">
        <v>4202</v>
      </c>
      <c r="D3" t="s">
        <v>6157</v>
      </c>
      <c r="E3">
        <v>2</v>
      </c>
      <c r="I3" t="s">
        <v>6193</v>
      </c>
      <c r="J3" t="s">
        <v>6188</v>
      </c>
      <c r="K3">
        <v>0.5</v>
      </c>
      <c r="L3">
        <v>6.75</v>
      </c>
      <c r="M3">
        <v>13.5</v>
      </c>
    </row>
    <row r="4" spans="1:13" x14ac:dyDescent="0.25">
      <c r="A4" t="s">
        <v>1753</v>
      </c>
      <c r="B4" s="8">
        <v>43836</v>
      </c>
      <c r="C4" t="s">
        <v>1754</v>
      </c>
      <c r="D4" t="s">
        <v>6165</v>
      </c>
      <c r="E4">
        <v>4</v>
      </c>
      <c r="I4" t="s">
        <v>6195</v>
      </c>
      <c r="J4" t="s">
        <v>6187</v>
      </c>
      <c r="K4">
        <v>2.5</v>
      </c>
      <c r="L4">
        <v>29.784999999999997</v>
      </c>
      <c r="M4">
        <v>119.13999999999999</v>
      </c>
    </row>
    <row r="5" spans="1:13" x14ac:dyDescent="0.25">
      <c r="A5" t="s">
        <v>6111</v>
      </c>
      <c r="B5" s="8">
        <v>43836</v>
      </c>
      <c r="C5" t="s">
        <v>6112</v>
      </c>
      <c r="D5" t="s">
        <v>6142</v>
      </c>
      <c r="E5">
        <v>1</v>
      </c>
      <c r="I5" t="s">
        <v>6192</v>
      </c>
      <c r="J5" t="s">
        <v>6186</v>
      </c>
      <c r="K5">
        <v>2.5</v>
      </c>
      <c r="L5">
        <v>27.484999999999996</v>
      </c>
      <c r="M5">
        <v>27.484999999999996</v>
      </c>
    </row>
    <row r="6" spans="1:13" x14ac:dyDescent="0.25">
      <c r="A6" t="s">
        <v>5626</v>
      </c>
      <c r="B6" s="8">
        <v>43836</v>
      </c>
      <c r="C6" t="s">
        <v>5627</v>
      </c>
      <c r="D6" t="s">
        <v>6179</v>
      </c>
      <c r="E6">
        <v>5</v>
      </c>
      <c r="I6" t="s">
        <v>6192</v>
      </c>
      <c r="J6" t="s">
        <v>6186</v>
      </c>
      <c r="K6">
        <v>1</v>
      </c>
      <c r="L6">
        <v>11.95</v>
      </c>
      <c r="M6">
        <v>59.75</v>
      </c>
    </row>
    <row r="7" spans="1:13" x14ac:dyDescent="0.25">
      <c r="A7" t="s">
        <v>1389</v>
      </c>
      <c r="B7" s="8">
        <v>43837</v>
      </c>
      <c r="C7" t="s">
        <v>1390</v>
      </c>
      <c r="D7" t="s">
        <v>6139</v>
      </c>
      <c r="E7">
        <v>4</v>
      </c>
      <c r="I7" t="s">
        <v>6194</v>
      </c>
      <c r="J7" t="s">
        <v>6188</v>
      </c>
      <c r="K7">
        <v>0.5</v>
      </c>
      <c r="L7">
        <v>8.25</v>
      </c>
      <c r="M7">
        <v>33</v>
      </c>
    </row>
    <row r="8" spans="1:13" x14ac:dyDescent="0.25">
      <c r="A8" t="s">
        <v>2644</v>
      </c>
      <c r="B8" s="8">
        <v>43840</v>
      </c>
      <c r="C8" t="s">
        <v>2645</v>
      </c>
      <c r="D8" t="s">
        <v>6144</v>
      </c>
      <c r="E8">
        <v>3</v>
      </c>
      <c r="I8" t="s">
        <v>6194</v>
      </c>
      <c r="J8" t="s">
        <v>6187</v>
      </c>
      <c r="K8">
        <v>0.5</v>
      </c>
      <c r="L8">
        <v>7.29</v>
      </c>
      <c r="M8">
        <v>21.87</v>
      </c>
    </row>
    <row r="9" spans="1:13" x14ac:dyDescent="0.25">
      <c r="A9" t="s">
        <v>3082</v>
      </c>
      <c r="B9" s="8">
        <v>43840</v>
      </c>
      <c r="C9" t="s">
        <v>3083</v>
      </c>
      <c r="D9" t="s">
        <v>6145</v>
      </c>
      <c r="E9">
        <v>5</v>
      </c>
      <c r="I9" t="s">
        <v>6195</v>
      </c>
      <c r="J9" t="s">
        <v>6186</v>
      </c>
      <c r="K9">
        <v>0.2</v>
      </c>
      <c r="L9">
        <v>4.7549999999999999</v>
      </c>
      <c r="M9">
        <v>23.774999999999999</v>
      </c>
    </row>
    <row r="10" spans="1:13" x14ac:dyDescent="0.25">
      <c r="A10" t="s">
        <v>3058</v>
      </c>
      <c r="B10" s="8">
        <v>43841</v>
      </c>
      <c r="C10" t="s">
        <v>3059</v>
      </c>
      <c r="D10" t="s">
        <v>6145</v>
      </c>
      <c r="E10">
        <v>2</v>
      </c>
      <c r="I10" t="s">
        <v>6195</v>
      </c>
      <c r="J10" t="s">
        <v>6186</v>
      </c>
      <c r="K10">
        <v>0.2</v>
      </c>
      <c r="L10">
        <v>4.7549999999999999</v>
      </c>
      <c r="M10">
        <v>9.51</v>
      </c>
    </row>
    <row r="11" spans="1:13" x14ac:dyDescent="0.25">
      <c r="A11" t="s">
        <v>1561</v>
      </c>
      <c r="B11" s="8">
        <v>43845</v>
      </c>
      <c r="C11" t="s">
        <v>1562</v>
      </c>
      <c r="D11" t="s">
        <v>6181</v>
      </c>
      <c r="E11">
        <v>1</v>
      </c>
      <c r="I11" t="s">
        <v>6195</v>
      </c>
      <c r="J11" t="s">
        <v>6188</v>
      </c>
      <c r="K11">
        <v>2.5</v>
      </c>
      <c r="L11">
        <v>33.464999999999996</v>
      </c>
      <c r="M11">
        <v>33.464999999999996</v>
      </c>
    </row>
    <row r="12" spans="1:13" x14ac:dyDescent="0.25">
      <c r="A12" t="s">
        <v>1934</v>
      </c>
      <c r="B12" s="8">
        <v>43846</v>
      </c>
      <c r="C12" t="s">
        <v>1935</v>
      </c>
      <c r="D12" t="s">
        <v>6160</v>
      </c>
      <c r="E12">
        <v>2</v>
      </c>
      <c r="I12" t="s">
        <v>6195</v>
      </c>
      <c r="J12" t="s">
        <v>6188</v>
      </c>
      <c r="K12">
        <v>0.5</v>
      </c>
      <c r="L12">
        <v>8.73</v>
      </c>
      <c r="M12">
        <v>17.46</v>
      </c>
    </row>
    <row r="13" spans="1:13" x14ac:dyDescent="0.25">
      <c r="A13" t="s">
        <v>4735</v>
      </c>
      <c r="B13" s="8">
        <v>43847</v>
      </c>
      <c r="C13" t="s">
        <v>4736</v>
      </c>
      <c r="D13" t="s">
        <v>6161</v>
      </c>
      <c r="E13">
        <v>2</v>
      </c>
      <c r="I13" t="s">
        <v>6195</v>
      </c>
      <c r="J13" t="s">
        <v>6186</v>
      </c>
      <c r="K13">
        <v>0.5</v>
      </c>
      <c r="L13">
        <v>9.51</v>
      </c>
      <c r="M13">
        <v>19.02</v>
      </c>
    </row>
    <row r="14" spans="1:13" x14ac:dyDescent="0.25">
      <c r="A14" t="s">
        <v>2434</v>
      </c>
      <c r="B14" s="8">
        <v>43849</v>
      </c>
      <c r="C14" t="s">
        <v>2435</v>
      </c>
      <c r="D14" t="s">
        <v>6179</v>
      </c>
      <c r="E14">
        <v>5</v>
      </c>
      <c r="I14" t="s">
        <v>6192</v>
      </c>
      <c r="J14" t="s">
        <v>6186</v>
      </c>
      <c r="K14">
        <v>1</v>
      </c>
      <c r="L14">
        <v>11.95</v>
      </c>
      <c r="M14">
        <v>59.75</v>
      </c>
    </row>
    <row r="15" spans="1:13" x14ac:dyDescent="0.25">
      <c r="A15" t="s">
        <v>5402</v>
      </c>
      <c r="B15" s="8">
        <v>43851</v>
      </c>
      <c r="C15" t="s">
        <v>5403</v>
      </c>
      <c r="D15" t="s">
        <v>6146</v>
      </c>
      <c r="E15">
        <v>3</v>
      </c>
      <c r="I15" t="s">
        <v>6192</v>
      </c>
      <c r="J15" t="s">
        <v>6188</v>
      </c>
      <c r="K15">
        <v>0.5</v>
      </c>
      <c r="L15">
        <v>5.97</v>
      </c>
      <c r="M15">
        <v>17.91</v>
      </c>
    </row>
    <row r="16" spans="1:13" x14ac:dyDescent="0.25">
      <c r="A16" t="s">
        <v>919</v>
      </c>
      <c r="B16" s="8">
        <v>43855</v>
      </c>
      <c r="C16" t="s">
        <v>920</v>
      </c>
      <c r="D16" t="s">
        <v>6178</v>
      </c>
      <c r="E16">
        <v>1</v>
      </c>
      <c r="I16" t="s">
        <v>6192</v>
      </c>
      <c r="J16" t="s">
        <v>6186</v>
      </c>
      <c r="K16">
        <v>0.2</v>
      </c>
      <c r="L16">
        <v>3.5849999999999995</v>
      </c>
      <c r="M16">
        <v>3.5849999999999995</v>
      </c>
    </row>
    <row r="17" spans="1:13" x14ac:dyDescent="0.25">
      <c r="A17" t="s">
        <v>6025</v>
      </c>
      <c r="B17" s="8">
        <v>43856</v>
      </c>
      <c r="C17" t="s">
        <v>6026</v>
      </c>
      <c r="D17" t="s">
        <v>6172</v>
      </c>
      <c r="E17">
        <v>2</v>
      </c>
      <c r="I17" t="s">
        <v>6192</v>
      </c>
      <c r="J17" t="s">
        <v>6187</v>
      </c>
      <c r="K17">
        <v>0.5</v>
      </c>
      <c r="L17">
        <v>5.3699999999999992</v>
      </c>
      <c r="M17">
        <v>10.739999999999998</v>
      </c>
    </row>
    <row r="18" spans="1:13" x14ac:dyDescent="0.25">
      <c r="A18" t="s">
        <v>805</v>
      </c>
      <c r="B18" s="8">
        <v>43857</v>
      </c>
      <c r="C18" t="s">
        <v>806</v>
      </c>
      <c r="D18" t="s">
        <v>6153</v>
      </c>
      <c r="E18">
        <v>3</v>
      </c>
      <c r="I18" t="s">
        <v>6194</v>
      </c>
      <c r="J18" t="s">
        <v>6187</v>
      </c>
      <c r="K18">
        <v>0.2</v>
      </c>
      <c r="L18">
        <v>3.645</v>
      </c>
      <c r="M18">
        <v>10.935</v>
      </c>
    </row>
    <row r="19" spans="1:13" x14ac:dyDescent="0.25">
      <c r="A19" t="s">
        <v>2818</v>
      </c>
      <c r="B19" s="8">
        <v>43857</v>
      </c>
      <c r="C19" t="s">
        <v>2819</v>
      </c>
      <c r="D19" t="s">
        <v>6164</v>
      </c>
      <c r="E19">
        <v>1</v>
      </c>
      <c r="I19" t="s">
        <v>6195</v>
      </c>
      <c r="J19" t="s">
        <v>6186</v>
      </c>
      <c r="K19">
        <v>2.5</v>
      </c>
      <c r="L19">
        <v>36.454999999999998</v>
      </c>
      <c r="M19">
        <v>36.454999999999998</v>
      </c>
    </row>
    <row r="20" spans="1:13" x14ac:dyDescent="0.25">
      <c r="A20" t="s">
        <v>2482</v>
      </c>
      <c r="B20" s="8">
        <v>43860</v>
      </c>
      <c r="C20" t="s">
        <v>2483</v>
      </c>
      <c r="D20" t="s">
        <v>6157</v>
      </c>
      <c r="E20">
        <v>4</v>
      </c>
      <c r="I20" t="s">
        <v>6193</v>
      </c>
      <c r="J20" t="s">
        <v>6188</v>
      </c>
      <c r="K20">
        <v>0.5</v>
      </c>
      <c r="L20">
        <v>6.75</v>
      </c>
      <c r="M20">
        <v>27</v>
      </c>
    </row>
    <row r="21" spans="1:13" x14ac:dyDescent="0.25">
      <c r="A21" t="s">
        <v>1895</v>
      </c>
      <c r="B21" s="8">
        <v>43861</v>
      </c>
      <c r="C21" t="s">
        <v>1935</v>
      </c>
      <c r="D21" t="s">
        <v>6170</v>
      </c>
      <c r="E21">
        <v>1</v>
      </c>
      <c r="I21" t="s">
        <v>6195</v>
      </c>
      <c r="J21" t="s">
        <v>6186</v>
      </c>
      <c r="K21">
        <v>1</v>
      </c>
      <c r="L21">
        <v>15.85</v>
      </c>
      <c r="M21">
        <v>15.85</v>
      </c>
    </row>
    <row r="22" spans="1:13" x14ac:dyDescent="0.25">
      <c r="A22" t="s">
        <v>2232</v>
      </c>
      <c r="B22" s="8">
        <v>43864</v>
      </c>
      <c r="C22" t="s">
        <v>2233</v>
      </c>
      <c r="D22" t="s">
        <v>6159</v>
      </c>
      <c r="E22">
        <v>6</v>
      </c>
      <c r="I22" t="s">
        <v>6195</v>
      </c>
      <c r="J22" t="s">
        <v>6188</v>
      </c>
      <c r="K22">
        <v>0.2</v>
      </c>
      <c r="L22">
        <v>4.3650000000000002</v>
      </c>
      <c r="M22">
        <v>26.19</v>
      </c>
    </row>
    <row r="23" spans="1:13" x14ac:dyDescent="0.25">
      <c r="A23" t="s">
        <v>5938</v>
      </c>
      <c r="B23" s="8">
        <v>43865</v>
      </c>
      <c r="C23" t="s">
        <v>5939</v>
      </c>
      <c r="D23" t="s">
        <v>6184</v>
      </c>
      <c r="E23">
        <v>5</v>
      </c>
      <c r="I23" t="s">
        <v>6194</v>
      </c>
      <c r="J23" t="s">
        <v>6186</v>
      </c>
      <c r="K23">
        <v>0.2</v>
      </c>
      <c r="L23">
        <v>4.4550000000000001</v>
      </c>
      <c r="M23">
        <v>22.274999999999999</v>
      </c>
    </row>
    <row r="24" spans="1:13" x14ac:dyDescent="0.25">
      <c r="A24" t="s">
        <v>2855</v>
      </c>
      <c r="B24" s="8">
        <v>43866</v>
      </c>
      <c r="C24" t="s">
        <v>2586</v>
      </c>
      <c r="D24" t="s">
        <v>6168</v>
      </c>
      <c r="E24">
        <v>6</v>
      </c>
      <c r="I24" t="s">
        <v>6193</v>
      </c>
      <c r="J24" t="s">
        <v>6187</v>
      </c>
      <c r="K24">
        <v>2.5</v>
      </c>
      <c r="L24">
        <v>22.884999999999998</v>
      </c>
      <c r="M24">
        <v>137.31</v>
      </c>
    </row>
    <row r="25" spans="1:13" x14ac:dyDescent="0.25">
      <c r="A25" t="s">
        <v>2855</v>
      </c>
      <c r="B25" s="8">
        <v>43866</v>
      </c>
      <c r="C25" t="s">
        <v>2586</v>
      </c>
      <c r="D25" t="s">
        <v>6169</v>
      </c>
      <c r="E25">
        <v>4</v>
      </c>
      <c r="I25" t="s">
        <v>6195</v>
      </c>
      <c r="J25" t="s">
        <v>6187</v>
      </c>
      <c r="K25">
        <v>0.5</v>
      </c>
      <c r="L25">
        <v>7.77</v>
      </c>
      <c r="M25">
        <v>31.08</v>
      </c>
    </row>
    <row r="26" spans="1:13" x14ac:dyDescent="0.25">
      <c r="A26" t="s">
        <v>3802</v>
      </c>
      <c r="B26" s="8">
        <v>43867</v>
      </c>
      <c r="C26" t="s">
        <v>3803</v>
      </c>
      <c r="D26" t="s">
        <v>6142</v>
      </c>
      <c r="E26">
        <v>3</v>
      </c>
      <c r="I26" t="s">
        <v>6192</v>
      </c>
      <c r="J26" t="s">
        <v>6186</v>
      </c>
      <c r="K26">
        <v>2.5</v>
      </c>
      <c r="L26">
        <v>27.484999999999996</v>
      </c>
      <c r="M26">
        <v>82.454999999999984</v>
      </c>
    </row>
    <row r="27" spans="1:13" x14ac:dyDescent="0.25">
      <c r="A27" t="s">
        <v>2866</v>
      </c>
      <c r="B27" s="8">
        <v>43868</v>
      </c>
      <c r="C27" t="s">
        <v>2867</v>
      </c>
      <c r="D27" t="s">
        <v>6158</v>
      </c>
      <c r="E27">
        <v>5</v>
      </c>
      <c r="I27" t="s">
        <v>6193</v>
      </c>
      <c r="J27" t="s">
        <v>6187</v>
      </c>
      <c r="K27">
        <v>0.5</v>
      </c>
      <c r="L27">
        <v>5.97</v>
      </c>
      <c r="M27">
        <v>29.849999999999998</v>
      </c>
    </row>
    <row r="28" spans="1:13" x14ac:dyDescent="0.25">
      <c r="A28" t="s">
        <v>843</v>
      </c>
      <c r="B28" s="8">
        <v>43868</v>
      </c>
      <c r="C28" t="s">
        <v>844</v>
      </c>
      <c r="D28" t="s">
        <v>6157</v>
      </c>
      <c r="E28">
        <v>1</v>
      </c>
      <c r="I28" t="s">
        <v>6193</v>
      </c>
      <c r="J28" t="s">
        <v>6188</v>
      </c>
      <c r="K28">
        <v>0.5</v>
      </c>
      <c r="L28">
        <v>6.75</v>
      </c>
      <c r="M28">
        <v>6.75</v>
      </c>
    </row>
    <row r="29" spans="1:13" x14ac:dyDescent="0.25">
      <c r="A29" t="s">
        <v>5056</v>
      </c>
      <c r="B29" s="8">
        <v>43868</v>
      </c>
      <c r="C29" t="s">
        <v>5113</v>
      </c>
      <c r="D29" t="s">
        <v>6142</v>
      </c>
      <c r="E29">
        <v>5</v>
      </c>
      <c r="I29" t="s">
        <v>6192</v>
      </c>
      <c r="J29" t="s">
        <v>6186</v>
      </c>
      <c r="K29">
        <v>2.5</v>
      </c>
      <c r="L29">
        <v>27.484999999999996</v>
      </c>
      <c r="M29">
        <v>137.42499999999998</v>
      </c>
    </row>
    <row r="30" spans="1:13" x14ac:dyDescent="0.25">
      <c r="A30" t="s">
        <v>3565</v>
      </c>
      <c r="B30" s="8">
        <v>43869</v>
      </c>
      <c r="C30" t="s">
        <v>3566</v>
      </c>
      <c r="D30" t="s">
        <v>6180</v>
      </c>
      <c r="E30">
        <v>2</v>
      </c>
      <c r="I30" t="s">
        <v>6193</v>
      </c>
      <c r="J30" t="s">
        <v>6186</v>
      </c>
      <c r="K30">
        <v>0.5</v>
      </c>
      <c r="L30">
        <v>7.77</v>
      </c>
      <c r="M30">
        <v>15.54</v>
      </c>
    </row>
    <row r="31" spans="1:13" x14ac:dyDescent="0.25">
      <c r="A31" t="s">
        <v>3158</v>
      </c>
      <c r="B31" s="8">
        <v>43869</v>
      </c>
      <c r="C31" t="s">
        <v>3159</v>
      </c>
      <c r="D31" t="s">
        <v>6154</v>
      </c>
      <c r="E31">
        <v>2</v>
      </c>
      <c r="I31" t="s">
        <v>6193</v>
      </c>
      <c r="J31" t="s">
        <v>6187</v>
      </c>
      <c r="K31">
        <v>0.2</v>
      </c>
      <c r="L31">
        <v>2.9849999999999999</v>
      </c>
      <c r="M31">
        <v>5.97</v>
      </c>
    </row>
    <row r="32" spans="1:13" x14ac:dyDescent="0.25">
      <c r="A32" t="s">
        <v>2655</v>
      </c>
      <c r="B32" s="8">
        <v>43870</v>
      </c>
      <c r="C32" t="s">
        <v>2656</v>
      </c>
      <c r="D32" t="s">
        <v>6182</v>
      </c>
      <c r="E32">
        <v>4</v>
      </c>
      <c r="I32" t="s">
        <v>6193</v>
      </c>
      <c r="J32" t="s">
        <v>6186</v>
      </c>
      <c r="K32">
        <v>2.5</v>
      </c>
      <c r="L32">
        <v>29.784999999999997</v>
      </c>
      <c r="M32">
        <v>119.13999999999999</v>
      </c>
    </row>
    <row r="33" spans="1:13" x14ac:dyDescent="0.25">
      <c r="A33" t="s">
        <v>1986</v>
      </c>
      <c r="B33" s="8">
        <v>43872</v>
      </c>
      <c r="C33" t="s">
        <v>1987</v>
      </c>
      <c r="D33" t="s">
        <v>6158</v>
      </c>
      <c r="E33">
        <v>1</v>
      </c>
      <c r="I33" t="s">
        <v>6193</v>
      </c>
      <c r="J33" t="s">
        <v>6187</v>
      </c>
      <c r="K33">
        <v>0.5</v>
      </c>
      <c r="L33">
        <v>5.97</v>
      </c>
      <c r="M33">
        <v>5.97</v>
      </c>
    </row>
    <row r="34" spans="1:13" x14ac:dyDescent="0.25">
      <c r="A34" t="s">
        <v>2169</v>
      </c>
      <c r="B34" s="8">
        <v>43872</v>
      </c>
      <c r="C34" t="s">
        <v>2170</v>
      </c>
      <c r="D34" t="s">
        <v>6184</v>
      </c>
      <c r="E34">
        <v>6</v>
      </c>
      <c r="I34" t="s">
        <v>6194</v>
      </c>
      <c r="J34" t="s">
        <v>6186</v>
      </c>
      <c r="K34">
        <v>0.2</v>
      </c>
      <c r="L34">
        <v>4.4550000000000001</v>
      </c>
      <c r="M34">
        <v>26.73</v>
      </c>
    </row>
    <row r="35" spans="1:13" x14ac:dyDescent="0.25">
      <c r="A35" t="s">
        <v>1822</v>
      </c>
      <c r="B35" s="8">
        <v>43873</v>
      </c>
      <c r="C35" t="s">
        <v>1823</v>
      </c>
      <c r="D35" t="s">
        <v>6165</v>
      </c>
      <c r="E35">
        <v>3</v>
      </c>
      <c r="I35" t="s">
        <v>6195</v>
      </c>
      <c r="J35" t="s">
        <v>6187</v>
      </c>
      <c r="K35">
        <v>2.5</v>
      </c>
      <c r="L35">
        <v>29.784999999999997</v>
      </c>
      <c r="M35">
        <v>89.35499999999999</v>
      </c>
    </row>
    <row r="36" spans="1:13" x14ac:dyDescent="0.25">
      <c r="A36" t="s">
        <v>2554</v>
      </c>
      <c r="B36" s="8">
        <v>43874</v>
      </c>
      <c r="C36" t="s">
        <v>2555</v>
      </c>
      <c r="D36" t="s">
        <v>6144</v>
      </c>
      <c r="E36">
        <v>6</v>
      </c>
      <c r="I36" t="s">
        <v>6194</v>
      </c>
      <c r="J36" t="s">
        <v>6187</v>
      </c>
      <c r="K36">
        <v>0.5</v>
      </c>
      <c r="L36">
        <v>7.29</v>
      </c>
      <c r="M36">
        <v>43.74</v>
      </c>
    </row>
    <row r="37" spans="1:13" x14ac:dyDescent="0.25">
      <c r="A37" t="s">
        <v>2487</v>
      </c>
      <c r="B37" s="8">
        <v>43876</v>
      </c>
      <c r="C37" t="s">
        <v>2488</v>
      </c>
      <c r="D37" t="s">
        <v>6175</v>
      </c>
      <c r="E37">
        <v>6</v>
      </c>
      <c r="I37" t="s">
        <v>6193</v>
      </c>
      <c r="J37" t="s">
        <v>6188</v>
      </c>
      <c r="K37">
        <v>2.5</v>
      </c>
      <c r="L37">
        <v>25.874999999999996</v>
      </c>
      <c r="M37">
        <v>155.24999999999997</v>
      </c>
    </row>
    <row r="38" spans="1:13" x14ac:dyDescent="0.25">
      <c r="A38" t="s">
        <v>3706</v>
      </c>
      <c r="B38" s="8">
        <v>43879</v>
      </c>
      <c r="C38" t="s">
        <v>3752</v>
      </c>
      <c r="D38" t="s">
        <v>6168</v>
      </c>
      <c r="E38">
        <v>6</v>
      </c>
      <c r="I38" t="s">
        <v>6193</v>
      </c>
      <c r="J38" t="s">
        <v>6187</v>
      </c>
      <c r="K38">
        <v>2.5</v>
      </c>
      <c r="L38">
        <v>22.884999999999998</v>
      </c>
      <c r="M38">
        <v>137.31</v>
      </c>
    </row>
    <row r="39" spans="1:13" x14ac:dyDescent="0.25">
      <c r="A39" t="s">
        <v>1900</v>
      </c>
      <c r="B39" s="8">
        <v>43879</v>
      </c>
      <c r="C39" t="s">
        <v>1901</v>
      </c>
      <c r="D39" t="s">
        <v>6174</v>
      </c>
      <c r="E39">
        <v>1</v>
      </c>
      <c r="I39" t="s">
        <v>6192</v>
      </c>
      <c r="J39" t="s">
        <v>6188</v>
      </c>
      <c r="K39">
        <v>0.2</v>
      </c>
      <c r="L39">
        <v>2.9849999999999999</v>
      </c>
      <c r="M39">
        <v>2.9849999999999999</v>
      </c>
    </row>
    <row r="40" spans="1:13" x14ac:dyDescent="0.25">
      <c r="A40" t="s">
        <v>4115</v>
      </c>
      <c r="B40" s="8">
        <v>43880</v>
      </c>
      <c r="C40" t="s">
        <v>4116</v>
      </c>
      <c r="D40" t="s">
        <v>6156</v>
      </c>
      <c r="E40">
        <v>2</v>
      </c>
      <c r="I40" t="s">
        <v>6194</v>
      </c>
      <c r="J40" t="s">
        <v>6188</v>
      </c>
      <c r="K40">
        <v>0.2</v>
      </c>
      <c r="L40">
        <v>4.125</v>
      </c>
      <c r="M40">
        <v>8.25</v>
      </c>
    </row>
    <row r="41" spans="1:13" x14ac:dyDescent="0.25">
      <c r="A41" t="s">
        <v>1771</v>
      </c>
      <c r="B41" s="8">
        <v>43880</v>
      </c>
      <c r="C41" t="s">
        <v>1772</v>
      </c>
      <c r="D41" t="s">
        <v>6163</v>
      </c>
      <c r="E41">
        <v>6</v>
      </c>
      <c r="I41" t="s">
        <v>6192</v>
      </c>
      <c r="J41" t="s">
        <v>6187</v>
      </c>
      <c r="K41">
        <v>0.2</v>
      </c>
      <c r="L41">
        <v>2.6849999999999996</v>
      </c>
      <c r="M41">
        <v>16.11</v>
      </c>
    </row>
    <row r="42" spans="1:13" x14ac:dyDescent="0.25">
      <c r="A42" t="s">
        <v>1839</v>
      </c>
      <c r="B42" s="8">
        <v>43881</v>
      </c>
      <c r="C42" t="s">
        <v>1840</v>
      </c>
      <c r="D42" t="s">
        <v>6171</v>
      </c>
      <c r="E42">
        <v>4</v>
      </c>
      <c r="I42" t="s">
        <v>6194</v>
      </c>
      <c r="J42" t="s">
        <v>6186</v>
      </c>
      <c r="K42">
        <v>1</v>
      </c>
      <c r="L42">
        <v>14.85</v>
      </c>
      <c r="M42">
        <v>59.4</v>
      </c>
    </row>
    <row r="43" spans="1:13" x14ac:dyDescent="0.25">
      <c r="A43" t="s">
        <v>4898</v>
      </c>
      <c r="B43" s="8">
        <v>43883</v>
      </c>
      <c r="C43" t="s">
        <v>4899</v>
      </c>
      <c r="D43" t="s">
        <v>6141</v>
      </c>
      <c r="E43">
        <v>3</v>
      </c>
      <c r="I43" t="s">
        <v>6194</v>
      </c>
      <c r="J43" t="s">
        <v>6188</v>
      </c>
      <c r="K43">
        <v>1</v>
      </c>
      <c r="L43">
        <v>13.75</v>
      </c>
      <c r="M43">
        <v>41.25</v>
      </c>
    </row>
    <row r="44" spans="1:13" x14ac:dyDescent="0.25">
      <c r="A44" t="s">
        <v>3677</v>
      </c>
      <c r="B44" s="8">
        <v>43883</v>
      </c>
      <c r="C44" t="s">
        <v>3678</v>
      </c>
      <c r="D44" t="s">
        <v>6173</v>
      </c>
      <c r="E44">
        <v>2</v>
      </c>
      <c r="I44" t="s">
        <v>6192</v>
      </c>
      <c r="J44" t="s">
        <v>6186</v>
      </c>
      <c r="K44">
        <v>0.5</v>
      </c>
      <c r="L44">
        <v>7.169999999999999</v>
      </c>
      <c r="M44">
        <v>14.339999999999998</v>
      </c>
    </row>
    <row r="45" spans="1:13" x14ac:dyDescent="0.25">
      <c r="A45" t="s">
        <v>1643</v>
      </c>
      <c r="B45" s="8">
        <v>43883</v>
      </c>
      <c r="C45" t="s">
        <v>1644</v>
      </c>
      <c r="D45" t="s">
        <v>6163</v>
      </c>
      <c r="E45">
        <v>3</v>
      </c>
      <c r="I45" t="s">
        <v>6192</v>
      </c>
      <c r="J45" t="s">
        <v>6187</v>
      </c>
      <c r="K45">
        <v>0.2</v>
      </c>
      <c r="L45">
        <v>2.6849999999999996</v>
      </c>
      <c r="M45">
        <v>8.0549999999999997</v>
      </c>
    </row>
    <row r="46" spans="1:13" x14ac:dyDescent="0.25">
      <c r="A46" t="s">
        <v>4151</v>
      </c>
      <c r="B46" s="8">
        <v>43884</v>
      </c>
      <c r="C46" t="s">
        <v>4152</v>
      </c>
      <c r="D46" t="s">
        <v>6163</v>
      </c>
      <c r="E46">
        <v>6</v>
      </c>
      <c r="I46" t="s">
        <v>6192</v>
      </c>
      <c r="J46" t="s">
        <v>6187</v>
      </c>
      <c r="K46">
        <v>0.2</v>
      </c>
      <c r="L46">
        <v>2.6849999999999996</v>
      </c>
      <c r="M46">
        <v>16.11</v>
      </c>
    </row>
    <row r="47" spans="1:13" x14ac:dyDescent="0.25">
      <c r="A47" t="s">
        <v>2379</v>
      </c>
      <c r="B47" s="8">
        <v>43885</v>
      </c>
      <c r="C47" t="s">
        <v>2380</v>
      </c>
      <c r="D47" t="s">
        <v>6145</v>
      </c>
      <c r="E47">
        <v>6</v>
      </c>
      <c r="I47" t="s">
        <v>6195</v>
      </c>
      <c r="J47" t="s">
        <v>6186</v>
      </c>
      <c r="K47">
        <v>0.2</v>
      </c>
      <c r="L47">
        <v>4.7549999999999999</v>
      </c>
      <c r="M47">
        <v>28.53</v>
      </c>
    </row>
    <row r="48" spans="1:13" x14ac:dyDescent="0.25">
      <c r="A48" t="s">
        <v>1765</v>
      </c>
      <c r="B48" s="8">
        <v>43887</v>
      </c>
      <c r="C48" t="s">
        <v>1766</v>
      </c>
      <c r="D48" t="s">
        <v>6175</v>
      </c>
      <c r="E48">
        <v>5</v>
      </c>
      <c r="I48" t="s">
        <v>6193</v>
      </c>
      <c r="J48" t="s">
        <v>6188</v>
      </c>
      <c r="K48">
        <v>2.5</v>
      </c>
      <c r="L48">
        <v>25.874999999999996</v>
      </c>
      <c r="M48">
        <v>129.37499999999997</v>
      </c>
    </row>
    <row r="49" spans="1:13" x14ac:dyDescent="0.25">
      <c r="A49" t="s">
        <v>4932</v>
      </c>
      <c r="B49" s="8">
        <v>43888</v>
      </c>
      <c r="C49" t="s">
        <v>4933</v>
      </c>
      <c r="D49" t="s">
        <v>6185</v>
      </c>
      <c r="E49">
        <v>1</v>
      </c>
      <c r="I49" t="s">
        <v>6194</v>
      </c>
      <c r="J49" t="s">
        <v>6187</v>
      </c>
      <c r="K49">
        <v>2.5</v>
      </c>
      <c r="L49">
        <v>27.945</v>
      </c>
      <c r="M49">
        <v>27.945</v>
      </c>
    </row>
    <row r="50" spans="1:13" x14ac:dyDescent="0.25">
      <c r="A50" t="s">
        <v>5268</v>
      </c>
      <c r="B50" s="8">
        <v>43889</v>
      </c>
      <c r="C50" t="s">
        <v>5269</v>
      </c>
      <c r="D50" t="s">
        <v>6185</v>
      </c>
      <c r="E50">
        <v>6</v>
      </c>
      <c r="I50" t="s">
        <v>6194</v>
      </c>
      <c r="J50" t="s">
        <v>6187</v>
      </c>
      <c r="K50">
        <v>2.5</v>
      </c>
      <c r="L50">
        <v>27.945</v>
      </c>
      <c r="M50">
        <v>167.67000000000002</v>
      </c>
    </row>
    <row r="51" spans="1:13" x14ac:dyDescent="0.25">
      <c r="A51" t="s">
        <v>4086</v>
      </c>
      <c r="B51" s="8">
        <v>43889</v>
      </c>
      <c r="C51" t="s">
        <v>4087</v>
      </c>
      <c r="D51" t="s">
        <v>6166</v>
      </c>
      <c r="E51">
        <v>1</v>
      </c>
      <c r="I51" t="s">
        <v>6194</v>
      </c>
      <c r="J51" t="s">
        <v>6188</v>
      </c>
      <c r="K51">
        <v>2.5</v>
      </c>
      <c r="L51">
        <v>31.624999999999996</v>
      </c>
      <c r="M51">
        <v>31.624999999999996</v>
      </c>
    </row>
    <row r="52" spans="1:13" x14ac:dyDescent="0.25">
      <c r="A52" t="s">
        <v>4886</v>
      </c>
      <c r="B52" s="8">
        <v>43889</v>
      </c>
      <c r="C52" t="s">
        <v>4933</v>
      </c>
      <c r="D52" t="s">
        <v>6161</v>
      </c>
      <c r="E52">
        <v>2</v>
      </c>
      <c r="I52" t="s">
        <v>6195</v>
      </c>
      <c r="J52" t="s">
        <v>6186</v>
      </c>
      <c r="K52">
        <v>0.5</v>
      </c>
      <c r="L52">
        <v>9.51</v>
      </c>
      <c r="M52">
        <v>19.02</v>
      </c>
    </row>
    <row r="53" spans="1:13" x14ac:dyDescent="0.25">
      <c r="A53" t="s">
        <v>5333</v>
      </c>
      <c r="B53" s="8">
        <v>43889</v>
      </c>
      <c r="C53" t="s">
        <v>5334</v>
      </c>
      <c r="D53" t="s">
        <v>6142</v>
      </c>
      <c r="E53">
        <v>5</v>
      </c>
      <c r="I53" t="s">
        <v>6192</v>
      </c>
      <c r="J53" t="s">
        <v>6186</v>
      </c>
      <c r="K53">
        <v>2.5</v>
      </c>
      <c r="L53">
        <v>27.484999999999996</v>
      </c>
      <c r="M53">
        <v>137.42499999999998</v>
      </c>
    </row>
    <row r="54" spans="1:13" x14ac:dyDescent="0.25">
      <c r="A54" t="s">
        <v>5176</v>
      </c>
      <c r="B54" s="8">
        <v>43890</v>
      </c>
      <c r="C54" t="s">
        <v>5177</v>
      </c>
      <c r="D54" t="s">
        <v>6154</v>
      </c>
      <c r="E54">
        <v>1</v>
      </c>
      <c r="I54" t="s">
        <v>6193</v>
      </c>
      <c r="J54" t="s">
        <v>6187</v>
      </c>
      <c r="K54">
        <v>0.2</v>
      </c>
      <c r="L54">
        <v>2.9849999999999999</v>
      </c>
      <c r="M54">
        <v>2.9849999999999999</v>
      </c>
    </row>
    <row r="55" spans="1:13" x14ac:dyDescent="0.25">
      <c r="A55" t="s">
        <v>2215</v>
      </c>
      <c r="B55" s="8">
        <v>43890</v>
      </c>
      <c r="C55" t="s">
        <v>2216</v>
      </c>
      <c r="D55" t="s">
        <v>6174</v>
      </c>
      <c r="E55">
        <v>5</v>
      </c>
      <c r="I55" t="s">
        <v>6192</v>
      </c>
      <c r="J55" t="s">
        <v>6188</v>
      </c>
      <c r="K55">
        <v>0.2</v>
      </c>
      <c r="L55">
        <v>2.9849999999999999</v>
      </c>
      <c r="M55">
        <v>14.924999999999999</v>
      </c>
    </row>
    <row r="56" spans="1:13" x14ac:dyDescent="0.25">
      <c r="A56" t="s">
        <v>1053</v>
      </c>
      <c r="B56" s="8">
        <v>43891</v>
      </c>
      <c r="C56" t="s">
        <v>1054</v>
      </c>
      <c r="D56" t="s">
        <v>6165</v>
      </c>
      <c r="E56">
        <v>5</v>
      </c>
      <c r="I56" t="s">
        <v>6195</v>
      </c>
      <c r="J56" t="s">
        <v>6187</v>
      </c>
      <c r="K56">
        <v>2.5</v>
      </c>
      <c r="L56">
        <v>29.784999999999997</v>
      </c>
      <c r="M56">
        <v>148.92499999999998</v>
      </c>
    </row>
    <row r="57" spans="1:13" x14ac:dyDescent="0.25">
      <c r="A57" t="s">
        <v>4174</v>
      </c>
      <c r="B57" s="8">
        <v>43892</v>
      </c>
      <c r="C57" t="s">
        <v>4175</v>
      </c>
      <c r="D57" t="s">
        <v>6170</v>
      </c>
      <c r="E57">
        <v>4</v>
      </c>
      <c r="I57" t="s">
        <v>6195</v>
      </c>
      <c r="J57" t="s">
        <v>6186</v>
      </c>
      <c r="K57">
        <v>1</v>
      </c>
      <c r="L57">
        <v>15.85</v>
      </c>
      <c r="M57">
        <v>63.4</v>
      </c>
    </row>
    <row r="58" spans="1:13" x14ac:dyDescent="0.25">
      <c r="A58" t="s">
        <v>3945</v>
      </c>
      <c r="B58" s="8">
        <v>43896</v>
      </c>
      <c r="C58" t="s">
        <v>3946</v>
      </c>
      <c r="D58" t="s">
        <v>6152</v>
      </c>
      <c r="E58">
        <v>4</v>
      </c>
      <c r="I58" t="s">
        <v>6193</v>
      </c>
      <c r="J58" t="s">
        <v>6188</v>
      </c>
      <c r="K58">
        <v>0.2</v>
      </c>
      <c r="L58">
        <v>3.375</v>
      </c>
      <c r="M58">
        <v>13.5</v>
      </c>
    </row>
    <row r="59" spans="1:13" x14ac:dyDescent="0.25">
      <c r="A59" t="s">
        <v>4909</v>
      </c>
      <c r="B59" s="8">
        <v>43897</v>
      </c>
      <c r="C59" t="s">
        <v>4910</v>
      </c>
      <c r="D59" t="s">
        <v>6184</v>
      </c>
      <c r="E59">
        <v>6</v>
      </c>
      <c r="I59" t="s">
        <v>6194</v>
      </c>
      <c r="J59" t="s">
        <v>6186</v>
      </c>
      <c r="K59">
        <v>0.2</v>
      </c>
      <c r="L59">
        <v>4.4550000000000001</v>
      </c>
      <c r="M59">
        <v>26.73</v>
      </c>
    </row>
    <row r="60" spans="1:13" x14ac:dyDescent="0.25">
      <c r="A60" t="s">
        <v>6076</v>
      </c>
      <c r="B60" s="8">
        <v>43897</v>
      </c>
      <c r="C60" t="s">
        <v>6077</v>
      </c>
      <c r="D60" t="s">
        <v>6138</v>
      </c>
      <c r="E60">
        <v>3</v>
      </c>
      <c r="I60" t="s">
        <v>6192</v>
      </c>
      <c r="J60" t="s">
        <v>6188</v>
      </c>
      <c r="K60">
        <v>1</v>
      </c>
      <c r="L60">
        <v>9.9499999999999993</v>
      </c>
      <c r="M60">
        <v>29.849999999999998</v>
      </c>
    </row>
    <row r="61" spans="1:13" x14ac:dyDescent="0.25">
      <c r="A61" t="s">
        <v>1481</v>
      </c>
      <c r="B61" s="8">
        <v>43900</v>
      </c>
      <c r="C61" t="s">
        <v>1482</v>
      </c>
      <c r="D61" t="s">
        <v>6148</v>
      </c>
      <c r="E61">
        <v>1</v>
      </c>
      <c r="I61" t="s">
        <v>6194</v>
      </c>
      <c r="J61" t="s">
        <v>6186</v>
      </c>
      <c r="K61">
        <v>2.5</v>
      </c>
      <c r="L61">
        <v>34.154999999999994</v>
      </c>
      <c r="M61">
        <v>34.154999999999994</v>
      </c>
    </row>
    <row r="62" spans="1:13" x14ac:dyDescent="0.25">
      <c r="A62" t="s">
        <v>5299</v>
      </c>
      <c r="B62" s="8">
        <v>43900</v>
      </c>
      <c r="C62" t="s">
        <v>5300</v>
      </c>
      <c r="D62" t="s">
        <v>6169</v>
      </c>
      <c r="E62">
        <v>1</v>
      </c>
      <c r="I62" t="s">
        <v>6195</v>
      </c>
      <c r="J62" t="s">
        <v>6187</v>
      </c>
      <c r="K62">
        <v>0.5</v>
      </c>
      <c r="L62">
        <v>7.77</v>
      </c>
      <c r="M62">
        <v>7.77</v>
      </c>
    </row>
    <row r="63" spans="1:13" x14ac:dyDescent="0.25">
      <c r="A63" t="s">
        <v>2834</v>
      </c>
      <c r="B63" s="8">
        <v>43901</v>
      </c>
      <c r="C63" t="s">
        <v>2835</v>
      </c>
      <c r="D63" t="s">
        <v>6180</v>
      </c>
      <c r="E63">
        <v>3</v>
      </c>
      <c r="I63" t="s">
        <v>6193</v>
      </c>
      <c r="J63" t="s">
        <v>6186</v>
      </c>
      <c r="K63">
        <v>0.5</v>
      </c>
      <c r="L63">
        <v>7.77</v>
      </c>
      <c r="M63">
        <v>23.31</v>
      </c>
    </row>
    <row r="64" spans="1:13" x14ac:dyDescent="0.25">
      <c r="A64" t="s">
        <v>5024</v>
      </c>
      <c r="B64" s="8">
        <v>43902</v>
      </c>
      <c r="C64" t="s">
        <v>5025</v>
      </c>
      <c r="D64" t="s">
        <v>6163</v>
      </c>
      <c r="E64">
        <v>4</v>
      </c>
      <c r="I64" t="s">
        <v>6192</v>
      </c>
      <c r="J64" t="s">
        <v>6187</v>
      </c>
      <c r="K64">
        <v>0.2</v>
      </c>
      <c r="L64">
        <v>2.6849999999999996</v>
      </c>
      <c r="M64">
        <v>10.739999999999998</v>
      </c>
    </row>
    <row r="65" spans="1:13" x14ac:dyDescent="0.25">
      <c r="A65" t="s">
        <v>3839</v>
      </c>
      <c r="B65" s="8">
        <v>43903</v>
      </c>
      <c r="C65" t="s">
        <v>3840</v>
      </c>
      <c r="D65" t="s">
        <v>6185</v>
      </c>
      <c r="E65">
        <v>1</v>
      </c>
      <c r="I65" t="s">
        <v>6194</v>
      </c>
      <c r="J65" t="s">
        <v>6187</v>
      </c>
      <c r="K65">
        <v>2.5</v>
      </c>
      <c r="L65">
        <v>27.945</v>
      </c>
      <c r="M65">
        <v>27.945</v>
      </c>
    </row>
    <row r="66" spans="1:13" x14ac:dyDescent="0.25">
      <c r="A66" t="s">
        <v>5597</v>
      </c>
      <c r="B66" s="8">
        <v>43905</v>
      </c>
      <c r="C66" t="s">
        <v>5598</v>
      </c>
      <c r="D66" t="s">
        <v>6160</v>
      </c>
      <c r="E66">
        <v>2</v>
      </c>
      <c r="I66" t="s">
        <v>6195</v>
      </c>
      <c r="J66" t="s">
        <v>6188</v>
      </c>
      <c r="K66">
        <v>0.5</v>
      </c>
      <c r="L66">
        <v>8.73</v>
      </c>
      <c r="M66">
        <v>17.46</v>
      </c>
    </row>
    <row r="67" spans="1:13" x14ac:dyDescent="0.25">
      <c r="A67" t="s">
        <v>3010</v>
      </c>
      <c r="B67" s="8">
        <v>43908</v>
      </c>
      <c r="C67" t="s">
        <v>3011</v>
      </c>
      <c r="D67" t="s">
        <v>6146</v>
      </c>
      <c r="E67">
        <v>3</v>
      </c>
      <c r="I67" t="s">
        <v>6192</v>
      </c>
      <c r="J67" t="s">
        <v>6188</v>
      </c>
      <c r="K67">
        <v>0.5</v>
      </c>
      <c r="L67">
        <v>5.97</v>
      </c>
      <c r="M67">
        <v>17.91</v>
      </c>
    </row>
    <row r="68" spans="1:13" x14ac:dyDescent="0.25">
      <c r="A68" t="s">
        <v>1503</v>
      </c>
      <c r="B68" s="8">
        <v>43910</v>
      </c>
      <c r="C68" t="s">
        <v>1504</v>
      </c>
      <c r="D68" t="s">
        <v>6158</v>
      </c>
      <c r="E68">
        <v>5</v>
      </c>
      <c r="I68" t="s">
        <v>6193</v>
      </c>
      <c r="J68" t="s">
        <v>6187</v>
      </c>
      <c r="K68">
        <v>0.5</v>
      </c>
      <c r="L68">
        <v>5.97</v>
      </c>
      <c r="M68">
        <v>29.849999999999998</v>
      </c>
    </row>
    <row r="69" spans="1:13" x14ac:dyDescent="0.25">
      <c r="A69" t="s">
        <v>1503</v>
      </c>
      <c r="B69" s="8">
        <v>43910</v>
      </c>
      <c r="C69" t="s">
        <v>1504</v>
      </c>
      <c r="D69" t="s">
        <v>6184</v>
      </c>
      <c r="E69">
        <v>5</v>
      </c>
      <c r="I69" t="s">
        <v>6194</v>
      </c>
      <c r="J69" t="s">
        <v>6186</v>
      </c>
      <c r="K69">
        <v>0.2</v>
      </c>
      <c r="L69">
        <v>4.4550000000000001</v>
      </c>
      <c r="M69">
        <v>22.274999999999999</v>
      </c>
    </row>
    <row r="70" spans="1:13" x14ac:dyDescent="0.25">
      <c r="A70" t="s">
        <v>4836</v>
      </c>
      <c r="B70" s="8">
        <v>43912</v>
      </c>
      <c r="C70" t="s">
        <v>4837</v>
      </c>
      <c r="D70" t="s">
        <v>6151</v>
      </c>
      <c r="E70">
        <v>6</v>
      </c>
      <c r="I70" t="s">
        <v>6192</v>
      </c>
      <c r="J70" t="s">
        <v>6188</v>
      </c>
      <c r="K70">
        <v>2.5</v>
      </c>
      <c r="L70">
        <v>22.884999999999998</v>
      </c>
      <c r="M70">
        <v>137.31</v>
      </c>
    </row>
    <row r="71" spans="1:13" x14ac:dyDescent="0.25">
      <c r="A71" t="s">
        <v>6019</v>
      </c>
      <c r="B71" s="8">
        <v>43913</v>
      </c>
      <c r="C71" t="s">
        <v>5990</v>
      </c>
      <c r="D71" t="s">
        <v>6180</v>
      </c>
      <c r="E71">
        <v>3</v>
      </c>
      <c r="I71" t="s">
        <v>6193</v>
      </c>
      <c r="J71" t="s">
        <v>6186</v>
      </c>
      <c r="K71">
        <v>0.5</v>
      </c>
      <c r="L71">
        <v>7.77</v>
      </c>
      <c r="M71">
        <v>23.31</v>
      </c>
    </row>
    <row r="72" spans="1:13" x14ac:dyDescent="0.25">
      <c r="A72" t="s">
        <v>849</v>
      </c>
      <c r="B72" s="8">
        <v>43913</v>
      </c>
      <c r="C72" t="s">
        <v>850</v>
      </c>
      <c r="D72" t="s">
        <v>6146</v>
      </c>
      <c r="E72">
        <v>6</v>
      </c>
      <c r="I72" t="s">
        <v>6192</v>
      </c>
      <c r="J72" t="s">
        <v>6188</v>
      </c>
      <c r="K72">
        <v>0.5</v>
      </c>
      <c r="L72">
        <v>5.97</v>
      </c>
      <c r="M72">
        <v>35.82</v>
      </c>
    </row>
    <row r="73" spans="1:13" x14ac:dyDescent="0.25">
      <c r="A73" t="s">
        <v>4411</v>
      </c>
      <c r="B73" s="8">
        <v>43915</v>
      </c>
      <c r="C73" t="s">
        <v>4412</v>
      </c>
      <c r="D73" t="s">
        <v>6144</v>
      </c>
      <c r="E73">
        <v>5</v>
      </c>
      <c r="I73" t="s">
        <v>6194</v>
      </c>
      <c r="J73" t="s">
        <v>6187</v>
      </c>
      <c r="K73">
        <v>0.5</v>
      </c>
      <c r="L73">
        <v>7.29</v>
      </c>
      <c r="M73">
        <v>36.450000000000003</v>
      </c>
    </row>
    <row r="74" spans="1:13" x14ac:dyDescent="0.25">
      <c r="A74" t="s">
        <v>4286</v>
      </c>
      <c r="B74" s="8">
        <v>43916</v>
      </c>
      <c r="C74" t="s">
        <v>4287</v>
      </c>
      <c r="D74" t="s">
        <v>6160</v>
      </c>
      <c r="E74">
        <v>5</v>
      </c>
      <c r="I74" t="s">
        <v>6195</v>
      </c>
      <c r="J74" t="s">
        <v>6188</v>
      </c>
      <c r="K74">
        <v>0.5</v>
      </c>
      <c r="L74">
        <v>8.73</v>
      </c>
      <c r="M74">
        <v>43.650000000000006</v>
      </c>
    </row>
    <row r="75" spans="1:13" x14ac:dyDescent="0.25">
      <c r="A75" t="s">
        <v>1854</v>
      </c>
      <c r="B75" s="8">
        <v>43918</v>
      </c>
      <c r="C75" t="s">
        <v>1855</v>
      </c>
      <c r="D75" t="s">
        <v>6183</v>
      </c>
      <c r="E75">
        <v>3</v>
      </c>
      <c r="I75" t="s">
        <v>6194</v>
      </c>
      <c r="J75" t="s">
        <v>6187</v>
      </c>
      <c r="K75">
        <v>1</v>
      </c>
      <c r="L75">
        <v>12.15</v>
      </c>
      <c r="M75">
        <v>36.450000000000003</v>
      </c>
    </row>
    <row r="76" spans="1:13" x14ac:dyDescent="0.25">
      <c r="A76" t="s">
        <v>1573</v>
      </c>
      <c r="B76" s="8">
        <v>43919</v>
      </c>
      <c r="C76" t="s">
        <v>1574</v>
      </c>
      <c r="D76" t="s">
        <v>6183</v>
      </c>
      <c r="E76">
        <v>6</v>
      </c>
      <c r="I76" t="s">
        <v>6194</v>
      </c>
      <c r="J76" t="s">
        <v>6187</v>
      </c>
      <c r="K76">
        <v>1</v>
      </c>
      <c r="L76">
        <v>12.15</v>
      </c>
      <c r="M76">
        <v>72.900000000000006</v>
      </c>
    </row>
    <row r="77" spans="1:13" x14ac:dyDescent="0.25">
      <c r="A77" t="s">
        <v>930</v>
      </c>
      <c r="B77" s="8">
        <v>43920</v>
      </c>
      <c r="C77" t="s">
        <v>931</v>
      </c>
      <c r="D77" t="s">
        <v>6157</v>
      </c>
      <c r="E77">
        <v>6</v>
      </c>
      <c r="I77" t="s">
        <v>6193</v>
      </c>
      <c r="J77" t="s">
        <v>6188</v>
      </c>
      <c r="K77">
        <v>0.5</v>
      </c>
      <c r="L77">
        <v>6.75</v>
      </c>
      <c r="M77">
        <v>40.5</v>
      </c>
    </row>
    <row r="78" spans="1:13" x14ac:dyDescent="0.25">
      <c r="A78" t="s">
        <v>1682</v>
      </c>
      <c r="B78" s="8">
        <v>43921</v>
      </c>
      <c r="C78" t="s">
        <v>1683</v>
      </c>
      <c r="D78" t="s">
        <v>6153</v>
      </c>
      <c r="E78">
        <v>4</v>
      </c>
      <c r="I78" t="s">
        <v>6194</v>
      </c>
      <c r="J78" t="s">
        <v>6187</v>
      </c>
      <c r="K78">
        <v>0.2</v>
      </c>
      <c r="L78">
        <v>3.645</v>
      </c>
      <c r="M78">
        <v>14.58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74CF3-52F4-4028-9ECA-0731A168A3DE}">
  <dimension ref="A3:F24"/>
  <sheetViews>
    <sheetView tabSelected="1" workbookViewId="0">
      <selection activeCell="AF12" sqref="AF12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9" bestFit="1" customWidth="1"/>
    <col min="4" max="4" width="10" bestFit="1" customWidth="1"/>
    <col min="5" max="5" width="9" bestFit="1" customWidth="1"/>
    <col min="6" max="6" width="11.28515625" bestFit="1" customWidth="1"/>
    <col min="7" max="7" width="4" bestFit="1" customWidth="1"/>
    <col min="8" max="8" width="3.85546875" bestFit="1" customWidth="1"/>
    <col min="9" max="9" width="3.5703125" bestFit="1" customWidth="1"/>
    <col min="10" max="10" width="4.42578125" bestFit="1" customWidth="1"/>
    <col min="11" max="11" width="6.85546875" bestFit="1" customWidth="1"/>
    <col min="12" max="12" width="4" bestFit="1" customWidth="1"/>
    <col min="13" max="13" width="3.85546875" bestFit="1" customWidth="1"/>
    <col min="14" max="14" width="3.5703125" bestFit="1" customWidth="1"/>
    <col min="15" max="15" width="4.42578125" bestFit="1" customWidth="1"/>
    <col min="16" max="16" width="6.85546875" bestFit="1" customWidth="1"/>
    <col min="17" max="17" width="4" bestFit="1" customWidth="1"/>
    <col min="18" max="18" width="3.85546875" bestFit="1" customWidth="1"/>
    <col min="19" max="19" width="3.5703125" bestFit="1" customWidth="1"/>
    <col min="20" max="20" width="4.42578125" bestFit="1" customWidth="1"/>
    <col min="21" max="21" width="6.85546875" bestFit="1" customWidth="1"/>
    <col min="22" max="22" width="4" bestFit="1" customWidth="1"/>
    <col min="23" max="23" width="3.85546875" bestFit="1" customWidth="1"/>
    <col min="24" max="24" width="3.5703125" bestFit="1" customWidth="1"/>
    <col min="25" max="25" width="4.42578125" bestFit="1" customWidth="1"/>
    <col min="26" max="26" width="6.85546875" bestFit="1" customWidth="1"/>
    <col min="27" max="27" width="4" bestFit="1" customWidth="1"/>
    <col min="28" max="28" width="3.85546875" bestFit="1" customWidth="1"/>
    <col min="29" max="29" width="3.5703125" bestFit="1" customWidth="1"/>
    <col min="30" max="30" width="4.42578125" bestFit="1" customWidth="1"/>
    <col min="31" max="31" width="6.85546875" bestFit="1" customWidth="1"/>
    <col min="32" max="32" width="11.28515625" bestFit="1" customWidth="1"/>
  </cols>
  <sheetData>
    <row r="3" spans="1:6" x14ac:dyDescent="0.25">
      <c r="A3" s="4" t="s">
        <v>6207</v>
      </c>
      <c r="B3" s="4" t="s">
        <v>6206</v>
      </c>
    </row>
    <row r="4" spans="1:6" x14ac:dyDescent="0.25">
      <c r="A4" s="4" t="s">
        <v>6196</v>
      </c>
      <c r="B4" t="s">
        <v>6193</v>
      </c>
      <c r="C4" t="s">
        <v>6194</v>
      </c>
      <c r="D4" t="s">
        <v>6195</v>
      </c>
      <c r="E4" t="s">
        <v>6192</v>
      </c>
      <c r="F4" t="s">
        <v>6197</v>
      </c>
    </row>
    <row r="5" spans="1:6" x14ac:dyDescent="0.25">
      <c r="A5" s="5" t="s">
        <v>6198</v>
      </c>
      <c r="B5" s="7">
        <v>2926.63</v>
      </c>
      <c r="C5" s="7">
        <v>3481.46</v>
      </c>
      <c r="D5" s="7">
        <v>3378.0050000000001</v>
      </c>
      <c r="E5" s="7">
        <v>2401.0699999999997</v>
      </c>
      <c r="F5" s="7">
        <v>12187.164999999999</v>
      </c>
    </row>
    <row r="6" spans="1:6" x14ac:dyDescent="0.25">
      <c r="A6" s="6" t="s">
        <v>6199</v>
      </c>
      <c r="B6" s="7">
        <v>663.7650000000001</v>
      </c>
      <c r="C6" s="7">
        <v>784.55000000000007</v>
      </c>
      <c r="D6" s="7">
        <v>968.2399999999999</v>
      </c>
      <c r="E6" s="7">
        <v>420.97499999999997</v>
      </c>
      <c r="F6" s="7">
        <v>2837.5299999999997</v>
      </c>
    </row>
    <row r="7" spans="1:6" x14ac:dyDescent="0.25">
      <c r="A7" s="6" t="s">
        <v>6200</v>
      </c>
      <c r="B7" s="7">
        <v>523.80499999999995</v>
      </c>
      <c r="C7" s="7">
        <v>1442.4599999999996</v>
      </c>
      <c r="D7" s="7">
        <v>898.58499999999992</v>
      </c>
      <c r="E7" s="7">
        <v>599.14499999999998</v>
      </c>
      <c r="F7" s="7">
        <v>3463.9949999999994</v>
      </c>
    </row>
    <row r="8" spans="1:6" x14ac:dyDescent="0.25">
      <c r="A8" s="6" t="s">
        <v>6201</v>
      </c>
      <c r="B8" s="7">
        <v>858.61999999999978</v>
      </c>
      <c r="C8" s="7">
        <v>510.9199999999999</v>
      </c>
      <c r="D8" s="7">
        <v>757.67000000000007</v>
      </c>
      <c r="E8" s="7">
        <v>860.29000000000008</v>
      </c>
      <c r="F8" s="7">
        <v>2987.5</v>
      </c>
    </row>
    <row r="9" spans="1:6" x14ac:dyDescent="0.25">
      <c r="A9" s="6" t="s">
        <v>6202</v>
      </c>
      <c r="B9" s="7">
        <v>880.43999999999983</v>
      </c>
      <c r="C9" s="7">
        <v>743.53</v>
      </c>
      <c r="D9" s="7">
        <v>753.51</v>
      </c>
      <c r="E9" s="7">
        <v>520.66</v>
      </c>
      <c r="F9" s="7">
        <v>2898.1399999999994</v>
      </c>
    </row>
    <row r="10" spans="1:6" x14ac:dyDescent="0.25">
      <c r="A10" s="5" t="s">
        <v>6203</v>
      </c>
      <c r="B10" s="7">
        <v>3356.4149999999995</v>
      </c>
      <c r="C10" s="7">
        <v>3663.41</v>
      </c>
      <c r="D10" s="7">
        <v>2604.4549999999999</v>
      </c>
      <c r="E10" s="7">
        <v>2493.2649999999994</v>
      </c>
      <c r="F10" s="7">
        <v>12117.545</v>
      </c>
    </row>
    <row r="11" spans="1:6" x14ac:dyDescent="0.25">
      <c r="A11" s="6" t="s">
        <v>6199</v>
      </c>
      <c r="B11" s="7">
        <v>923.17</v>
      </c>
      <c r="C11" s="7">
        <v>766.17500000000007</v>
      </c>
      <c r="D11" s="7">
        <v>750.05499999999995</v>
      </c>
      <c r="E11" s="7">
        <v>840.68</v>
      </c>
      <c r="F11" s="7">
        <v>3280.08</v>
      </c>
    </row>
    <row r="12" spans="1:6" x14ac:dyDescent="0.25">
      <c r="A12" s="6" t="s">
        <v>6200</v>
      </c>
      <c r="B12" s="7">
        <v>866.90499999999986</v>
      </c>
      <c r="C12" s="7">
        <v>1246.4199999999998</v>
      </c>
      <c r="D12" s="7">
        <v>586.28000000000009</v>
      </c>
      <c r="E12" s="7">
        <v>440</v>
      </c>
      <c r="F12" s="7">
        <v>3139.605</v>
      </c>
    </row>
    <row r="13" spans="1:6" x14ac:dyDescent="0.25">
      <c r="A13" s="6" t="s">
        <v>6201</v>
      </c>
      <c r="B13" s="7">
        <v>579.27</v>
      </c>
      <c r="C13" s="7">
        <v>500.255</v>
      </c>
      <c r="D13" s="7">
        <v>385.94500000000005</v>
      </c>
      <c r="E13" s="7">
        <v>856.92499999999995</v>
      </c>
      <c r="F13" s="7">
        <v>2322.3950000000004</v>
      </c>
    </row>
    <row r="14" spans="1:6" x14ac:dyDescent="0.25">
      <c r="A14" s="6" t="s">
        <v>6202</v>
      </c>
      <c r="B14" s="7">
        <v>987.06999999999982</v>
      </c>
      <c r="C14" s="7">
        <v>1150.5600000000002</v>
      </c>
      <c r="D14" s="7">
        <v>882.17499999999995</v>
      </c>
      <c r="E14" s="7">
        <v>355.66</v>
      </c>
      <c r="F14" s="7">
        <v>3375.4650000000001</v>
      </c>
    </row>
    <row r="15" spans="1:6" x14ac:dyDescent="0.25">
      <c r="A15" s="5" t="s">
        <v>6204</v>
      </c>
      <c r="B15" s="7">
        <v>4045.63</v>
      </c>
      <c r="C15" s="7">
        <v>3469.6400000000003</v>
      </c>
      <c r="D15" s="7">
        <v>3836.6949999999997</v>
      </c>
      <c r="E15" s="7">
        <v>2414.1449999999995</v>
      </c>
      <c r="F15" s="7">
        <v>13766.109999999999</v>
      </c>
    </row>
    <row r="16" spans="1:6" x14ac:dyDescent="0.25">
      <c r="A16" s="6" t="s">
        <v>6199</v>
      </c>
      <c r="B16" s="7">
        <v>1018.85</v>
      </c>
      <c r="C16" s="7">
        <v>892</v>
      </c>
      <c r="D16" s="7">
        <v>936.40499999999986</v>
      </c>
      <c r="E16" s="7">
        <v>493.9</v>
      </c>
      <c r="F16" s="7">
        <v>3341.1549999999997</v>
      </c>
    </row>
    <row r="17" spans="1:6" x14ac:dyDescent="0.25">
      <c r="A17" s="6" t="s">
        <v>6200</v>
      </c>
      <c r="B17" s="7">
        <v>767.43999999999994</v>
      </c>
      <c r="C17" s="7">
        <v>511.42499999999995</v>
      </c>
      <c r="D17" s="7">
        <v>1031.675</v>
      </c>
      <c r="E17" s="7">
        <v>467.26499999999993</v>
      </c>
      <c r="F17" s="7">
        <v>2777.8049999999998</v>
      </c>
    </row>
    <row r="18" spans="1:6" x14ac:dyDescent="0.25">
      <c r="A18" s="6" t="s">
        <v>6201</v>
      </c>
      <c r="B18" s="7">
        <v>1237.46</v>
      </c>
      <c r="C18" s="7">
        <v>1092.1199999999999</v>
      </c>
      <c r="D18" s="7">
        <v>357.94500000000005</v>
      </c>
      <c r="E18" s="7">
        <v>795.06499999999983</v>
      </c>
      <c r="F18" s="7">
        <v>3482.59</v>
      </c>
    </row>
    <row r="19" spans="1:6" x14ac:dyDescent="0.25">
      <c r="A19" s="6" t="s">
        <v>6202</v>
      </c>
      <c r="B19" s="7">
        <v>1021.8800000000001</v>
      </c>
      <c r="C19" s="7">
        <v>974.09500000000003</v>
      </c>
      <c r="D19" s="7">
        <v>1510.6699999999998</v>
      </c>
      <c r="E19" s="7">
        <v>657.91499999999985</v>
      </c>
      <c r="F19" s="7">
        <v>4164.5599999999995</v>
      </c>
    </row>
    <row r="20" spans="1:6" x14ac:dyDescent="0.25">
      <c r="A20" s="5" t="s">
        <v>6205</v>
      </c>
      <c r="B20" s="7">
        <v>1439.82</v>
      </c>
      <c r="C20" s="7">
        <v>1691.9299999999998</v>
      </c>
      <c r="D20" s="7">
        <v>2234.92</v>
      </c>
      <c r="E20" s="7">
        <v>1696.7650000000001</v>
      </c>
      <c r="F20" s="7">
        <v>7063.4349999999995</v>
      </c>
    </row>
    <row r="21" spans="1:6" x14ac:dyDescent="0.25">
      <c r="A21" s="6" t="s">
        <v>6199</v>
      </c>
      <c r="B21" s="7">
        <v>505.33499999999998</v>
      </c>
      <c r="C21" s="7">
        <v>475.54499999999996</v>
      </c>
      <c r="D21" s="7">
        <v>1397.3999999999999</v>
      </c>
      <c r="E21" s="7">
        <v>599.97</v>
      </c>
      <c r="F21" s="7">
        <v>2978.25</v>
      </c>
    </row>
    <row r="22" spans="1:6" x14ac:dyDescent="0.25">
      <c r="A22" s="6" t="s">
        <v>6200</v>
      </c>
      <c r="B22" s="7">
        <v>570.80000000000007</v>
      </c>
      <c r="C22" s="7">
        <v>928.44999999999993</v>
      </c>
      <c r="D22" s="7">
        <v>550.92499999999995</v>
      </c>
      <c r="E22" s="7">
        <v>884.03499999999997</v>
      </c>
      <c r="F22" s="7">
        <v>2934.21</v>
      </c>
    </row>
    <row r="23" spans="1:6" x14ac:dyDescent="0.25">
      <c r="A23" s="6" t="s">
        <v>6201</v>
      </c>
      <c r="B23" s="7">
        <v>363.68499999999995</v>
      </c>
      <c r="C23" s="7">
        <v>287.935</v>
      </c>
      <c r="D23" s="7">
        <v>286.59500000000003</v>
      </c>
      <c r="E23" s="7">
        <v>212.76000000000002</v>
      </c>
      <c r="F23" s="7">
        <v>1150.9749999999999</v>
      </c>
    </row>
    <row r="24" spans="1:6" x14ac:dyDescent="0.25">
      <c r="A24" s="5" t="s">
        <v>6197</v>
      </c>
      <c r="B24" s="7">
        <v>11768.494999999997</v>
      </c>
      <c r="C24" s="7">
        <v>12306.44</v>
      </c>
      <c r="D24" s="7">
        <v>12054.074999999999</v>
      </c>
      <c r="E24" s="7">
        <v>9005.244999999999</v>
      </c>
      <c r="F24" s="7">
        <v>45134.25499999999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topLeftCell="A2" zoomScaleNormal="100" workbookViewId="0">
      <selection activeCell="A3" sqref="A2:M1001"/>
    </sheetView>
  </sheetViews>
  <sheetFormatPr defaultRowHeight="15" x14ac:dyDescent="0.25"/>
  <cols>
    <col min="1" max="1" width="16.5703125" bestFit="1" customWidth="1"/>
    <col min="2" max="2" width="12.85546875" customWidth="1"/>
    <col min="3" max="3" width="17.42578125" bestFit="1" customWidth="1"/>
    <col min="4" max="4" width="12.28515625" customWidth="1"/>
    <col min="5" max="5" width="10.85546875" customWidth="1"/>
    <col min="6" max="6" width="17.42578125" customWidth="1"/>
    <col min="7" max="7" width="39.42578125" bestFit="1" customWidth="1"/>
    <col min="8" max="8" width="15.42578125" bestFit="1" customWidth="1"/>
    <col min="9" max="9" width="13.85546875" customWidth="1"/>
    <col min="10" max="10" width="12.7109375" customWidth="1"/>
    <col min="11" max="11" width="6.7109375" customWidth="1"/>
    <col min="12" max="12" width="11.85546875" customWidth="1"/>
    <col min="13" max="13" width="7.7109375" customWidth="1"/>
  </cols>
  <sheetData>
    <row r="1" spans="1:13" x14ac:dyDescent="0.25">
      <c r="A1" s="2" t="s">
        <v>0</v>
      </c>
      <c r="B1" s="3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25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 t="e" cm="1" vm="1">
        <f t="array" aca="1" ref="F2" ca="1">_xlfn.XLOOKUP($C$2:$C$1001,customers!$A$2:$A$1001,customers!$B$2:$B$1001,,0)</f>
        <v>#VALUE!</v>
      </c>
      <c r="G2" s="2" t="e" cm="1" vm="1">
        <f t="array" aca="1" ref="G2" ca="1">IF(_xlfn.XLOOKUP($C$2:$C$1001,customers!$A$2:$A$1001,customers!C2:$C$1001, ,0)=0,"",_xlfn.XLOOKUP($C$2:$C$1001,customers!$A$2:$A$1001,customers!C2:$C$1001, ,0))</f>
        <v>#VALUE!</v>
      </c>
      <c r="H2" s="2" t="e" cm="1" vm="1">
        <f t="array" aca="1" ref="H2" ca="1">_xlfn.XLOOKUP($C$2:$C$1001,customers!$A$2:$A$1001,customers!$G$2:$G$1001,,0)</f>
        <v>#VALUE!</v>
      </c>
      <c r="I2" t="str">
        <f>INDEX(products!$A$1:$G$49,MATCH(orders!$D2,products!$A$1:$A$49,0),MATCH(I$1,products!$A$1:$G$1,0))</f>
        <v>Rob</v>
      </c>
      <c r="J2" t="str">
        <f>INDEX(products!$A$1:$G$49,MATCH(orders!$D2,products!$A$1:$A$49,0),MATCH(J$1,products!$A$1:$G$1,0))</f>
        <v>M</v>
      </c>
      <c r="K2">
        <f>INDEX(products!$A$1:$G$49,MATCH(orders!$D2,products!$A$1:$A$49,0),MATCH(K$1,products!$A$1:$G$1,0))</f>
        <v>1</v>
      </c>
      <c r="L2">
        <f>INDEX(products!$A$1:$G$49,MATCH(orders!$D2,products!$A$1:$A$49,0),MATCH(L$1,products!$A$1:$G$1,0))</f>
        <v>9.9499999999999993</v>
      </c>
      <c r="M2">
        <f>L2*E2</f>
        <v>19.899999999999999</v>
      </c>
    </row>
    <row r="3" spans="1:13" x14ac:dyDescent="0.25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  <c r="I3" t="str">
        <f>INDEX(products!$A$1:$G$49,MATCH(orders!$D3,products!$A$1:$A$49,0),MATCH(I$1,products!$A$1:$G$1,0))</f>
        <v>Exc</v>
      </c>
      <c r="J3" t="str">
        <f>INDEX(products!$A$1:$G$49,MATCH(orders!$D3,products!$A$1:$A$49,0),MATCH(J$1,products!$A$1:$G$1,0))</f>
        <v>M</v>
      </c>
      <c r="K3">
        <f>INDEX(products!$A$1:$G$49,MATCH(orders!$D3,products!$A$1:$A$49,0),MATCH(K$1,products!$A$1:$G$1,0))</f>
        <v>0.5</v>
      </c>
      <c r="L3">
        <f>INDEX(products!$A$1:$G$49,MATCH(orders!$D3,products!$A$1:$A$49,0),MATCH(L$1,products!$A$1:$G$1,0))</f>
        <v>8.25</v>
      </c>
      <c r="M3">
        <f t="shared" ref="M3:M66" si="0">L3*E3</f>
        <v>41.25</v>
      </c>
    </row>
    <row r="4" spans="1:13" x14ac:dyDescent="0.25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  <c r="I4" t="str">
        <f>INDEX(products!$A$1:$G$49,MATCH(orders!$D4,products!$A$1:$A$49,0),MATCH(I$1,products!$A$1:$G$1,0))</f>
        <v>Ara</v>
      </c>
      <c r="J4" t="str">
        <f>INDEX(products!$A$1:$G$49,MATCH(orders!$D4,products!$A$1:$A$49,0),MATCH(J$1,products!$A$1:$G$1,0))</f>
        <v>L</v>
      </c>
      <c r="K4">
        <f>INDEX(products!$A$1:$G$49,MATCH(orders!$D4,products!$A$1:$A$49,0),MATCH(K$1,products!$A$1:$G$1,0))</f>
        <v>1</v>
      </c>
      <c r="L4">
        <f>INDEX(products!$A$1:$G$49,MATCH(orders!$D4,products!$A$1:$A$49,0),MATCH(L$1,products!$A$1:$G$1,0))</f>
        <v>12.95</v>
      </c>
      <c r="M4">
        <f t="shared" si="0"/>
        <v>12.95</v>
      </c>
    </row>
    <row r="5" spans="1:13" x14ac:dyDescent="0.25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  <c r="I5" t="str">
        <f>INDEX(products!$A$1:$G$49,MATCH(orders!$D5,products!$A$1:$A$49,0),MATCH(I$1,products!$A$1:$G$1,0))</f>
        <v>Exc</v>
      </c>
      <c r="J5" t="str">
        <f>INDEX(products!$A$1:$G$49,MATCH(orders!$D5,products!$A$1:$A$49,0),MATCH(J$1,products!$A$1:$G$1,0))</f>
        <v>M</v>
      </c>
      <c r="K5">
        <f>INDEX(products!$A$1:$G$49,MATCH(orders!$D5,products!$A$1:$A$49,0),MATCH(K$1,products!$A$1:$G$1,0))</f>
        <v>1</v>
      </c>
      <c r="L5">
        <f>INDEX(products!$A$1:$G$49,MATCH(orders!$D5,products!$A$1:$A$49,0),MATCH(L$1,products!$A$1:$G$1,0))</f>
        <v>13.75</v>
      </c>
      <c r="M5">
        <f t="shared" si="0"/>
        <v>27.5</v>
      </c>
    </row>
    <row r="6" spans="1:13" x14ac:dyDescent="0.25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  <c r="I6" t="str">
        <f>INDEX(products!$A$1:$G$49,MATCH(orders!$D6,products!$A$1:$A$49,0),MATCH(I$1,products!$A$1:$G$1,0))</f>
        <v>Rob</v>
      </c>
      <c r="J6" t="str">
        <f>INDEX(products!$A$1:$G$49,MATCH(orders!$D6,products!$A$1:$A$49,0),MATCH(J$1,products!$A$1:$G$1,0))</f>
        <v>L</v>
      </c>
      <c r="K6">
        <f>INDEX(products!$A$1:$G$49,MATCH(orders!$D6,products!$A$1:$A$49,0),MATCH(K$1,products!$A$1:$G$1,0))</f>
        <v>2.5</v>
      </c>
      <c r="L6">
        <f>INDEX(products!$A$1:$G$49,MATCH(orders!$D6,products!$A$1:$A$49,0),MATCH(L$1,products!$A$1:$G$1,0))</f>
        <v>27.484999999999996</v>
      </c>
      <c r="M6">
        <f t="shared" si="0"/>
        <v>54.969999999999992</v>
      </c>
    </row>
    <row r="7" spans="1:13" x14ac:dyDescent="0.25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  <c r="I7" t="str">
        <f>INDEX(products!$A$1:$G$49,MATCH(orders!$D7,products!$A$1:$A$49,0),MATCH(I$1,products!$A$1:$G$1,0))</f>
        <v>Lib</v>
      </c>
      <c r="J7" t="str">
        <f>INDEX(products!$A$1:$G$49,MATCH(orders!$D7,products!$A$1:$A$49,0),MATCH(J$1,products!$A$1:$G$1,0))</f>
        <v>D</v>
      </c>
      <c r="K7">
        <f>INDEX(products!$A$1:$G$49,MATCH(orders!$D7,products!$A$1:$A$49,0),MATCH(K$1,products!$A$1:$G$1,0))</f>
        <v>1</v>
      </c>
      <c r="L7">
        <f>INDEX(products!$A$1:$G$49,MATCH(orders!$D7,products!$A$1:$A$49,0),MATCH(L$1,products!$A$1:$G$1,0))</f>
        <v>12.95</v>
      </c>
      <c r="M7">
        <f t="shared" si="0"/>
        <v>38.849999999999994</v>
      </c>
    </row>
    <row r="8" spans="1:13" x14ac:dyDescent="0.25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  <c r="I8" t="str">
        <f>INDEX(products!$A$1:$G$49,MATCH(orders!$D8,products!$A$1:$A$49,0),MATCH(I$1,products!$A$1:$G$1,0))</f>
        <v>Exc</v>
      </c>
      <c r="J8" t="str">
        <f>INDEX(products!$A$1:$G$49,MATCH(orders!$D8,products!$A$1:$A$49,0),MATCH(J$1,products!$A$1:$G$1,0))</f>
        <v>D</v>
      </c>
      <c r="K8">
        <f>INDEX(products!$A$1:$G$49,MATCH(orders!$D8,products!$A$1:$A$49,0),MATCH(K$1,products!$A$1:$G$1,0))</f>
        <v>0.5</v>
      </c>
      <c r="L8">
        <f>INDEX(products!$A$1:$G$49,MATCH(orders!$D8,products!$A$1:$A$49,0),MATCH(L$1,products!$A$1:$G$1,0))</f>
        <v>7.29</v>
      </c>
      <c r="M8">
        <f t="shared" si="0"/>
        <v>21.87</v>
      </c>
    </row>
    <row r="9" spans="1:13" x14ac:dyDescent="0.25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  <c r="I9" t="str">
        <f>INDEX(products!$A$1:$G$49,MATCH(orders!$D9,products!$A$1:$A$49,0),MATCH(I$1,products!$A$1:$G$1,0))</f>
        <v>Lib</v>
      </c>
      <c r="J9" t="str">
        <f>INDEX(products!$A$1:$G$49,MATCH(orders!$D9,products!$A$1:$A$49,0),MATCH(J$1,products!$A$1:$G$1,0))</f>
        <v>L</v>
      </c>
      <c r="K9">
        <f>INDEX(products!$A$1:$G$49,MATCH(orders!$D9,products!$A$1:$A$49,0),MATCH(K$1,products!$A$1:$G$1,0))</f>
        <v>0.2</v>
      </c>
      <c r="L9">
        <f>INDEX(products!$A$1:$G$49,MATCH(orders!$D9,products!$A$1:$A$49,0),MATCH(L$1,products!$A$1:$G$1,0))</f>
        <v>4.7549999999999999</v>
      </c>
      <c r="M9">
        <f t="shared" si="0"/>
        <v>4.7549999999999999</v>
      </c>
    </row>
    <row r="10" spans="1:13" x14ac:dyDescent="0.25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  <c r="I10" t="str">
        <f>INDEX(products!$A$1:$G$49,MATCH(orders!$D10,products!$A$1:$A$49,0),MATCH(I$1,products!$A$1:$G$1,0))</f>
        <v>Rob</v>
      </c>
      <c r="J10" t="str">
        <f>INDEX(products!$A$1:$G$49,MATCH(orders!$D10,products!$A$1:$A$49,0),MATCH(J$1,products!$A$1:$G$1,0))</f>
        <v>M</v>
      </c>
      <c r="K10">
        <f>INDEX(products!$A$1:$G$49,MATCH(orders!$D10,products!$A$1:$A$49,0),MATCH(K$1,products!$A$1:$G$1,0))</f>
        <v>0.5</v>
      </c>
      <c r="L10">
        <f>INDEX(products!$A$1:$G$49,MATCH(orders!$D10,products!$A$1:$A$49,0),MATCH(L$1,products!$A$1:$G$1,0))</f>
        <v>5.97</v>
      </c>
      <c r="M10">
        <f t="shared" si="0"/>
        <v>17.91</v>
      </c>
    </row>
    <row r="11" spans="1:13" x14ac:dyDescent="0.25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  <c r="I11" t="str">
        <f>INDEX(products!$A$1:$G$49,MATCH(orders!$D11,products!$A$1:$A$49,0),MATCH(I$1,products!$A$1:$G$1,0))</f>
        <v>Rob</v>
      </c>
      <c r="J11" t="str">
        <f>INDEX(products!$A$1:$G$49,MATCH(orders!$D11,products!$A$1:$A$49,0),MATCH(J$1,products!$A$1:$G$1,0))</f>
        <v>M</v>
      </c>
      <c r="K11">
        <f>INDEX(products!$A$1:$G$49,MATCH(orders!$D11,products!$A$1:$A$49,0),MATCH(K$1,products!$A$1:$G$1,0))</f>
        <v>0.5</v>
      </c>
      <c r="L11">
        <f>INDEX(products!$A$1:$G$49,MATCH(orders!$D11,products!$A$1:$A$49,0),MATCH(L$1,products!$A$1:$G$1,0))</f>
        <v>5.97</v>
      </c>
      <c r="M11">
        <f t="shared" si="0"/>
        <v>5.97</v>
      </c>
    </row>
    <row r="12" spans="1:13" x14ac:dyDescent="0.25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  <c r="I12" t="str">
        <f>INDEX(products!$A$1:$G$49,MATCH(orders!$D12,products!$A$1:$A$49,0),MATCH(I$1,products!$A$1:$G$1,0))</f>
        <v>Ara</v>
      </c>
      <c r="J12" t="str">
        <f>INDEX(products!$A$1:$G$49,MATCH(orders!$D12,products!$A$1:$A$49,0),MATCH(J$1,products!$A$1:$G$1,0))</f>
        <v>D</v>
      </c>
      <c r="K12">
        <f>INDEX(products!$A$1:$G$49,MATCH(orders!$D12,products!$A$1:$A$49,0),MATCH(K$1,products!$A$1:$G$1,0))</f>
        <v>1</v>
      </c>
      <c r="L12">
        <f>INDEX(products!$A$1:$G$49,MATCH(orders!$D12,products!$A$1:$A$49,0),MATCH(L$1,products!$A$1:$G$1,0))</f>
        <v>9.9499999999999993</v>
      </c>
      <c r="M12">
        <f t="shared" si="0"/>
        <v>39.799999999999997</v>
      </c>
    </row>
    <row r="13" spans="1:13" x14ac:dyDescent="0.25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  <c r="I13" t="str">
        <f>INDEX(products!$A$1:$G$49,MATCH(orders!$D13,products!$A$1:$A$49,0),MATCH(I$1,products!$A$1:$G$1,0))</f>
        <v>Exc</v>
      </c>
      <c r="J13" t="str">
        <f>INDEX(products!$A$1:$G$49,MATCH(orders!$D13,products!$A$1:$A$49,0),MATCH(J$1,products!$A$1:$G$1,0))</f>
        <v>L</v>
      </c>
      <c r="K13">
        <f>INDEX(products!$A$1:$G$49,MATCH(orders!$D13,products!$A$1:$A$49,0),MATCH(K$1,products!$A$1:$G$1,0))</f>
        <v>2.5</v>
      </c>
      <c r="L13">
        <f>INDEX(products!$A$1:$G$49,MATCH(orders!$D13,products!$A$1:$A$49,0),MATCH(L$1,products!$A$1:$G$1,0))</f>
        <v>34.154999999999994</v>
      </c>
      <c r="M13">
        <f t="shared" si="0"/>
        <v>170.77499999999998</v>
      </c>
    </row>
    <row r="14" spans="1:13" x14ac:dyDescent="0.25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  <c r="I14" t="str">
        <f>INDEX(products!$A$1:$G$49,MATCH(orders!$D14,products!$A$1:$A$49,0),MATCH(I$1,products!$A$1:$G$1,0))</f>
        <v>Rob</v>
      </c>
      <c r="J14" t="str">
        <f>INDEX(products!$A$1:$G$49,MATCH(orders!$D14,products!$A$1:$A$49,0),MATCH(J$1,products!$A$1:$G$1,0))</f>
        <v>M</v>
      </c>
      <c r="K14">
        <f>INDEX(products!$A$1:$G$49,MATCH(orders!$D14,products!$A$1:$A$49,0),MATCH(K$1,products!$A$1:$G$1,0))</f>
        <v>1</v>
      </c>
      <c r="L14">
        <f>INDEX(products!$A$1:$G$49,MATCH(orders!$D14,products!$A$1:$A$49,0),MATCH(L$1,products!$A$1:$G$1,0))</f>
        <v>9.9499999999999993</v>
      </c>
      <c r="M14">
        <f t="shared" si="0"/>
        <v>49.75</v>
      </c>
    </row>
    <row r="15" spans="1:13" x14ac:dyDescent="0.25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  <c r="I15" t="str">
        <f>INDEX(products!$A$1:$G$49,MATCH(orders!$D15,products!$A$1:$A$49,0),MATCH(I$1,products!$A$1:$G$1,0))</f>
        <v>Rob</v>
      </c>
      <c r="J15" t="str">
        <f>INDEX(products!$A$1:$G$49,MATCH(orders!$D15,products!$A$1:$A$49,0),MATCH(J$1,products!$A$1:$G$1,0))</f>
        <v>D</v>
      </c>
      <c r="K15">
        <f>INDEX(products!$A$1:$G$49,MATCH(orders!$D15,products!$A$1:$A$49,0),MATCH(K$1,products!$A$1:$G$1,0))</f>
        <v>2.5</v>
      </c>
      <c r="L15">
        <f>INDEX(products!$A$1:$G$49,MATCH(orders!$D15,products!$A$1:$A$49,0),MATCH(L$1,products!$A$1:$G$1,0))</f>
        <v>20.584999999999997</v>
      </c>
      <c r="M15">
        <f t="shared" si="0"/>
        <v>41.169999999999995</v>
      </c>
    </row>
    <row r="16" spans="1:13" x14ac:dyDescent="0.25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  <c r="I16" t="str">
        <f>INDEX(products!$A$1:$G$49,MATCH(orders!$D16,products!$A$1:$A$49,0),MATCH(I$1,products!$A$1:$G$1,0))</f>
        <v>Lib</v>
      </c>
      <c r="J16" t="str">
        <f>INDEX(products!$A$1:$G$49,MATCH(orders!$D16,products!$A$1:$A$49,0),MATCH(J$1,products!$A$1:$G$1,0))</f>
        <v>D</v>
      </c>
      <c r="K16">
        <f>INDEX(products!$A$1:$G$49,MATCH(orders!$D16,products!$A$1:$A$49,0),MATCH(K$1,products!$A$1:$G$1,0))</f>
        <v>0.2</v>
      </c>
      <c r="L16">
        <f>INDEX(products!$A$1:$G$49,MATCH(orders!$D16,products!$A$1:$A$49,0),MATCH(L$1,products!$A$1:$G$1,0))</f>
        <v>3.8849999999999998</v>
      </c>
      <c r="M16">
        <f t="shared" si="0"/>
        <v>11.654999999999999</v>
      </c>
    </row>
    <row r="17" spans="1:13" x14ac:dyDescent="0.25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  <c r="I17" t="str">
        <f>INDEX(products!$A$1:$G$49,MATCH(orders!$D17,products!$A$1:$A$49,0),MATCH(I$1,products!$A$1:$G$1,0))</f>
        <v>Rob</v>
      </c>
      <c r="J17" t="str">
        <f>INDEX(products!$A$1:$G$49,MATCH(orders!$D17,products!$A$1:$A$49,0),MATCH(J$1,products!$A$1:$G$1,0))</f>
        <v>M</v>
      </c>
      <c r="K17">
        <f>INDEX(products!$A$1:$G$49,MATCH(orders!$D17,products!$A$1:$A$49,0),MATCH(K$1,products!$A$1:$G$1,0))</f>
        <v>2.5</v>
      </c>
      <c r="L17">
        <f>INDEX(products!$A$1:$G$49,MATCH(orders!$D17,products!$A$1:$A$49,0),MATCH(L$1,products!$A$1:$G$1,0))</f>
        <v>22.884999999999998</v>
      </c>
      <c r="M17">
        <f t="shared" si="0"/>
        <v>114.42499999999998</v>
      </c>
    </row>
    <row r="18" spans="1:13" x14ac:dyDescent="0.25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  <c r="I18" t="str">
        <f>INDEX(products!$A$1:$G$49,MATCH(orders!$D18,products!$A$1:$A$49,0),MATCH(I$1,products!$A$1:$G$1,0))</f>
        <v>Ara</v>
      </c>
      <c r="J18" t="str">
        <f>INDEX(products!$A$1:$G$49,MATCH(orders!$D18,products!$A$1:$A$49,0),MATCH(J$1,products!$A$1:$G$1,0))</f>
        <v>M</v>
      </c>
      <c r="K18">
        <f>INDEX(products!$A$1:$G$49,MATCH(orders!$D18,products!$A$1:$A$49,0),MATCH(K$1,products!$A$1:$G$1,0))</f>
        <v>0.2</v>
      </c>
      <c r="L18">
        <f>INDEX(products!$A$1:$G$49,MATCH(orders!$D18,products!$A$1:$A$49,0),MATCH(L$1,products!$A$1:$G$1,0))</f>
        <v>3.375</v>
      </c>
      <c r="M18">
        <f t="shared" si="0"/>
        <v>20.25</v>
      </c>
    </row>
    <row r="19" spans="1:13" x14ac:dyDescent="0.25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  <c r="I19" t="str">
        <f>INDEX(products!$A$1:$G$49,MATCH(orders!$D19,products!$A$1:$A$49,0),MATCH(I$1,products!$A$1:$G$1,0))</f>
        <v>Ara</v>
      </c>
      <c r="J19" t="str">
        <f>INDEX(products!$A$1:$G$49,MATCH(orders!$D19,products!$A$1:$A$49,0),MATCH(J$1,products!$A$1:$G$1,0))</f>
        <v>L</v>
      </c>
      <c r="K19">
        <f>INDEX(products!$A$1:$G$49,MATCH(orders!$D19,products!$A$1:$A$49,0),MATCH(K$1,products!$A$1:$G$1,0))</f>
        <v>1</v>
      </c>
      <c r="L19">
        <f>INDEX(products!$A$1:$G$49,MATCH(orders!$D19,products!$A$1:$A$49,0),MATCH(L$1,products!$A$1:$G$1,0))</f>
        <v>12.95</v>
      </c>
      <c r="M19">
        <f t="shared" si="0"/>
        <v>77.699999999999989</v>
      </c>
    </row>
    <row r="20" spans="1:13" x14ac:dyDescent="0.25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  <c r="I20" t="str">
        <f>INDEX(products!$A$1:$G$49,MATCH(orders!$D20,products!$A$1:$A$49,0),MATCH(I$1,products!$A$1:$G$1,0))</f>
        <v>Rob</v>
      </c>
      <c r="J20" t="str">
        <f>INDEX(products!$A$1:$G$49,MATCH(orders!$D20,products!$A$1:$A$49,0),MATCH(J$1,products!$A$1:$G$1,0))</f>
        <v>D</v>
      </c>
      <c r="K20">
        <f>INDEX(products!$A$1:$G$49,MATCH(orders!$D20,products!$A$1:$A$49,0),MATCH(K$1,products!$A$1:$G$1,0))</f>
        <v>2.5</v>
      </c>
      <c r="L20">
        <f>INDEX(products!$A$1:$G$49,MATCH(orders!$D20,products!$A$1:$A$49,0),MATCH(L$1,products!$A$1:$G$1,0))</f>
        <v>20.584999999999997</v>
      </c>
      <c r="M20">
        <f t="shared" si="0"/>
        <v>82.339999999999989</v>
      </c>
    </row>
    <row r="21" spans="1:13" x14ac:dyDescent="0.25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  <c r="I21" t="str">
        <f>INDEX(products!$A$1:$G$49,MATCH(orders!$D21,products!$A$1:$A$49,0),MATCH(I$1,products!$A$1:$G$1,0))</f>
        <v>Ara</v>
      </c>
      <c r="J21" t="str">
        <f>INDEX(products!$A$1:$G$49,MATCH(orders!$D21,products!$A$1:$A$49,0),MATCH(J$1,products!$A$1:$G$1,0))</f>
        <v>M</v>
      </c>
      <c r="K21">
        <f>INDEX(products!$A$1:$G$49,MATCH(orders!$D21,products!$A$1:$A$49,0),MATCH(K$1,products!$A$1:$G$1,0))</f>
        <v>0.2</v>
      </c>
      <c r="L21">
        <f>INDEX(products!$A$1:$G$49,MATCH(orders!$D21,products!$A$1:$A$49,0),MATCH(L$1,products!$A$1:$G$1,0))</f>
        <v>3.375</v>
      </c>
      <c r="M21">
        <f t="shared" si="0"/>
        <v>16.875</v>
      </c>
    </row>
    <row r="22" spans="1:13" x14ac:dyDescent="0.25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  <c r="I22" t="str">
        <f>INDEX(products!$A$1:$G$49,MATCH(orders!$D22,products!$A$1:$A$49,0),MATCH(I$1,products!$A$1:$G$1,0))</f>
        <v>Exc</v>
      </c>
      <c r="J22" t="str">
        <f>INDEX(products!$A$1:$G$49,MATCH(orders!$D22,products!$A$1:$A$49,0),MATCH(J$1,products!$A$1:$G$1,0))</f>
        <v>D</v>
      </c>
      <c r="K22">
        <f>INDEX(products!$A$1:$G$49,MATCH(orders!$D22,products!$A$1:$A$49,0),MATCH(K$1,products!$A$1:$G$1,0))</f>
        <v>0.2</v>
      </c>
      <c r="L22">
        <f>INDEX(products!$A$1:$G$49,MATCH(orders!$D22,products!$A$1:$A$49,0),MATCH(L$1,products!$A$1:$G$1,0))</f>
        <v>3.645</v>
      </c>
      <c r="M22">
        <f t="shared" si="0"/>
        <v>14.58</v>
      </c>
    </row>
    <row r="23" spans="1:13" x14ac:dyDescent="0.25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  <c r="I23" t="str">
        <f>INDEX(products!$A$1:$G$49,MATCH(orders!$D23,products!$A$1:$A$49,0),MATCH(I$1,products!$A$1:$G$1,0))</f>
        <v>Ara</v>
      </c>
      <c r="J23" t="str">
        <f>INDEX(products!$A$1:$G$49,MATCH(orders!$D23,products!$A$1:$A$49,0),MATCH(J$1,products!$A$1:$G$1,0))</f>
        <v>D</v>
      </c>
      <c r="K23">
        <f>INDEX(products!$A$1:$G$49,MATCH(orders!$D23,products!$A$1:$A$49,0),MATCH(K$1,products!$A$1:$G$1,0))</f>
        <v>0.2</v>
      </c>
      <c r="L23">
        <f>INDEX(products!$A$1:$G$49,MATCH(orders!$D23,products!$A$1:$A$49,0),MATCH(L$1,products!$A$1:$G$1,0))</f>
        <v>2.9849999999999999</v>
      </c>
      <c r="M23">
        <f t="shared" si="0"/>
        <v>17.91</v>
      </c>
    </row>
    <row r="24" spans="1:13" x14ac:dyDescent="0.25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  <c r="I24" t="str">
        <f>INDEX(products!$A$1:$G$49,MATCH(orders!$D24,products!$A$1:$A$49,0),MATCH(I$1,products!$A$1:$G$1,0))</f>
        <v>Rob</v>
      </c>
      <c r="J24" t="str">
        <f>INDEX(products!$A$1:$G$49,MATCH(orders!$D24,products!$A$1:$A$49,0),MATCH(J$1,products!$A$1:$G$1,0))</f>
        <v>M</v>
      </c>
      <c r="K24">
        <f>INDEX(products!$A$1:$G$49,MATCH(orders!$D24,products!$A$1:$A$49,0),MATCH(K$1,products!$A$1:$G$1,0))</f>
        <v>2.5</v>
      </c>
      <c r="L24">
        <f>INDEX(products!$A$1:$G$49,MATCH(orders!$D24,products!$A$1:$A$49,0),MATCH(L$1,products!$A$1:$G$1,0))</f>
        <v>22.884999999999998</v>
      </c>
      <c r="M24">
        <f t="shared" si="0"/>
        <v>91.539999999999992</v>
      </c>
    </row>
    <row r="25" spans="1:13" x14ac:dyDescent="0.25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  <c r="I25" t="str">
        <f>INDEX(products!$A$1:$G$49,MATCH(orders!$D25,products!$A$1:$A$49,0),MATCH(I$1,products!$A$1:$G$1,0))</f>
        <v>Ara</v>
      </c>
      <c r="J25" t="str">
        <f>INDEX(products!$A$1:$G$49,MATCH(orders!$D25,products!$A$1:$A$49,0),MATCH(J$1,products!$A$1:$G$1,0))</f>
        <v>D</v>
      </c>
      <c r="K25">
        <f>INDEX(products!$A$1:$G$49,MATCH(orders!$D25,products!$A$1:$A$49,0),MATCH(K$1,products!$A$1:$G$1,0))</f>
        <v>0.2</v>
      </c>
      <c r="L25">
        <f>INDEX(products!$A$1:$G$49,MATCH(orders!$D25,products!$A$1:$A$49,0),MATCH(L$1,products!$A$1:$G$1,0))</f>
        <v>2.9849999999999999</v>
      </c>
      <c r="M25">
        <f t="shared" si="0"/>
        <v>11.94</v>
      </c>
    </row>
    <row r="26" spans="1:13" x14ac:dyDescent="0.25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  <c r="I26" t="str">
        <f>INDEX(products!$A$1:$G$49,MATCH(orders!$D26,products!$A$1:$A$49,0),MATCH(I$1,products!$A$1:$G$1,0))</f>
        <v>Ara</v>
      </c>
      <c r="J26" t="str">
        <f>INDEX(products!$A$1:$G$49,MATCH(orders!$D26,products!$A$1:$A$49,0),MATCH(J$1,products!$A$1:$G$1,0))</f>
        <v>M</v>
      </c>
      <c r="K26">
        <f>INDEX(products!$A$1:$G$49,MATCH(orders!$D26,products!$A$1:$A$49,0),MATCH(K$1,products!$A$1:$G$1,0))</f>
        <v>1</v>
      </c>
      <c r="L26">
        <f>INDEX(products!$A$1:$G$49,MATCH(orders!$D26,products!$A$1:$A$49,0),MATCH(L$1,products!$A$1:$G$1,0))</f>
        <v>11.25</v>
      </c>
      <c r="M26">
        <f t="shared" si="0"/>
        <v>11.25</v>
      </c>
    </row>
    <row r="27" spans="1:13" x14ac:dyDescent="0.25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  <c r="I27" t="str">
        <f>INDEX(products!$A$1:$G$49,MATCH(orders!$D27,products!$A$1:$A$49,0),MATCH(I$1,products!$A$1:$G$1,0))</f>
        <v>Exc</v>
      </c>
      <c r="J27" t="str">
        <f>INDEX(products!$A$1:$G$49,MATCH(orders!$D27,products!$A$1:$A$49,0),MATCH(J$1,products!$A$1:$G$1,0))</f>
        <v>M</v>
      </c>
      <c r="K27">
        <f>INDEX(products!$A$1:$G$49,MATCH(orders!$D27,products!$A$1:$A$49,0),MATCH(K$1,products!$A$1:$G$1,0))</f>
        <v>0.2</v>
      </c>
      <c r="L27">
        <f>INDEX(products!$A$1:$G$49,MATCH(orders!$D27,products!$A$1:$A$49,0),MATCH(L$1,products!$A$1:$G$1,0))</f>
        <v>4.125</v>
      </c>
      <c r="M27">
        <f t="shared" si="0"/>
        <v>12.375</v>
      </c>
    </row>
    <row r="28" spans="1:13" x14ac:dyDescent="0.25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  <c r="I28" t="str">
        <f>INDEX(products!$A$1:$G$49,MATCH(orders!$D28,products!$A$1:$A$49,0),MATCH(I$1,products!$A$1:$G$1,0))</f>
        <v>Ara</v>
      </c>
      <c r="J28" t="str">
        <f>INDEX(products!$A$1:$G$49,MATCH(orders!$D28,products!$A$1:$A$49,0),MATCH(J$1,products!$A$1:$G$1,0))</f>
        <v>M</v>
      </c>
      <c r="K28">
        <f>INDEX(products!$A$1:$G$49,MATCH(orders!$D28,products!$A$1:$A$49,0),MATCH(K$1,products!$A$1:$G$1,0))</f>
        <v>0.5</v>
      </c>
      <c r="L28">
        <f>INDEX(products!$A$1:$G$49,MATCH(orders!$D28,products!$A$1:$A$49,0),MATCH(L$1,products!$A$1:$G$1,0))</f>
        <v>6.75</v>
      </c>
      <c r="M28">
        <f t="shared" si="0"/>
        <v>27</v>
      </c>
    </row>
    <row r="29" spans="1:13" x14ac:dyDescent="0.25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  <c r="I29" t="str">
        <f>INDEX(products!$A$1:$G$49,MATCH(orders!$D29,products!$A$1:$A$49,0),MATCH(I$1,products!$A$1:$G$1,0))</f>
        <v>Ara</v>
      </c>
      <c r="J29" t="str">
        <f>INDEX(products!$A$1:$G$49,MATCH(orders!$D29,products!$A$1:$A$49,0),MATCH(J$1,products!$A$1:$G$1,0))</f>
        <v>M</v>
      </c>
      <c r="K29">
        <f>INDEX(products!$A$1:$G$49,MATCH(orders!$D29,products!$A$1:$A$49,0),MATCH(K$1,products!$A$1:$G$1,0))</f>
        <v>0.2</v>
      </c>
      <c r="L29">
        <f>INDEX(products!$A$1:$G$49,MATCH(orders!$D29,products!$A$1:$A$49,0),MATCH(L$1,products!$A$1:$G$1,0))</f>
        <v>3.375</v>
      </c>
      <c r="M29">
        <f t="shared" si="0"/>
        <v>16.875</v>
      </c>
    </row>
    <row r="30" spans="1:13" x14ac:dyDescent="0.25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  <c r="I30" t="str">
        <f>INDEX(products!$A$1:$G$49,MATCH(orders!$D30,products!$A$1:$A$49,0),MATCH(I$1,products!$A$1:$G$1,0))</f>
        <v>Ara</v>
      </c>
      <c r="J30" t="str">
        <f>INDEX(products!$A$1:$G$49,MATCH(orders!$D30,products!$A$1:$A$49,0),MATCH(J$1,products!$A$1:$G$1,0))</f>
        <v>D</v>
      </c>
      <c r="K30">
        <f>INDEX(products!$A$1:$G$49,MATCH(orders!$D30,products!$A$1:$A$49,0),MATCH(K$1,products!$A$1:$G$1,0))</f>
        <v>0.5</v>
      </c>
      <c r="L30">
        <f>INDEX(products!$A$1:$G$49,MATCH(orders!$D30,products!$A$1:$A$49,0),MATCH(L$1,products!$A$1:$G$1,0))</f>
        <v>5.97</v>
      </c>
      <c r="M30">
        <f t="shared" si="0"/>
        <v>17.91</v>
      </c>
    </row>
    <row r="31" spans="1:13" x14ac:dyDescent="0.25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  <c r="I31" t="str">
        <f>INDEX(products!$A$1:$G$49,MATCH(orders!$D31,products!$A$1:$A$49,0),MATCH(I$1,products!$A$1:$G$1,0))</f>
        <v>Ara</v>
      </c>
      <c r="J31" t="str">
        <f>INDEX(products!$A$1:$G$49,MATCH(orders!$D31,products!$A$1:$A$49,0),MATCH(J$1,products!$A$1:$G$1,0))</f>
        <v>D</v>
      </c>
      <c r="K31">
        <f>INDEX(products!$A$1:$G$49,MATCH(orders!$D31,products!$A$1:$A$49,0),MATCH(K$1,products!$A$1:$G$1,0))</f>
        <v>1</v>
      </c>
      <c r="L31">
        <f>INDEX(products!$A$1:$G$49,MATCH(orders!$D31,products!$A$1:$A$49,0),MATCH(L$1,products!$A$1:$G$1,0))</f>
        <v>9.9499999999999993</v>
      </c>
      <c r="M31">
        <f t="shared" si="0"/>
        <v>39.799999999999997</v>
      </c>
    </row>
    <row r="32" spans="1:13" x14ac:dyDescent="0.25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  <c r="I32" t="str">
        <f>INDEX(products!$A$1:$G$49,MATCH(orders!$D32,products!$A$1:$A$49,0),MATCH(I$1,products!$A$1:$G$1,0))</f>
        <v>Lib</v>
      </c>
      <c r="J32" t="str">
        <f>INDEX(products!$A$1:$G$49,MATCH(orders!$D32,products!$A$1:$A$49,0),MATCH(J$1,products!$A$1:$G$1,0))</f>
        <v>M</v>
      </c>
      <c r="K32">
        <f>INDEX(products!$A$1:$G$49,MATCH(orders!$D32,products!$A$1:$A$49,0),MATCH(K$1,products!$A$1:$G$1,0))</f>
        <v>0.2</v>
      </c>
      <c r="L32">
        <f>INDEX(products!$A$1:$G$49,MATCH(orders!$D32,products!$A$1:$A$49,0),MATCH(L$1,products!$A$1:$G$1,0))</f>
        <v>4.3650000000000002</v>
      </c>
      <c r="M32">
        <f t="shared" si="0"/>
        <v>21.825000000000003</v>
      </c>
    </row>
    <row r="33" spans="1:13" x14ac:dyDescent="0.25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  <c r="I33" t="str">
        <f>INDEX(products!$A$1:$G$49,MATCH(orders!$D33,products!$A$1:$A$49,0),MATCH(I$1,products!$A$1:$G$1,0))</f>
        <v>Ara</v>
      </c>
      <c r="J33" t="str">
        <f>INDEX(products!$A$1:$G$49,MATCH(orders!$D33,products!$A$1:$A$49,0),MATCH(J$1,products!$A$1:$G$1,0))</f>
        <v>D</v>
      </c>
      <c r="K33">
        <f>INDEX(products!$A$1:$G$49,MATCH(orders!$D33,products!$A$1:$A$49,0),MATCH(K$1,products!$A$1:$G$1,0))</f>
        <v>0.5</v>
      </c>
      <c r="L33">
        <f>INDEX(products!$A$1:$G$49,MATCH(orders!$D33,products!$A$1:$A$49,0),MATCH(L$1,products!$A$1:$G$1,0))</f>
        <v>5.97</v>
      </c>
      <c r="M33">
        <f t="shared" si="0"/>
        <v>35.82</v>
      </c>
    </row>
    <row r="34" spans="1:13" x14ac:dyDescent="0.25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  <c r="I34" t="str">
        <f>INDEX(products!$A$1:$G$49,MATCH(orders!$D34,products!$A$1:$A$49,0),MATCH(I$1,products!$A$1:$G$1,0))</f>
        <v>Lib</v>
      </c>
      <c r="J34" t="str">
        <f>INDEX(products!$A$1:$G$49,MATCH(orders!$D34,products!$A$1:$A$49,0),MATCH(J$1,products!$A$1:$G$1,0))</f>
        <v>M</v>
      </c>
      <c r="K34">
        <f>INDEX(products!$A$1:$G$49,MATCH(orders!$D34,products!$A$1:$A$49,0),MATCH(K$1,products!$A$1:$G$1,0))</f>
        <v>0.5</v>
      </c>
      <c r="L34">
        <f>INDEX(products!$A$1:$G$49,MATCH(orders!$D34,products!$A$1:$A$49,0),MATCH(L$1,products!$A$1:$G$1,0))</f>
        <v>8.73</v>
      </c>
      <c r="M34">
        <f t="shared" si="0"/>
        <v>52.38</v>
      </c>
    </row>
    <row r="35" spans="1:13" x14ac:dyDescent="0.25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  <c r="I35" t="str">
        <f>INDEX(products!$A$1:$G$49,MATCH(orders!$D35,products!$A$1:$A$49,0),MATCH(I$1,products!$A$1:$G$1,0))</f>
        <v>Lib</v>
      </c>
      <c r="J35" t="str">
        <f>INDEX(products!$A$1:$G$49,MATCH(orders!$D35,products!$A$1:$A$49,0),MATCH(J$1,products!$A$1:$G$1,0))</f>
        <v>L</v>
      </c>
      <c r="K35">
        <f>INDEX(products!$A$1:$G$49,MATCH(orders!$D35,products!$A$1:$A$49,0),MATCH(K$1,products!$A$1:$G$1,0))</f>
        <v>0.2</v>
      </c>
      <c r="L35">
        <f>INDEX(products!$A$1:$G$49,MATCH(orders!$D35,products!$A$1:$A$49,0),MATCH(L$1,products!$A$1:$G$1,0))</f>
        <v>4.7549999999999999</v>
      </c>
      <c r="M35">
        <f t="shared" si="0"/>
        <v>23.774999999999999</v>
      </c>
    </row>
    <row r="36" spans="1:13" x14ac:dyDescent="0.25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  <c r="I36" t="str">
        <f>INDEX(products!$A$1:$G$49,MATCH(orders!$D36,products!$A$1:$A$49,0),MATCH(I$1,products!$A$1:$G$1,0))</f>
        <v>Lib</v>
      </c>
      <c r="J36" t="str">
        <f>INDEX(products!$A$1:$G$49,MATCH(orders!$D36,products!$A$1:$A$49,0),MATCH(J$1,products!$A$1:$G$1,0))</f>
        <v>L</v>
      </c>
      <c r="K36">
        <f>INDEX(products!$A$1:$G$49,MATCH(orders!$D36,products!$A$1:$A$49,0),MATCH(K$1,products!$A$1:$G$1,0))</f>
        <v>0.5</v>
      </c>
      <c r="L36">
        <f>INDEX(products!$A$1:$G$49,MATCH(orders!$D36,products!$A$1:$A$49,0),MATCH(L$1,products!$A$1:$G$1,0))</f>
        <v>9.51</v>
      </c>
      <c r="M36">
        <f t="shared" si="0"/>
        <v>57.06</v>
      </c>
    </row>
    <row r="37" spans="1:13" x14ac:dyDescent="0.25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  <c r="I37" t="str">
        <f>INDEX(products!$A$1:$G$49,MATCH(orders!$D37,products!$A$1:$A$49,0),MATCH(I$1,products!$A$1:$G$1,0))</f>
        <v>Ara</v>
      </c>
      <c r="J37" t="str">
        <f>INDEX(products!$A$1:$G$49,MATCH(orders!$D37,products!$A$1:$A$49,0),MATCH(J$1,products!$A$1:$G$1,0))</f>
        <v>D</v>
      </c>
      <c r="K37">
        <f>INDEX(products!$A$1:$G$49,MATCH(orders!$D37,products!$A$1:$A$49,0),MATCH(K$1,products!$A$1:$G$1,0))</f>
        <v>0.5</v>
      </c>
      <c r="L37">
        <f>INDEX(products!$A$1:$G$49,MATCH(orders!$D37,products!$A$1:$A$49,0),MATCH(L$1,products!$A$1:$G$1,0))</f>
        <v>5.97</v>
      </c>
      <c r="M37">
        <f t="shared" si="0"/>
        <v>35.82</v>
      </c>
    </row>
    <row r="38" spans="1:13" x14ac:dyDescent="0.25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  <c r="I38" t="str">
        <f>INDEX(products!$A$1:$G$49,MATCH(orders!$D38,products!$A$1:$A$49,0),MATCH(I$1,products!$A$1:$G$1,0))</f>
        <v>Lib</v>
      </c>
      <c r="J38" t="str">
        <f>INDEX(products!$A$1:$G$49,MATCH(orders!$D38,products!$A$1:$A$49,0),MATCH(J$1,products!$A$1:$G$1,0))</f>
        <v>M</v>
      </c>
      <c r="K38">
        <f>INDEX(products!$A$1:$G$49,MATCH(orders!$D38,products!$A$1:$A$49,0),MATCH(K$1,products!$A$1:$G$1,0))</f>
        <v>0.2</v>
      </c>
      <c r="L38">
        <f>INDEX(products!$A$1:$G$49,MATCH(orders!$D38,products!$A$1:$A$49,0),MATCH(L$1,products!$A$1:$G$1,0))</f>
        <v>4.3650000000000002</v>
      </c>
      <c r="M38">
        <f t="shared" si="0"/>
        <v>8.73</v>
      </c>
    </row>
    <row r="39" spans="1:13" x14ac:dyDescent="0.25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  <c r="I39" t="str">
        <f>INDEX(products!$A$1:$G$49,MATCH(orders!$D39,products!$A$1:$A$49,0),MATCH(I$1,products!$A$1:$G$1,0))</f>
        <v>Lib</v>
      </c>
      <c r="J39" t="str">
        <f>INDEX(products!$A$1:$G$49,MATCH(orders!$D39,products!$A$1:$A$49,0),MATCH(J$1,products!$A$1:$G$1,0))</f>
        <v>L</v>
      </c>
      <c r="K39">
        <f>INDEX(products!$A$1:$G$49,MATCH(orders!$D39,products!$A$1:$A$49,0),MATCH(K$1,products!$A$1:$G$1,0))</f>
        <v>0.5</v>
      </c>
      <c r="L39">
        <f>INDEX(products!$A$1:$G$49,MATCH(orders!$D39,products!$A$1:$A$49,0),MATCH(L$1,products!$A$1:$G$1,0))</f>
        <v>9.51</v>
      </c>
      <c r="M39">
        <f t="shared" si="0"/>
        <v>28.53</v>
      </c>
    </row>
    <row r="40" spans="1:13" x14ac:dyDescent="0.25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  <c r="I40" t="str">
        <f>INDEX(products!$A$1:$G$49,MATCH(orders!$D40,products!$A$1:$A$49,0),MATCH(I$1,products!$A$1:$G$1,0))</f>
        <v>Rob</v>
      </c>
      <c r="J40" t="str">
        <f>INDEX(products!$A$1:$G$49,MATCH(orders!$D40,products!$A$1:$A$49,0),MATCH(J$1,products!$A$1:$G$1,0))</f>
        <v>M</v>
      </c>
      <c r="K40">
        <f>INDEX(products!$A$1:$G$49,MATCH(orders!$D40,products!$A$1:$A$49,0),MATCH(K$1,products!$A$1:$G$1,0))</f>
        <v>2.5</v>
      </c>
      <c r="L40">
        <f>INDEX(products!$A$1:$G$49,MATCH(orders!$D40,products!$A$1:$A$49,0),MATCH(L$1,products!$A$1:$G$1,0))</f>
        <v>22.884999999999998</v>
      </c>
      <c r="M40">
        <f t="shared" si="0"/>
        <v>114.42499999999998</v>
      </c>
    </row>
    <row r="41" spans="1:13" x14ac:dyDescent="0.25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  <c r="I41" t="str">
        <f>INDEX(products!$A$1:$G$49,MATCH(orders!$D41,products!$A$1:$A$49,0),MATCH(I$1,products!$A$1:$G$1,0))</f>
        <v>Rob</v>
      </c>
      <c r="J41" t="str">
        <f>INDEX(products!$A$1:$G$49,MATCH(orders!$D41,products!$A$1:$A$49,0),MATCH(J$1,products!$A$1:$G$1,0))</f>
        <v>M</v>
      </c>
      <c r="K41">
        <f>INDEX(products!$A$1:$G$49,MATCH(orders!$D41,products!$A$1:$A$49,0),MATCH(K$1,products!$A$1:$G$1,0))</f>
        <v>1</v>
      </c>
      <c r="L41">
        <f>INDEX(products!$A$1:$G$49,MATCH(orders!$D41,products!$A$1:$A$49,0),MATCH(L$1,products!$A$1:$G$1,0))</f>
        <v>9.9499999999999993</v>
      </c>
      <c r="M41">
        <f t="shared" si="0"/>
        <v>59.699999999999996</v>
      </c>
    </row>
    <row r="42" spans="1:13" x14ac:dyDescent="0.25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  <c r="I42" t="str">
        <f>INDEX(products!$A$1:$G$49,MATCH(orders!$D42,products!$A$1:$A$49,0),MATCH(I$1,products!$A$1:$G$1,0))</f>
        <v>Lib</v>
      </c>
      <c r="J42" t="str">
        <f>INDEX(products!$A$1:$G$49,MATCH(orders!$D42,products!$A$1:$A$49,0),MATCH(J$1,products!$A$1:$G$1,0))</f>
        <v>M</v>
      </c>
      <c r="K42">
        <f>INDEX(products!$A$1:$G$49,MATCH(orders!$D42,products!$A$1:$A$49,0),MATCH(K$1,products!$A$1:$G$1,0))</f>
        <v>1</v>
      </c>
      <c r="L42">
        <f>INDEX(products!$A$1:$G$49,MATCH(orders!$D42,products!$A$1:$A$49,0),MATCH(L$1,products!$A$1:$G$1,0))</f>
        <v>14.55</v>
      </c>
      <c r="M42">
        <f t="shared" si="0"/>
        <v>43.650000000000006</v>
      </c>
    </row>
    <row r="43" spans="1:13" x14ac:dyDescent="0.25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  <c r="I43" t="str">
        <f>INDEX(products!$A$1:$G$49,MATCH(orders!$D43,products!$A$1:$A$49,0),MATCH(I$1,products!$A$1:$G$1,0))</f>
        <v>Exc</v>
      </c>
      <c r="J43" t="str">
        <f>INDEX(products!$A$1:$G$49,MATCH(orders!$D43,products!$A$1:$A$49,0),MATCH(J$1,products!$A$1:$G$1,0))</f>
        <v>D</v>
      </c>
      <c r="K43">
        <f>INDEX(products!$A$1:$G$49,MATCH(orders!$D43,products!$A$1:$A$49,0),MATCH(K$1,products!$A$1:$G$1,0))</f>
        <v>0.2</v>
      </c>
      <c r="L43">
        <f>INDEX(products!$A$1:$G$49,MATCH(orders!$D43,products!$A$1:$A$49,0),MATCH(L$1,products!$A$1:$G$1,0))</f>
        <v>3.645</v>
      </c>
      <c r="M43">
        <f t="shared" si="0"/>
        <v>7.29</v>
      </c>
    </row>
    <row r="44" spans="1:13" x14ac:dyDescent="0.25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  <c r="I44" t="str">
        <f>INDEX(products!$A$1:$G$49,MATCH(orders!$D44,products!$A$1:$A$49,0),MATCH(I$1,products!$A$1:$G$1,0))</f>
        <v>Rob</v>
      </c>
      <c r="J44" t="str">
        <f>INDEX(products!$A$1:$G$49,MATCH(orders!$D44,products!$A$1:$A$49,0),MATCH(J$1,products!$A$1:$G$1,0))</f>
        <v>D</v>
      </c>
      <c r="K44">
        <f>INDEX(products!$A$1:$G$49,MATCH(orders!$D44,products!$A$1:$A$49,0),MATCH(K$1,products!$A$1:$G$1,0))</f>
        <v>0.2</v>
      </c>
      <c r="L44">
        <f>INDEX(products!$A$1:$G$49,MATCH(orders!$D44,products!$A$1:$A$49,0),MATCH(L$1,products!$A$1:$G$1,0))</f>
        <v>2.6849999999999996</v>
      </c>
      <c r="M44">
        <f t="shared" si="0"/>
        <v>8.0549999999999997</v>
      </c>
    </row>
    <row r="45" spans="1:13" x14ac:dyDescent="0.25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  <c r="I45" t="str">
        <f>INDEX(products!$A$1:$G$49,MATCH(orders!$D45,products!$A$1:$A$49,0),MATCH(I$1,products!$A$1:$G$1,0))</f>
        <v>Lib</v>
      </c>
      <c r="J45" t="str">
        <f>INDEX(products!$A$1:$G$49,MATCH(orders!$D45,products!$A$1:$A$49,0),MATCH(J$1,products!$A$1:$G$1,0))</f>
        <v>L</v>
      </c>
      <c r="K45">
        <f>INDEX(products!$A$1:$G$49,MATCH(orders!$D45,products!$A$1:$A$49,0),MATCH(K$1,products!$A$1:$G$1,0))</f>
        <v>2.5</v>
      </c>
      <c r="L45">
        <f>INDEX(products!$A$1:$G$49,MATCH(orders!$D45,products!$A$1:$A$49,0),MATCH(L$1,products!$A$1:$G$1,0))</f>
        <v>36.454999999999998</v>
      </c>
      <c r="M45">
        <f t="shared" si="0"/>
        <v>72.91</v>
      </c>
    </row>
    <row r="46" spans="1:13" x14ac:dyDescent="0.25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  <c r="I46" t="str">
        <f>INDEX(products!$A$1:$G$49,MATCH(orders!$D46,products!$A$1:$A$49,0),MATCH(I$1,products!$A$1:$G$1,0))</f>
        <v>Exc</v>
      </c>
      <c r="J46" t="str">
        <f>INDEX(products!$A$1:$G$49,MATCH(orders!$D46,products!$A$1:$A$49,0),MATCH(J$1,products!$A$1:$G$1,0))</f>
        <v>M</v>
      </c>
      <c r="K46">
        <f>INDEX(products!$A$1:$G$49,MATCH(orders!$D46,products!$A$1:$A$49,0),MATCH(K$1,products!$A$1:$G$1,0))</f>
        <v>0.5</v>
      </c>
      <c r="L46">
        <f>INDEX(products!$A$1:$G$49,MATCH(orders!$D46,products!$A$1:$A$49,0),MATCH(L$1,products!$A$1:$G$1,0))</f>
        <v>8.25</v>
      </c>
      <c r="M46">
        <f t="shared" si="0"/>
        <v>16.5</v>
      </c>
    </row>
    <row r="47" spans="1:13" x14ac:dyDescent="0.25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  <c r="I47" t="str">
        <f>INDEX(products!$A$1:$G$49,MATCH(orders!$D47,products!$A$1:$A$49,0),MATCH(I$1,products!$A$1:$G$1,0))</f>
        <v>Lib</v>
      </c>
      <c r="J47" t="str">
        <f>INDEX(products!$A$1:$G$49,MATCH(orders!$D47,products!$A$1:$A$49,0),MATCH(J$1,products!$A$1:$G$1,0))</f>
        <v>D</v>
      </c>
      <c r="K47">
        <f>INDEX(products!$A$1:$G$49,MATCH(orders!$D47,products!$A$1:$A$49,0),MATCH(K$1,products!$A$1:$G$1,0))</f>
        <v>2.5</v>
      </c>
      <c r="L47">
        <f>INDEX(products!$A$1:$G$49,MATCH(orders!$D47,products!$A$1:$A$49,0),MATCH(L$1,products!$A$1:$G$1,0))</f>
        <v>29.784999999999997</v>
      </c>
      <c r="M47">
        <f t="shared" si="0"/>
        <v>178.70999999999998</v>
      </c>
    </row>
    <row r="48" spans="1:13" x14ac:dyDescent="0.25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  <c r="I48" t="str">
        <f>INDEX(products!$A$1:$G$49,MATCH(orders!$D48,products!$A$1:$A$49,0),MATCH(I$1,products!$A$1:$G$1,0))</f>
        <v>Exc</v>
      </c>
      <c r="J48" t="str">
        <f>INDEX(products!$A$1:$G$49,MATCH(orders!$D48,products!$A$1:$A$49,0),MATCH(J$1,products!$A$1:$G$1,0))</f>
        <v>M</v>
      </c>
      <c r="K48">
        <f>INDEX(products!$A$1:$G$49,MATCH(orders!$D48,products!$A$1:$A$49,0),MATCH(K$1,products!$A$1:$G$1,0))</f>
        <v>2.5</v>
      </c>
      <c r="L48">
        <f>INDEX(products!$A$1:$G$49,MATCH(orders!$D48,products!$A$1:$A$49,0),MATCH(L$1,products!$A$1:$G$1,0))</f>
        <v>31.624999999999996</v>
      </c>
      <c r="M48">
        <f t="shared" si="0"/>
        <v>63.249999999999993</v>
      </c>
    </row>
    <row r="49" spans="1:13" x14ac:dyDescent="0.25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  <c r="I49" t="str">
        <f>INDEX(products!$A$1:$G$49,MATCH(orders!$D49,products!$A$1:$A$49,0),MATCH(I$1,products!$A$1:$G$1,0))</f>
        <v>Ara</v>
      </c>
      <c r="J49" t="str">
        <f>INDEX(products!$A$1:$G$49,MATCH(orders!$D49,products!$A$1:$A$49,0),MATCH(J$1,products!$A$1:$G$1,0))</f>
        <v>L</v>
      </c>
      <c r="K49">
        <f>INDEX(products!$A$1:$G$49,MATCH(orders!$D49,products!$A$1:$A$49,0),MATCH(K$1,products!$A$1:$G$1,0))</f>
        <v>0.2</v>
      </c>
      <c r="L49">
        <f>INDEX(products!$A$1:$G$49,MATCH(orders!$D49,products!$A$1:$A$49,0),MATCH(L$1,products!$A$1:$G$1,0))</f>
        <v>3.8849999999999998</v>
      </c>
      <c r="M49">
        <f t="shared" si="0"/>
        <v>7.77</v>
      </c>
    </row>
    <row r="50" spans="1:13" x14ac:dyDescent="0.25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  <c r="I50" t="str">
        <f>INDEX(products!$A$1:$G$49,MATCH(orders!$D50,products!$A$1:$A$49,0),MATCH(I$1,products!$A$1:$G$1,0))</f>
        <v>Ara</v>
      </c>
      <c r="J50" t="str">
        <f>INDEX(products!$A$1:$G$49,MATCH(orders!$D50,products!$A$1:$A$49,0),MATCH(J$1,products!$A$1:$G$1,0))</f>
        <v>D</v>
      </c>
      <c r="K50">
        <f>INDEX(products!$A$1:$G$49,MATCH(orders!$D50,products!$A$1:$A$49,0),MATCH(K$1,products!$A$1:$G$1,0))</f>
        <v>2.5</v>
      </c>
      <c r="L50">
        <f>INDEX(products!$A$1:$G$49,MATCH(orders!$D50,products!$A$1:$A$49,0),MATCH(L$1,products!$A$1:$G$1,0))</f>
        <v>22.884999999999998</v>
      </c>
      <c r="M50">
        <f t="shared" si="0"/>
        <v>91.539999999999992</v>
      </c>
    </row>
    <row r="51" spans="1:13" x14ac:dyDescent="0.25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  <c r="I51" t="str">
        <f>INDEX(products!$A$1:$G$49,MATCH(orders!$D51,products!$A$1:$A$49,0),MATCH(I$1,products!$A$1:$G$1,0))</f>
        <v>Ara</v>
      </c>
      <c r="J51" t="str">
        <f>INDEX(products!$A$1:$G$49,MATCH(orders!$D51,products!$A$1:$A$49,0),MATCH(J$1,products!$A$1:$G$1,0))</f>
        <v>L</v>
      </c>
      <c r="K51">
        <f>INDEX(products!$A$1:$G$49,MATCH(orders!$D51,products!$A$1:$A$49,0),MATCH(K$1,products!$A$1:$G$1,0))</f>
        <v>1</v>
      </c>
      <c r="L51">
        <f>INDEX(products!$A$1:$G$49,MATCH(orders!$D51,products!$A$1:$A$49,0),MATCH(L$1,products!$A$1:$G$1,0))</f>
        <v>12.95</v>
      </c>
      <c r="M51">
        <f t="shared" si="0"/>
        <v>38.849999999999994</v>
      </c>
    </row>
    <row r="52" spans="1:13" x14ac:dyDescent="0.25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  <c r="I52" t="str">
        <f>INDEX(products!$A$1:$G$49,MATCH(orders!$D52,products!$A$1:$A$49,0),MATCH(I$1,products!$A$1:$G$1,0))</f>
        <v>Lib</v>
      </c>
      <c r="J52" t="str">
        <f>INDEX(products!$A$1:$G$49,MATCH(orders!$D52,products!$A$1:$A$49,0),MATCH(J$1,products!$A$1:$G$1,0))</f>
        <v>D</v>
      </c>
      <c r="K52">
        <f>INDEX(products!$A$1:$G$49,MATCH(orders!$D52,products!$A$1:$A$49,0),MATCH(K$1,products!$A$1:$G$1,0))</f>
        <v>0.5</v>
      </c>
      <c r="L52">
        <f>INDEX(products!$A$1:$G$49,MATCH(orders!$D52,products!$A$1:$A$49,0),MATCH(L$1,products!$A$1:$G$1,0))</f>
        <v>7.77</v>
      </c>
      <c r="M52">
        <f t="shared" si="0"/>
        <v>15.54</v>
      </c>
    </row>
    <row r="53" spans="1:13" x14ac:dyDescent="0.25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  <c r="I53" t="str">
        <f>INDEX(products!$A$1:$G$49,MATCH(orders!$D53,products!$A$1:$A$49,0),MATCH(I$1,products!$A$1:$G$1,0))</f>
        <v>Lib</v>
      </c>
      <c r="J53" t="str">
        <f>INDEX(products!$A$1:$G$49,MATCH(orders!$D53,products!$A$1:$A$49,0),MATCH(J$1,products!$A$1:$G$1,0))</f>
        <v>L</v>
      </c>
      <c r="K53">
        <f>INDEX(products!$A$1:$G$49,MATCH(orders!$D53,products!$A$1:$A$49,0),MATCH(K$1,products!$A$1:$G$1,0))</f>
        <v>2.5</v>
      </c>
      <c r="L53">
        <f>INDEX(products!$A$1:$G$49,MATCH(orders!$D53,products!$A$1:$A$49,0),MATCH(L$1,products!$A$1:$G$1,0))</f>
        <v>36.454999999999998</v>
      </c>
      <c r="M53">
        <f t="shared" si="0"/>
        <v>145.82</v>
      </c>
    </row>
    <row r="54" spans="1:13" x14ac:dyDescent="0.25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  <c r="I54" t="str">
        <f>INDEX(products!$A$1:$G$49,MATCH(orders!$D54,products!$A$1:$A$49,0),MATCH(I$1,products!$A$1:$G$1,0))</f>
        <v>Rob</v>
      </c>
      <c r="J54" t="str">
        <f>INDEX(products!$A$1:$G$49,MATCH(orders!$D54,products!$A$1:$A$49,0),MATCH(J$1,products!$A$1:$G$1,0))</f>
        <v>M</v>
      </c>
      <c r="K54">
        <f>INDEX(products!$A$1:$G$49,MATCH(orders!$D54,products!$A$1:$A$49,0),MATCH(K$1,products!$A$1:$G$1,0))</f>
        <v>0.5</v>
      </c>
      <c r="L54">
        <f>INDEX(products!$A$1:$G$49,MATCH(orders!$D54,products!$A$1:$A$49,0),MATCH(L$1,products!$A$1:$G$1,0))</f>
        <v>5.97</v>
      </c>
      <c r="M54">
        <f t="shared" si="0"/>
        <v>29.849999999999998</v>
      </c>
    </row>
    <row r="55" spans="1:13" x14ac:dyDescent="0.25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  <c r="I55" t="str">
        <f>INDEX(products!$A$1:$G$49,MATCH(orders!$D55,products!$A$1:$A$49,0),MATCH(I$1,products!$A$1:$G$1,0))</f>
        <v>Lib</v>
      </c>
      <c r="J55" t="str">
        <f>INDEX(products!$A$1:$G$49,MATCH(orders!$D55,products!$A$1:$A$49,0),MATCH(J$1,products!$A$1:$G$1,0))</f>
        <v>L</v>
      </c>
      <c r="K55">
        <f>INDEX(products!$A$1:$G$49,MATCH(orders!$D55,products!$A$1:$A$49,0),MATCH(K$1,products!$A$1:$G$1,0))</f>
        <v>2.5</v>
      </c>
      <c r="L55">
        <f>INDEX(products!$A$1:$G$49,MATCH(orders!$D55,products!$A$1:$A$49,0),MATCH(L$1,products!$A$1:$G$1,0))</f>
        <v>36.454999999999998</v>
      </c>
      <c r="M55">
        <f t="shared" si="0"/>
        <v>72.91</v>
      </c>
    </row>
    <row r="56" spans="1:13" x14ac:dyDescent="0.25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  <c r="I56" t="str">
        <f>INDEX(products!$A$1:$G$49,MATCH(orders!$D56,products!$A$1:$A$49,0),MATCH(I$1,products!$A$1:$G$1,0))</f>
        <v>Lib</v>
      </c>
      <c r="J56" t="str">
        <f>INDEX(products!$A$1:$G$49,MATCH(orders!$D56,products!$A$1:$A$49,0),MATCH(J$1,products!$A$1:$G$1,0))</f>
        <v>M</v>
      </c>
      <c r="K56">
        <f>INDEX(products!$A$1:$G$49,MATCH(orders!$D56,products!$A$1:$A$49,0),MATCH(K$1,products!$A$1:$G$1,0))</f>
        <v>1</v>
      </c>
      <c r="L56">
        <f>INDEX(products!$A$1:$G$49,MATCH(orders!$D56,products!$A$1:$A$49,0),MATCH(L$1,products!$A$1:$G$1,0))</f>
        <v>14.55</v>
      </c>
      <c r="M56">
        <f t="shared" si="0"/>
        <v>72.75</v>
      </c>
    </row>
    <row r="57" spans="1:13" x14ac:dyDescent="0.25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  <c r="I57" t="str">
        <f>INDEX(products!$A$1:$G$49,MATCH(orders!$D57,products!$A$1:$A$49,0),MATCH(I$1,products!$A$1:$G$1,0))</f>
        <v>Lib</v>
      </c>
      <c r="J57" t="str">
        <f>INDEX(products!$A$1:$G$49,MATCH(orders!$D57,products!$A$1:$A$49,0),MATCH(J$1,products!$A$1:$G$1,0))</f>
        <v>L</v>
      </c>
      <c r="K57">
        <f>INDEX(products!$A$1:$G$49,MATCH(orders!$D57,products!$A$1:$A$49,0),MATCH(K$1,products!$A$1:$G$1,0))</f>
        <v>1</v>
      </c>
      <c r="L57">
        <f>INDEX(products!$A$1:$G$49,MATCH(orders!$D57,products!$A$1:$A$49,0),MATCH(L$1,products!$A$1:$G$1,0))</f>
        <v>15.85</v>
      </c>
      <c r="M57">
        <f t="shared" si="0"/>
        <v>47.55</v>
      </c>
    </row>
    <row r="58" spans="1:13" x14ac:dyDescent="0.25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  <c r="I58" t="str">
        <f>INDEX(products!$A$1:$G$49,MATCH(orders!$D58,products!$A$1:$A$49,0),MATCH(I$1,products!$A$1:$G$1,0))</f>
        <v>Exc</v>
      </c>
      <c r="J58" t="str">
        <f>INDEX(products!$A$1:$G$49,MATCH(orders!$D58,products!$A$1:$A$49,0),MATCH(J$1,products!$A$1:$G$1,0))</f>
        <v>D</v>
      </c>
      <c r="K58">
        <f>INDEX(products!$A$1:$G$49,MATCH(orders!$D58,products!$A$1:$A$49,0),MATCH(K$1,products!$A$1:$G$1,0))</f>
        <v>0.2</v>
      </c>
      <c r="L58">
        <f>INDEX(products!$A$1:$G$49,MATCH(orders!$D58,products!$A$1:$A$49,0),MATCH(L$1,products!$A$1:$G$1,0))</f>
        <v>3.645</v>
      </c>
      <c r="M58">
        <f t="shared" si="0"/>
        <v>10.935</v>
      </c>
    </row>
    <row r="59" spans="1:13" x14ac:dyDescent="0.25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  <c r="I59" t="str">
        <f>INDEX(products!$A$1:$G$49,MATCH(orders!$D59,products!$A$1:$A$49,0),MATCH(I$1,products!$A$1:$G$1,0))</f>
        <v>Exc</v>
      </c>
      <c r="J59" t="str">
        <f>INDEX(products!$A$1:$G$49,MATCH(orders!$D59,products!$A$1:$A$49,0),MATCH(J$1,products!$A$1:$G$1,0))</f>
        <v>L</v>
      </c>
      <c r="K59">
        <f>INDEX(products!$A$1:$G$49,MATCH(orders!$D59,products!$A$1:$A$49,0),MATCH(K$1,products!$A$1:$G$1,0))</f>
        <v>1</v>
      </c>
      <c r="L59">
        <f>INDEX(products!$A$1:$G$49,MATCH(orders!$D59,products!$A$1:$A$49,0),MATCH(L$1,products!$A$1:$G$1,0))</f>
        <v>14.85</v>
      </c>
      <c r="M59">
        <f t="shared" si="0"/>
        <v>59.4</v>
      </c>
    </row>
    <row r="60" spans="1:13" x14ac:dyDescent="0.25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  <c r="I60" t="str">
        <f>INDEX(products!$A$1:$G$49,MATCH(orders!$D60,products!$A$1:$A$49,0),MATCH(I$1,products!$A$1:$G$1,0))</f>
        <v>Lib</v>
      </c>
      <c r="J60" t="str">
        <f>INDEX(products!$A$1:$G$49,MATCH(orders!$D60,products!$A$1:$A$49,0),MATCH(J$1,products!$A$1:$G$1,0))</f>
        <v>D</v>
      </c>
      <c r="K60">
        <f>INDEX(products!$A$1:$G$49,MATCH(orders!$D60,products!$A$1:$A$49,0),MATCH(K$1,products!$A$1:$G$1,0))</f>
        <v>2.5</v>
      </c>
      <c r="L60">
        <f>INDEX(products!$A$1:$G$49,MATCH(orders!$D60,products!$A$1:$A$49,0),MATCH(L$1,products!$A$1:$G$1,0))</f>
        <v>29.784999999999997</v>
      </c>
      <c r="M60">
        <f t="shared" si="0"/>
        <v>89.35499999999999</v>
      </c>
    </row>
    <row r="61" spans="1:13" x14ac:dyDescent="0.25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  <c r="I61" t="str">
        <f>INDEX(products!$A$1:$G$49,MATCH(orders!$D61,products!$A$1:$A$49,0),MATCH(I$1,products!$A$1:$G$1,0))</f>
        <v>Lib</v>
      </c>
      <c r="J61" t="str">
        <f>INDEX(products!$A$1:$G$49,MATCH(orders!$D61,products!$A$1:$A$49,0),MATCH(J$1,products!$A$1:$G$1,0))</f>
        <v>M</v>
      </c>
      <c r="K61">
        <f>INDEX(products!$A$1:$G$49,MATCH(orders!$D61,products!$A$1:$A$49,0),MATCH(K$1,products!$A$1:$G$1,0))</f>
        <v>0.5</v>
      </c>
      <c r="L61">
        <f>INDEX(products!$A$1:$G$49,MATCH(orders!$D61,products!$A$1:$A$49,0),MATCH(L$1,products!$A$1:$G$1,0))</f>
        <v>8.73</v>
      </c>
      <c r="M61">
        <f t="shared" si="0"/>
        <v>26.19</v>
      </c>
    </row>
    <row r="62" spans="1:13" x14ac:dyDescent="0.25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  <c r="I62" t="str">
        <f>INDEX(products!$A$1:$G$49,MATCH(orders!$D62,products!$A$1:$A$49,0),MATCH(I$1,products!$A$1:$G$1,0))</f>
        <v>Ara</v>
      </c>
      <c r="J62" t="str">
        <f>INDEX(products!$A$1:$G$49,MATCH(orders!$D62,products!$A$1:$A$49,0),MATCH(J$1,products!$A$1:$G$1,0))</f>
        <v>D</v>
      </c>
      <c r="K62">
        <f>INDEX(products!$A$1:$G$49,MATCH(orders!$D62,products!$A$1:$A$49,0),MATCH(K$1,products!$A$1:$G$1,0))</f>
        <v>2.5</v>
      </c>
      <c r="L62">
        <f>INDEX(products!$A$1:$G$49,MATCH(orders!$D62,products!$A$1:$A$49,0),MATCH(L$1,products!$A$1:$G$1,0))</f>
        <v>22.884999999999998</v>
      </c>
      <c r="M62">
        <f t="shared" si="0"/>
        <v>114.42499999999998</v>
      </c>
    </row>
    <row r="63" spans="1:13" x14ac:dyDescent="0.25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  <c r="I63" t="str">
        <f>INDEX(products!$A$1:$G$49,MATCH(orders!$D63,products!$A$1:$A$49,0),MATCH(I$1,products!$A$1:$G$1,0))</f>
        <v>Rob</v>
      </c>
      <c r="J63" t="str">
        <f>INDEX(products!$A$1:$G$49,MATCH(orders!$D63,products!$A$1:$A$49,0),MATCH(J$1,products!$A$1:$G$1,0))</f>
        <v>D</v>
      </c>
      <c r="K63">
        <f>INDEX(products!$A$1:$G$49,MATCH(orders!$D63,products!$A$1:$A$49,0),MATCH(K$1,products!$A$1:$G$1,0))</f>
        <v>0.5</v>
      </c>
      <c r="L63">
        <f>INDEX(products!$A$1:$G$49,MATCH(orders!$D63,products!$A$1:$A$49,0),MATCH(L$1,products!$A$1:$G$1,0))</f>
        <v>5.3699999999999992</v>
      </c>
      <c r="M63">
        <f t="shared" si="0"/>
        <v>26.849999999999994</v>
      </c>
    </row>
    <row r="64" spans="1:13" x14ac:dyDescent="0.25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  <c r="I64" t="str">
        <f>INDEX(products!$A$1:$G$49,MATCH(orders!$D64,products!$A$1:$A$49,0),MATCH(I$1,products!$A$1:$G$1,0))</f>
        <v>Lib</v>
      </c>
      <c r="J64" t="str">
        <f>INDEX(products!$A$1:$G$49,MATCH(orders!$D64,products!$A$1:$A$49,0),MATCH(J$1,products!$A$1:$G$1,0))</f>
        <v>L</v>
      </c>
      <c r="K64">
        <f>INDEX(products!$A$1:$G$49,MATCH(orders!$D64,products!$A$1:$A$49,0),MATCH(K$1,products!$A$1:$G$1,0))</f>
        <v>0.2</v>
      </c>
      <c r="L64">
        <f>INDEX(products!$A$1:$G$49,MATCH(orders!$D64,products!$A$1:$A$49,0),MATCH(L$1,products!$A$1:$G$1,0))</f>
        <v>4.7549999999999999</v>
      </c>
      <c r="M64">
        <f t="shared" si="0"/>
        <v>23.774999999999999</v>
      </c>
    </row>
    <row r="65" spans="1:13" x14ac:dyDescent="0.25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  <c r="I65" t="str">
        <f>INDEX(products!$A$1:$G$49,MATCH(orders!$D65,products!$A$1:$A$49,0),MATCH(I$1,products!$A$1:$G$1,0))</f>
        <v>Ara</v>
      </c>
      <c r="J65" t="str">
        <f>INDEX(products!$A$1:$G$49,MATCH(orders!$D65,products!$A$1:$A$49,0),MATCH(J$1,products!$A$1:$G$1,0))</f>
        <v>M</v>
      </c>
      <c r="K65">
        <f>INDEX(products!$A$1:$G$49,MATCH(orders!$D65,products!$A$1:$A$49,0),MATCH(K$1,products!$A$1:$G$1,0))</f>
        <v>0.5</v>
      </c>
      <c r="L65">
        <f>INDEX(products!$A$1:$G$49,MATCH(orders!$D65,products!$A$1:$A$49,0),MATCH(L$1,products!$A$1:$G$1,0))</f>
        <v>6.75</v>
      </c>
      <c r="M65">
        <f t="shared" si="0"/>
        <v>6.75</v>
      </c>
    </row>
    <row r="66" spans="1:13" x14ac:dyDescent="0.25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  <c r="I66" t="str">
        <f>INDEX(products!$A$1:$G$49,MATCH(orders!$D66,products!$A$1:$A$49,0),MATCH(I$1,products!$A$1:$G$1,0))</f>
        <v>Rob</v>
      </c>
      <c r="J66" t="str">
        <f>INDEX(products!$A$1:$G$49,MATCH(orders!$D66,products!$A$1:$A$49,0),MATCH(J$1,products!$A$1:$G$1,0))</f>
        <v>M</v>
      </c>
      <c r="K66">
        <f>INDEX(products!$A$1:$G$49,MATCH(orders!$D66,products!$A$1:$A$49,0),MATCH(K$1,products!$A$1:$G$1,0))</f>
        <v>0.5</v>
      </c>
      <c r="L66">
        <f>INDEX(products!$A$1:$G$49,MATCH(orders!$D66,products!$A$1:$A$49,0),MATCH(L$1,products!$A$1:$G$1,0))</f>
        <v>5.97</v>
      </c>
      <c r="M66">
        <f t="shared" si="0"/>
        <v>35.82</v>
      </c>
    </row>
    <row r="67" spans="1:13" x14ac:dyDescent="0.25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  <c r="I67" t="str">
        <f>INDEX(products!$A$1:$G$49,MATCH(orders!$D67,products!$A$1:$A$49,0),MATCH(I$1,products!$A$1:$G$1,0))</f>
        <v>Rob</v>
      </c>
      <c r="J67" t="str">
        <f>INDEX(products!$A$1:$G$49,MATCH(orders!$D67,products!$A$1:$A$49,0),MATCH(J$1,products!$A$1:$G$1,0))</f>
        <v>D</v>
      </c>
      <c r="K67">
        <f>INDEX(products!$A$1:$G$49,MATCH(orders!$D67,products!$A$1:$A$49,0),MATCH(K$1,products!$A$1:$G$1,0))</f>
        <v>2.5</v>
      </c>
      <c r="L67">
        <f>INDEX(products!$A$1:$G$49,MATCH(orders!$D67,products!$A$1:$A$49,0),MATCH(L$1,products!$A$1:$G$1,0))</f>
        <v>20.584999999999997</v>
      </c>
      <c r="M67">
        <f t="shared" ref="M67:M130" si="1">L67*E67</f>
        <v>82.339999999999989</v>
      </c>
    </row>
    <row r="68" spans="1:13" x14ac:dyDescent="0.25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  <c r="I68" t="str">
        <f>INDEX(products!$A$1:$G$49,MATCH(orders!$D68,products!$A$1:$A$49,0),MATCH(I$1,products!$A$1:$G$1,0))</f>
        <v>Rob</v>
      </c>
      <c r="J68" t="str">
        <f>INDEX(products!$A$1:$G$49,MATCH(orders!$D68,products!$A$1:$A$49,0),MATCH(J$1,products!$A$1:$G$1,0))</f>
        <v>L</v>
      </c>
      <c r="K68">
        <f>INDEX(products!$A$1:$G$49,MATCH(orders!$D68,products!$A$1:$A$49,0),MATCH(K$1,products!$A$1:$G$1,0))</f>
        <v>0.5</v>
      </c>
      <c r="L68">
        <f>INDEX(products!$A$1:$G$49,MATCH(orders!$D68,products!$A$1:$A$49,0),MATCH(L$1,products!$A$1:$G$1,0))</f>
        <v>7.169999999999999</v>
      </c>
      <c r="M68">
        <f t="shared" si="1"/>
        <v>7.169999999999999</v>
      </c>
    </row>
    <row r="69" spans="1:13" x14ac:dyDescent="0.25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  <c r="I69" t="str">
        <f>INDEX(products!$A$1:$G$49,MATCH(orders!$D69,products!$A$1:$A$49,0),MATCH(I$1,products!$A$1:$G$1,0))</f>
        <v>Lib</v>
      </c>
      <c r="J69" t="str">
        <f>INDEX(products!$A$1:$G$49,MATCH(orders!$D69,products!$A$1:$A$49,0),MATCH(J$1,products!$A$1:$G$1,0))</f>
        <v>L</v>
      </c>
      <c r="K69">
        <f>INDEX(products!$A$1:$G$49,MATCH(orders!$D69,products!$A$1:$A$49,0),MATCH(K$1,products!$A$1:$G$1,0))</f>
        <v>0.2</v>
      </c>
      <c r="L69">
        <f>INDEX(products!$A$1:$G$49,MATCH(orders!$D69,products!$A$1:$A$49,0),MATCH(L$1,products!$A$1:$G$1,0))</f>
        <v>4.7549999999999999</v>
      </c>
      <c r="M69">
        <f t="shared" si="1"/>
        <v>9.51</v>
      </c>
    </row>
    <row r="70" spans="1:13" x14ac:dyDescent="0.25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  <c r="I70" t="str">
        <f>INDEX(products!$A$1:$G$49,MATCH(orders!$D70,products!$A$1:$A$49,0),MATCH(I$1,products!$A$1:$G$1,0))</f>
        <v>Rob</v>
      </c>
      <c r="J70" t="str">
        <f>INDEX(products!$A$1:$G$49,MATCH(orders!$D70,products!$A$1:$A$49,0),MATCH(J$1,products!$A$1:$G$1,0))</f>
        <v>M</v>
      </c>
      <c r="K70">
        <f>INDEX(products!$A$1:$G$49,MATCH(orders!$D70,products!$A$1:$A$49,0),MATCH(K$1,products!$A$1:$G$1,0))</f>
        <v>0.2</v>
      </c>
      <c r="L70">
        <f>INDEX(products!$A$1:$G$49,MATCH(orders!$D70,products!$A$1:$A$49,0),MATCH(L$1,products!$A$1:$G$1,0))</f>
        <v>2.9849999999999999</v>
      </c>
      <c r="M70">
        <f t="shared" si="1"/>
        <v>2.9849999999999999</v>
      </c>
    </row>
    <row r="71" spans="1:13" x14ac:dyDescent="0.25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  <c r="I71" t="str">
        <f>INDEX(products!$A$1:$G$49,MATCH(orders!$D71,products!$A$1:$A$49,0),MATCH(I$1,products!$A$1:$G$1,0))</f>
        <v>Rob</v>
      </c>
      <c r="J71" t="str">
        <f>INDEX(products!$A$1:$G$49,MATCH(orders!$D71,products!$A$1:$A$49,0),MATCH(J$1,products!$A$1:$G$1,0))</f>
        <v>M</v>
      </c>
      <c r="K71">
        <f>INDEX(products!$A$1:$G$49,MATCH(orders!$D71,products!$A$1:$A$49,0),MATCH(K$1,products!$A$1:$G$1,0))</f>
        <v>1</v>
      </c>
      <c r="L71">
        <f>INDEX(products!$A$1:$G$49,MATCH(orders!$D71,products!$A$1:$A$49,0),MATCH(L$1,products!$A$1:$G$1,0))</f>
        <v>9.9499999999999993</v>
      </c>
      <c r="M71">
        <f t="shared" si="1"/>
        <v>59.699999999999996</v>
      </c>
    </row>
    <row r="72" spans="1:13" x14ac:dyDescent="0.25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  <c r="I72" t="str">
        <f>INDEX(products!$A$1:$G$49,MATCH(orders!$D72,products!$A$1:$A$49,0),MATCH(I$1,products!$A$1:$G$1,0))</f>
        <v>Exc</v>
      </c>
      <c r="J72" t="str">
        <f>INDEX(products!$A$1:$G$49,MATCH(orders!$D72,products!$A$1:$A$49,0),MATCH(J$1,products!$A$1:$G$1,0))</f>
        <v>L</v>
      </c>
      <c r="K72">
        <f>INDEX(products!$A$1:$G$49,MATCH(orders!$D72,products!$A$1:$A$49,0),MATCH(K$1,products!$A$1:$G$1,0))</f>
        <v>2.5</v>
      </c>
      <c r="L72">
        <f>INDEX(products!$A$1:$G$49,MATCH(orders!$D72,products!$A$1:$A$49,0),MATCH(L$1,products!$A$1:$G$1,0))</f>
        <v>34.154999999999994</v>
      </c>
      <c r="M72">
        <f t="shared" si="1"/>
        <v>136.61999999999998</v>
      </c>
    </row>
    <row r="73" spans="1:13" x14ac:dyDescent="0.25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  <c r="I73" t="str">
        <f>INDEX(products!$A$1:$G$49,MATCH(orders!$D73,products!$A$1:$A$49,0),MATCH(I$1,products!$A$1:$G$1,0))</f>
        <v>Lib</v>
      </c>
      <c r="J73" t="str">
        <f>INDEX(products!$A$1:$G$49,MATCH(orders!$D73,products!$A$1:$A$49,0),MATCH(J$1,products!$A$1:$G$1,0))</f>
        <v>L</v>
      </c>
      <c r="K73">
        <f>INDEX(products!$A$1:$G$49,MATCH(orders!$D73,products!$A$1:$A$49,0),MATCH(K$1,products!$A$1:$G$1,0))</f>
        <v>0.2</v>
      </c>
      <c r="L73">
        <f>INDEX(products!$A$1:$G$49,MATCH(orders!$D73,products!$A$1:$A$49,0),MATCH(L$1,products!$A$1:$G$1,0))</f>
        <v>4.7549999999999999</v>
      </c>
      <c r="M73">
        <f t="shared" si="1"/>
        <v>9.51</v>
      </c>
    </row>
    <row r="74" spans="1:13" x14ac:dyDescent="0.25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  <c r="I74" t="str">
        <f>INDEX(products!$A$1:$G$49,MATCH(orders!$D74,products!$A$1:$A$49,0),MATCH(I$1,products!$A$1:$G$1,0))</f>
        <v>Ara</v>
      </c>
      <c r="J74" t="str">
        <f>INDEX(products!$A$1:$G$49,MATCH(orders!$D74,products!$A$1:$A$49,0),MATCH(J$1,products!$A$1:$G$1,0))</f>
        <v>M</v>
      </c>
      <c r="K74">
        <f>INDEX(products!$A$1:$G$49,MATCH(orders!$D74,products!$A$1:$A$49,0),MATCH(K$1,products!$A$1:$G$1,0))</f>
        <v>2.5</v>
      </c>
      <c r="L74">
        <f>INDEX(products!$A$1:$G$49,MATCH(orders!$D74,products!$A$1:$A$49,0),MATCH(L$1,products!$A$1:$G$1,0))</f>
        <v>25.874999999999996</v>
      </c>
      <c r="M74">
        <f t="shared" si="1"/>
        <v>77.624999999999986</v>
      </c>
    </row>
    <row r="75" spans="1:13" x14ac:dyDescent="0.25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  <c r="I75" t="str">
        <f>INDEX(products!$A$1:$G$49,MATCH(orders!$D75,products!$A$1:$A$49,0),MATCH(I$1,products!$A$1:$G$1,0))</f>
        <v>Lib</v>
      </c>
      <c r="J75" t="str">
        <f>INDEX(products!$A$1:$G$49,MATCH(orders!$D75,products!$A$1:$A$49,0),MATCH(J$1,products!$A$1:$G$1,0))</f>
        <v>M</v>
      </c>
      <c r="K75">
        <f>INDEX(products!$A$1:$G$49,MATCH(orders!$D75,products!$A$1:$A$49,0),MATCH(K$1,products!$A$1:$G$1,0))</f>
        <v>0.2</v>
      </c>
      <c r="L75">
        <f>INDEX(products!$A$1:$G$49,MATCH(orders!$D75,products!$A$1:$A$49,0),MATCH(L$1,products!$A$1:$G$1,0))</f>
        <v>4.3650000000000002</v>
      </c>
      <c r="M75">
        <f t="shared" si="1"/>
        <v>21.825000000000003</v>
      </c>
    </row>
    <row r="76" spans="1:13" x14ac:dyDescent="0.25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  <c r="I76" t="str">
        <f>INDEX(products!$A$1:$G$49,MATCH(orders!$D76,products!$A$1:$A$49,0),MATCH(I$1,products!$A$1:$G$1,0))</f>
        <v>Exc</v>
      </c>
      <c r="J76" t="str">
        <f>INDEX(products!$A$1:$G$49,MATCH(orders!$D76,products!$A$1:$A$49,0),MATCH(J$1,products!$A$1:$G$1,0))</f>
        <v>L</v>
      </c>
      <c r="K76">
        <f>INDEX(products!$A$1:$G$49,MATCH(orders!$D76,products!$A$1:$A$49,0),MATCH(K$1,products!$A$1:$G$1,0))</f>
        <v>0.5</v>
      </c>
      <c r="L76">
        <f>INDEX(products!$A$1:$G$49,MATCH(orders!$D76,products!$A$1:$A$49,0),MATCH(L$1,products!$A$1:$G$1,0))</f>
        <v>8.91</v>
      </c>
      <c r="M76">
        <f t="shared" si="1"/>
        <v>17.82</v>
      </c>
    </row>
    <row r="77" spans="1:13" x14ac:dyDescent="0.25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  <c r="I77" t="str">
        <f>INDEX(products!$A$1:$G$49,MATCH(orders!$D77,products!$A$1:$A$49,0),MATCH(I$1,products!$A$1:$G$1,0))</f>
        <v>Rob</v>
      </c>
      <c r="J77" t="str">
        <f>INDEX(products!$A$1:$G$49,MATCH(orders!$D77,products!$A$1:$A$49,0),MATCH(J$1,products!$A$1:$G$1,0))</f>
        <v>D</v>
      </c>
      <c r="K77">
        <f>INDEX(products!$A$1:$G$49,MATCH(orders!$D77,products!$A$1:$A$49,0),MATCH(K$1,products!$A$1:$G$1,0))</f>
        <v>1</v>
      </c>
      <c r="L77">
        <f>INDEX(products!$A$1:$G$49,MATCH(orders!$D77,products!$A$1:$A$49,0),MATCH(L$1,products!$A$1:$G$1,0))</f>
        <v>8.9499999999999993</v>
      </c>
      <c r="M77">
        <f t="shared" si="1"/>
        <v>53.699999999999996</v>
      </c>
    </row>
    <row r="78" spans="1:13" x14ac:dyDescent="0.25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  <c r="I78" t="str">
        <f>INDEX(products!$A$1:$G$49,MATCH(orders!$D78,products!$A$1:$A$49,0),MATCH(I$1,products!$A$1:$G$1,0))</f>
        <v>Rob</v>
      </c>
      <c r="J78" t="str">
        <f>INDEX(products!$A$1:$G$49,MATCH(orders!$D78,products!$A$1:$A$49,0),MATCH(J$1,products!$A$1:$G$1,0))</f>
        <v>L</v>
      </c>
      <c r="K78">
        <f>INDEX(products!$A$1:$G$49,MATCH(orders!$D78,products!$A$1:$A$49,0),MATCH(K$1,products!$A$1:$G$1,0))</f>
        <v>0.2</v>
      </c>
      <c r="L78">
        <f>INDEX(products!$A$1:$G$49,MATCH(orders!$D78,products!$A$1:$A$49,0),MATCH(L$1,products!$A$1:$G$1,0))</f>
        <v>3.5849999999999995</v>
      </c>
      <c r="M78">
        <f t="shared" si="1"/>
        <v>3.5849999999999995</v>
      </c>
    </row>
    <row r="79" spans="1:13" x14ac:dyDescent="0.25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  <c r="I79" t="str">
        <f>INDEX(products!$A$1:$G$49,MATCH(orders!$D79,products!$A$1:$A$49,0),MATCH(I$1,products!$A$1:$G$1,0))</f>
        <v>Exc</v>
      </c>
      <c r="J79" t="str">
        <f>INDEX(products!$A$1:$G$49,MATCH(orders!$D79,products!$A$1:$A$49,0),MATCH(J$1,products!$A$1:$G$1,0))</f>
        <v>D</v>
      </c>
      <c r="K79">
        <f>INDEX(products!$A$1:$G$49,MATCH(orders!$D79,products!$A$1:$A$49,0),MATCH(K$1,products!$A$1:$G$1,0))</f>
        <v>0.2</v>
      </c>
      <c r="L79">
        <f>INDEX(products!$A$1:$G$49,MATCH(orders!$D79,products!$A$1:$A$49,0),MATCH(L$1,products!$A$1:$G$1,0))</f>
        <v>3.645</v>
      </c>
      <c r="M79">
        <f t="shared" si="1"/>
        <v>7.29</v>
      </c>
    </row>
    <row r="80" spans="1:13" x14ac:dyDescent="0.25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  <c r="I80" t="str">
        <f>INDEX(products!$A$1:$G$49,MATCH(orders!$D80,products!$A$1:$A$49,0),MATCH(I$1,products!$A$1:$G$1,0))</f>
        <v>Ara</v>
      </c>
      <c r="J80" t="str">
        <f>INDEX(products!$A$1:$G$49,MATCH(orders!$D80,products!$A$1:$A$49,0),MATCH(J$1,products!$A$1:$G$1,0))</f>
        <v>M</v>
      </c>
      <c r="K80">
        <f>INDEX(products!$A$1:$G$49,MATCH(orders!$D80,products!$A$1:$A$49,0),MATCH(K$1,products!$A$1:$G$1,0))</f>
        <v>0.5</v>
      </c>
      <c r="L80">
        <f>INDEX(products!$A$1:$G$49,MATCH(orders!$D80,products!$A$1:$A$49,0),MATCH(L$1,products!$A$1:$G$1,0))</f>
        <v>6.75</v>
      </c>
      <c r="M80">
        <f t="shared" si="1"/>
        <v>40.5</v>
      </c>
    </row>
    <row r="81" spans="1:13" x14ac:dyDescent="0.25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  <c r="I81" t="str">
        <f>INDEX(products!$A$1:$G$49,MATCH(orders!$D81,products!$A$1:$A$49,0),MATCH(I$1,products!$A$1:$G$1,0))</f>
        <v>Rob</v>
      </c>
      <c r="J81" t="str">
        <f>INDEX(products!$A$1:$G$49,MATCH(orders!$D81,products!$A$1:$A$49,0),MATCH(J$1,products!$A$1:$G$1,0))</f>
        <v>L</v>
      </c>
      <c r="K81">
        <f>INDEX(products!$A$1:$G$49,MATCH(orders!$D81,products!$A$1:$A$49,0),MATCH(K$1,products!$A$1:$G$1,0))</f>
        <v>1</v>
      </c>
      <c r="L81">
        <f>INDEX(products!$A$1:$G$49,MATCH(orders!$D81,products!$A$1:$A$49,0),MATCH(L$1,products!$A$1:$G$1,0))</f>
        <v>11.95</v>
      </c>
      <c r="M81">
        <f t="shared" si="1"/>
        <v>47.8</v>
      </c>
    </row>
    <row r="82" spans="1:13" x14ac:dyDescent="0.25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  <c r="I82" t="str">
        <f>INDEX(products!$A$1:$G$49,MATCH(orders!$D82,products!$A$1:$A$49,0),MATCH(I$1,products!$A$1:$G$1,0))</f>
        <v>Ara</v>
      </c>
      <c r="J82" t="str">
        <f>INDEX(products!$A$1:$G$49,MATCH(orders!$D82,products!$A$1:$A$49,0),MATCH(J$1,products!$A$1:$G$1,0))</f>
        <v>L</v>
      </c>
      <c r="K82">
        <f>INDEX(products!$A$1:$G$49,MATCH(orders!$D82,products!$A$1:$A$49,0),MATCH(K$1,products!$A$1:$G$1,0))</f>
        <v>0.5</v>
      </c>
      <c r="L82">
        <f>INDEX(products!$A$1:$G$49,MATCH(orders!$D82,products!$A$1:$A$49,0),MATCH(L$1,products!$A$1:$G$1,0))</f>
        <v>7.77</v>
      </c>
      <c r="M82">
        <f t="shared" si="1"/>
        <v>38.849999999999994</v>
      </c>
    </row>
    <row r="83" spans="1:13" x14ac:dyDescent="0.25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  <c r="I83" t="str">
        <f>INDEX(products!$A$1:$G$49,MATCH(orders!$D83,products!$A$1:$A$49,0),MATCH(I$1,products!$A$1:$G$1,0))</f>
        <v>Lib</v>
      </c>
      <c r="J83" t="str">
        <f>INDEX(products!$A$1:$G$49,MATCH(orders!$D83,products!$A$1:$A$49,0),MATCH(J$1,products!$A$1:$G$1,0))</f>
        <v>L</v>
      </c>
      <c r="K83">
        <f>INDEX(products!$A$1:$G$49,MATCH(orders!$D83,products!$A$1:$A$49,0),MATCH(K$1,products!$A$1:$G$1,0))</f>
        <v>2.5</v>
      </c>
      <c r="L83">
        <f>INDEX(products!$A$1:$G$49,MATCH(orders!$D83,products!$A$1:$A$49,0),MATCH(L$1,products!$A$1:$G$1,0))</f>
        <v>36.454999999999998</v>
      </c>
      <c r="M83">
        <f t="shared" si="1"/>
        <v>109.36499999999999</v>
      </c>
    </row>
    <row r="84" spans="1:13" x14ac:dyDescent="0.25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  <c r="I84" t="str">
        <f>INDEX(products!$A$1:$G$49,MATCH(orders!$D84,products!$A$1:$A$49,0),MATCH(I$1,products!$A$1:$G$1,0))</f>
        <v>Lib</v>
      </c>
      <c r="J84" t="str">
        <f>INDEX(products!$A$1:$G$49,MATCH(orders!$D84,products!$A$1:$A$49,0),MATCH(J$1,products!$A$1:$G$1,0))</f>
        <v>M</v>
      </c>
      <c r="K84">
        <f>INDEX(products!$A$1:$G$49,MATCH(orders!$D84,products!$A$1:$A$49,0),MATCH(K$1,products!$A$1:$G$1,0))</f>
        <v>2.5</v>
      </c>
      <c r="L84">
        <f>INDEX(products!$A$1:$G$49,MATCH(orders!$D84,products!$A$1:$A$49,0),MATCH(L$1,products!$A$1:$G$1,0))</f>
        <v>33.464999999999996</v>
      </c>
      <c r="M84">
        <f t="shared" si="1"/>
        <v>100.39499999999998</v>
      </c>
    </row>
    <row r="85" spans="1:13" x14ac:dyDescent="0.25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  <c r="I85" t="str">
        <f>INDEX(products!$A$1:$G$49,MATCH(orders!$D85,products!$A$1:$A$49,0),MATCH(I$1,products!$A$1:$G$1,0))</f>
        <v>Rob</v>
      </c>
      <c r="J85" t="str">
        <f>INDEX(products!$A$1:$G$49,MATCH(orders!$D85,products!$A$1:$A$49,0),MATCH(J$1,products!$A$1:$G$1,0))</f>
        <v>D</v>
      </c>
      <c r="K85">
        <f>INDEX(products!$A$1:$G$49,MATCH(orders!$D85,products!$A$1:$A$49,0),MATCH(K$1,products!$A$1:$G$1,0))</f>
        <v>2.5</v>
      </c>
      <c r="L85">
        <f>INDEX(products!$A$1:$G$49,MATCH(orders!$D85,products!$A$1:$A$49,0),MATCH(L$1,products!$A$1:$G$1,0))</f>
        <v>20.584999999999997</v>
      </c>
      <c r="M85">
        <f t="shared" si="1"/>
        <v>82.339999999999989</v>
      </c>
    </row>
    <row r="86" spans="1:13" x14ac:dyDescent="0.25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  <c r="I86" t="str">
        <f>INDEX(products!$A$1:$G$49,MATCH(orders!$D86,products!$A$1:$A$49,0),MATCH(I$1,products!$A$1:$G$1,0))</f>
        <v>Lib</v>
      </c>
      <c r="J86" t="str">
        <f>INDEX(products!$A$1:$G$49,MATCH(orders!$D86,products!$A$1:$A$49,0),MATCH(J$1,products!$A$1:$G$1,0))</f>
        <v>L</v>
      </c>
      <c r="K86">
        <f>INDEX(products!$A$1:$G$49,MATCH(orders!$D86,products!$A$1:$A$49,0),MATCH(K$1,products!$A$1:$G$1,0))</f>
        <v>0.5</v>
      </c>
      <c r="L86">
        <f>INDEX(products!$A$1:$G$49,MATCH(orders!$D86,products!$A$1:$A$49,0),MATCH(L$1,products!$A$1:$G$1,0))</f>
        <v>9.51</v>
      </c>
      <c r="M86">
        <f t="shared" si="1"/>
        <v>9.51</v>
      </c>
    </row>
    <row r="87" spans="1:13" x14ac:dyDescent="0.25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  <c r="I87" t="str">
        <f>INDEX(products!$A$1:$G$49,MATCH(orders!$D87,products!$A$1:$A$49,0),MATCH(I$1,products!$A$1:$G$1,0))</f>
        <v>Ara</v>
      </c>
      <c r="J87" t="str">
        <f>INDEX(products!$A$1:$G$49,MATCH(orders!$D87,products!$A$1:$A$49,0),MATCH(J$1,products!$A$1:$G$1,0))</f>
        <v>L</v>
      </c>
      <c r="K87">
        <f>INDEX(products!$A$1:$G$49,MATCH(orders!$D87,products!$A$1:$A$49,0),MATCH(K$1,products!$A$1:$G$1,0))</f>
        <v>2.5</v>
      </c>
      <c r="L87">
        <f>INDEX(products!$A$1:$G$49,MATCH(orders!$D87,products!$A$1:$A$49,0),MATCH(L$1,products!$A$1:$G$1,0))</f>
        <v>29.784999999999997</v>
      </c>
      <c r="M87">
        <f t="shared" si="1"/>
        <v>89.35499999999999</v>
      </c>
    </row>
    <row r="88" spans="1:13" x14ac:dyDescent="0.25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  <c r="I88" t="str">
        <f>INDEX(products!$A$1:$G$49,MATCH(orders!$D88,products!$A$1:$A$49,0),MATCH(I$1,products!$A$1:$G$1,0))</f>
        <v>Ara</v>
      </c>
      <c r="J88" t="str">
        <f>INDEX(products!$A$1:$G$49,MATCH(orders!$D88,products!$A$1:$A$49,0),MATCH(J$1,products!$A$1:$G$1,0))</f>
        <v>D</v>
      </c>
      <c r="K88">
        <f>INDEX(products!$A$1:$G$49,MATCH(orders!$D88,products!$A$1:$A$49,0),MATCH(K$1,products!$A$1:$G$1,0))</f>
        <v>0.2</v>
      </c>
      <c r="L88">
        <f>INDEX(products!$A$1:$G$49,MATCH(orders!$D88,products!$A$1:$A$49,0),MATCH(L$1,products!$A$1:$G$1,0))</f>
        <v>2.9849999999999999</v>
      </c>
      <c r="M88">
        <f t="shared" si="1"/>
        <v>11.94</v>
      </c>
    </row>
    <row r="89" spans="1:13" x14ac:dyDescent="0.25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  <c r="I89" t="str">
        <f>INDEX(products!$A$1:$G$49,MATCH(orders!$D89,products!$A$1:$A$49,0),MATCH(I$1,products!$A$1:$G$1,0))</f>
        <v>Ara</v>
      </c>
      <c r="J89" t="str">
        <f>INDEX(products!$A$1:$G$49,MATCH(orders!$D89,products!$A$1:$A$49,0),MATCH(J$1,products!$A$1:$G$1,0))</f>
        <v>M</v>
      </c>
      <c r="K89">
        <f>INDEX(products!$A$1:$G$49,MATCH(orders!$D89,products!$A$1:$A$49,0),MATCH(K$1,products!$A$1:$G$1,0))</f>
        <v>1</v>
      </c>
      <c r="L89">
        <f>INDEX(products!$A$1:$G$49,MATCH(orders!$D89,products!$A$1:$A$49,0),MATCH(L$1,products!$A$1:$G$1,0))</f>
        <v>11.25</v>
      </c>
      <c r="M89">
        <f t="shared" si="1"/>
        <v>33.75</v>
      </c>
    </row>
    <row r="90" spans="1:13" x14ac:dyDescent="0.25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  <c r="I90" t="str">
        <f>INDEX(products!$A$1:$G$49,MATCH(orders!$D90,products!$A$1:$A$49,0),MATCH(I$1,products!$A$1:$G$1,0))</f>
        <v>Rob</v>
      </c>
      <c r="J90" t="str">
        <f>INDEX(products!$A$1:$G$49,MATCH(orders!$D90,products!$A$1:$A$49,0),MATCH(J$1,products!$A$1:$G$1,0))</f>
        <v>L</v>
      </c>
      <c r="K90">
        <f>INDEX(products!$A$1:$G$49,MATCH(orders!$D90,products!$A$1:$A$49,0),MATCH(K$1,products!$A$1:$G$1,0))</f>
        <v>1</v>
      </c>
      <c r="L90">
        <f>INDEX(products!$A$1:$G$49,MATCH(orders!$D90,products!$A$1:$A$49,0),MATCH(L$1,products!$A$1:$G$1,0))</f>
        <v>11.95</v>
      </c>
      <c r="M90">
        <f t="shared" si="1"/>
        <v>35.849999999999994</v>
      </c>
    </row>
    <row r="91" spans="1:13" x14ac:dyDescent="0.25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  <c r="I91" t="str">
        <f>INDEX(products!$A$1:$G$49,MATCH(orders!$D91,products!$A$1:$A$49,0),MATCH(I$1,products!$A$1:$G$1,0))</f>
        <v>Ara</v>
      </c>
      <c r="J91" t="str">
        <f>INDEX(products!$A$1:$G$49,MATCH(orders!$D91,products!$A$1:$A$49,0),MATCH(J$1,products!$A$1:$G$1,0))</f>
        <v>L</v>
      </c>
      <c r="K91">
        <f>INDEX(products!$A$1:$G$49,MATCH(orders!$D91,products!$A$1:$A$49,0),MATCH(K$1,products!$A$1:$G$1,0))</f>
        <v>1</v>
      </c>
      <c r="L91">
        <f>INDEX(products!$A$1:$G$49,MATCH(orders!$D91,products!$A$1:$A$49,0),MATCH(L$1,products!$A$1:$G$1,0))</f>
        <v>12.95</v>
      </c>
      <c r="M91">
        <f t="shared" si="1"/>
        <v>77.699999999999989</v>
      </c>
    </row>
    <row r="92" spans="1:13" x14ac:dyDescent="0.25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  <c r="I92" t="str">
        <f>INDEX(products!$A$1:$G$49,MATCH(orders!$D92,products!$A$1:$A$49,0),MATCH(I$1,products!$A$1:$G$1,0))</f>
        <v>Ara</v>
      </c>
      <c r="J92" t="str">
        <f>INDEX(products!$A$1:$G$49,MATCH(orders!$D92,products!$A$1:$A$49,0),MATCH(J$1,products!$A$1:$G$1,0))</f>
        <v>L</v>
      </c>
      <c r="K92">
        <f>INDEX(products!$A$1:$G$49,MATCH(orders!$D92,products!$A$1:$A$49,0),MATCH(K$1,products!$A$1:$G$1,0))</f>
        <v>1</v>
      </c>
      <c r="L92">
        <f>INDEX(products!$A$1:$G$49,MATCH(orders!$D92,products!$A$1:$A$49,0),MATCH(L$1,products!$A$1:$G$1,0))</f>
        <v>12.95</v>
      </c>
      <c r="M92">
        <f t="shared" si="1"/>
        <v>51.8</v>
      </c>
    </row>
    <row r="93" spans="1:13" x14ac:dyDescent="0.25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  <c r="I93" t="str">
        <f>INDEX(products!$A$1:$G$49,MATCH(orders!$D93,products!$A$1:$A$49,0),MATCH(I$1,products!$A$1:$G$1,0))</f>
        <v>Ara</v>
      </c>
      <c r="J93" t="str">
        <f>INDEX(products!$A$1:$G$49,MATCH(orders!$D93,products!$A$1:$A$49,0),MATCH(J$1,products!$A$1:$G$1,0))</f>
        <v>M</v>
      </c>
      <c r="K93">
        <f>INDEX(products!$A$1:$G$49,MATCH(orders!$D93,products!$A$1:$A$49,0),MATCH(K$1,products!$A$1:$G$1,0))</f>
        <v>2.5</v>
      </c>
      <c r="L93">
        <f>INDEX(products!$A$1:$G$49,MATCH(orders!$D93,products!$A$1:$A$49,0),MATCH(L$1,products!$A$1:$G$1,0))</f>
        <v>25.874999999999996</v>
      </c>
      <c r="M93">
        <f t="shared" si="1"/>
        <v>103.49999999999999</v>
      </c>
    </row>
    <row r="94" spans="1:13" x14ac:dyDescent="0.25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  <c r="I94" t="str">
        <f>INDEX(products!$A$1:$G$49,MATCH(orders!$D94,products!$A$1:$A$49,0),MATCH(I$1,products!$A$1:$G$1,0))</f>
        <v>Exc</v>
      </c>
      <c r="J94" t="str">
        <f>INDEX(products!$A$1:$G$49,MATCH(orders!$D94,products!$A$1:$A$49,0),MATCH(J$1,products!$A$1:$G$1,0))</f>
        <v>L</v>
      </c>
      <c r="K94">
        <f>INDEX(products!$A$1:$G$49,MATCH(orders!$D94,products!$A$1:$A$49,0),MATCH(K$1,products!$A$1:$G$1,0))</f>
        <v>1</v>
      </c>
      <c r="L94">
        <f>INDEX(products!$A$1:$G$49,MATCH(orders!$D94,products!$A$1:$A$49,0),MATCH(L$1,products!$A$1:$G$1,0))</f>
        <v>14.85</v>
      </c>
      <c r="M94">
        <f t="shared" si="1"/>
        <v>44.55</v>
      </c>
    </row>
    <row r="95" spans="1:13" x14ac:dyDescent="0.25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  <c r="I95" t="str">
        <f>INDEX(products!$A$1:$G$49,MATCH(orders!$D95,products!$A$1:$A$49,0),MATCH(I$1,products!$A$1:$G$1,0))</f>
        <v>Exc</v>
      </c>
      <c r="J95" t="str">
        <f>INDEX(products!$A$1:$G$49,MATCH(orders!$D95,products!$A$1:$A$49,0),MATCH(J$1,products!$A$1:$G$1,0))</f>
        <v>L</v>
      </c>
      <c r="K95">
        <f>INDEX(products!$A$1:$G$49,MATCH(orders!$D95,products!$A$1:$A$49,0),MATCH(K$1,products!$A$1:$G$1,0))</f>
        <v>0.5</v>
      </c>
      <c r="L95">
        <f>INDEX(products!$A$1:$G$49,MATCH(orders!$D95,products!$A$1:$A$49,0),MATCH(L$1,products!$A$1:$G$1,0))</f>
        <v>8.91</v>
      </c>
      <c r="M95">
        <f t="shared" si="1"/>
        <v>35.64</v>
      </c>
    </row>
    <row r="96" spans="1:13" x14ac:dyDescent="0.25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  <c r="I96" t="str">
        <f>INDEX(products!$A$1:$G$49,MATCH(orders!$D96,products!$A$1:$A$49,0),MATCH(I$1,products!$A$1:$G$1,0))</f>
        <v>Ara</v>
      </c>
      <c r="J96" t="str">
        <f>INDEX(products!$A$1:$G$49,MATCH(orders!$D96,products!$A$1:$A$49,0),MATCH(J$1,products!$A$1:$G$1,0))</f>
        <v>D</v>
      </c>
      <c r="K96">
        <f>INDEX(products!$A$1:$G$49,MATCH(orders!$D96,products!$A$1:$A$49,0),MATCH(K$1,products!$A$1:$G$1,0))</f>
        <v>0.2</v>
      </c>
      <c r="L96">
        <f>INDEX(products!$A$1:$G$49,MATCH(orders!$D96,products!$A$1:$A$49,0),MATCH(L$1,products!$A$1:$G$1,0))</f>
        <v>2.9849999999999999</v>
      </c>
      <c r="M96">
        <f t="shared" si="1"/>
        <v>17.91</v>
      </c>
    </row>
    <row r="97" spans="1:13" x14ac:dyDescent="0.25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  <c r="I97" t="str">
        <f>INDEX(products!$A$1:$G$49,MATCH(orders!$D97,products!$A$1:$A$49,0),MATCH(I$1,products!$A$1:$G$1,0))</f>
        <v>Ara</v>
      </c>
      <c r="J97" t="str">
        <f>INDEX(products!$A$1:$G$49,MATCH(orders!$D97,products!$A$1:$A$49,0),MATCH(J$1,products!$A$1:$G$1,0))</f>
        <v>M</v>
      </c>
      <c r="K97">
        <f>INDEX(products!$A$1:$G$49,MATCH(orders!$D97,products!$A$1:$A$49,0),MATCH(K$1,products!$A$1:$G$1,0))</f>
        <v>2.5</v>
      </c>
      <c r="L97">
        <f>INDEX(products!$A$1:$G$49,MATCH(orders!$D97,products!$A$1:$A$49,0),MATCH(L$1,products!$A$1:$G$1,0))</f>
        <v>25.874999999999996</v>
      </c>
      <c r="M97">
        <f t="shared" si="1"/>
        <v>155.24999999999997</v>
      </c>
    </row>
    <row r="98" spans="1:13" x14ac:dyDescent="0.25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  <c r="I98" t="str">
        <f>INDEX(products!$A$1:$G$49,MATCH(orders!$D98,products!$A$1:$A$49,0),MATCH(I$1,products!$A$1:$G$1,0))</f>
        <v>Ara</v>
      </c>
      <c r="J98" t="str">
        <f>INDEX(products!$A$1:$G$49,MATCH(orders!$D98,products!$A$1:$A$49,0),MATCH(J$1,products!$A$1:$G$1,0))</f>
        <v>D</v>
      </c>
      <c r="K98">
        <f>INDEX(products!$A$1:$G$49,MATCH(orders!$D98,products!$A$1:$A$49,0),MATCH(K$1,products!$A$1:$G$1,0))</f>
        <v>0.2</v>
      </c>
      <c r="L98">
        <f>INDEX(products!$A$1:$G$49,MATCH(orders!$D98,products!$A$1:$A$49,0),MATCH(L$1,products!$A$1:$G$1,0))</f>
        <v>2.9849999999999999</v>
      </c>
      <c r="M98">
        <f t="shared" si="1"/>
        <v>5.97</v>
      </c>
    </row>
    <row r="99" spans="1:13" x14ac:dyDescent="0.25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  <c r="I99" t="str">
        <f>INDEX(products!$A$1:$G$49,MATCH(orders!$D99,products!$A$1:$A$49,0),MATCH(I$1,products!$A$1:$G$1,0))</f>
        <v>Ara</v>
      </c>
      <c r="J99" t="str">
        <f>INDEX(products!$A$1:$G$49,MATCH(orders!$D99,products!$A$1:$A$49,0),MATCH(J$1,products!$A$1:$G$1,0))</f>
        <v>M</v>
      </c>
      <c r="K99">
        <f>INDEX(products!$A$1:$G$49,MATCH(orders!$D99,products!$A$1:$A$49,0),MATCH(K$1,products!$A$1:$G$1,0))</f>
        <v>0.5</v>
      </c>
      <c r="L99">
        <f>INDEX(products!$A$1:$G$49,MATCH(orders!$D99,products!$A$1:$A$49,0),MATCH(L$1,products!$A$1:$G$1,0))</f>
        <v>6.75</v>
      </c>
      <c r="M99">
        <f t="shared" si="1"/>
        <v>13.5</v>
      </c>
    </row>
    <row r="100" spans="1:13" x14ac:dyDescent="0.25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  <c r="I100" t="str">
        <f>INDEX(products!$A$1:$G$49,MATCH(orders!$D100,products!$A$1:$A$49,0),MATCH(I$1,products!$A$1:$G$1,0))</f>
        <v>Ara</v>
      </c>
      <c r="J100" t="str">
        <f>INDEX(products!$A$1:$G$49,MATCH(orders!$D100,products!$A$1:$A$49,0),MATCH(J$1,products!$A$1:$G$1,0))</f>
        <v>D</v>
      </c>
      <c r="K100">
        <f>INDEX(products!$A$1:$G$49,MATCH(orders!$D100,products!$A$1:$A$49,0),MATCH(K$1,products!$A$1:$G$1,0))</f>
        <v>0.2</v>
      </c>
      <c r="L100">
        <f>INDEX(products!$A$1:$G$49,MATCH(orders!$D100,products!$A$1:$A$49,0),MATCH(L$1,products!$A$1:$G$1,0))</f>
        <v>2.9849999999999999</v>
      </c>
      <c r="M100">
        <f t="shared" si="1"/>
        <v>2.9849999999999999</v>
      </c>
    </row>
    <row r="101" spans="1:13" x14ac:dyDescent="0.25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  <c r="I101" t="str">
        <f>INDEX(products!$A$1:$G$49,MATCH(orders!$D101,products!$A$1:$A$49,0),MATCH(I$1,products!$A$1:$G$1,0))</f>
        <v>Lib</v>
      </c>
      <c r="J101" t="str">
        <f>INDEX(products!$A$1:$G$49,MATCH(orders!$D101,products!$A$1:$A$49,0),MATCH(J$1,products!$A$1:$G$1,0))</f>
        <v>M</v>
      </c>
      <c r="K101">
        <f>INDEX(products!$A$1:$G$49,MATCH(orders!$D101,products!$A$1:$A$49,0),MATCH(K$1,products!$A$1:$G$1,0))</f>
        <v>0.2</v>
      </c>
      <c r="L101">
        <f>INDEX(products!$A$1:$G$49,MATCH(orders!$D101,products!$A$1:$A$49,0),MATCH(L$1,products!$A$1:$G$1,0))</f>
        <v>4.3650000000000002</v>
      </c>
      <c r="M101">
        <f t="shared" si="1"/>
        <v>13.095000000000001</v>
      </c>
    </row>
    <row r="102" spans="1:13" x14ac:dyDescent="0.25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  <c r="I102" t="str">
        <f>INDEX(products!$A$1:$G$49,MATCH(orders!$D102,products!$A$1:$A$49,0),MATCH(I$1,products!$A$1:$G$1,0))</f>
        <v>Ara</v>
      </c>
      <c r="J102" t="str">
        <f>INDEX(products!$A$1:$G$49,MATCH(orders!$D102,products!$A$1:$A$49,0),MATCH(J$1,products!$A$1:$G$1,0))</f>
        <v>L</v>
      </c>
      <c r="K102">
        <f>INDEX(products!$A$1:$G$49,MATCH(orders!$D102,products!$A$1:$A$49,0),MATCH(K$1,products!$A$1:$G$1,0))</f>
        <v>0.2</v>
      </c>
      <c r="L102">
        <f>INDEX(products!$A$1:$G$49,MATCH(orders!$D102,products!$A$1:$A$49,0),MATCH(L$1,products!$A$1:$G$1,0))</f>
        <v>3.8849999999999998</v>
      </c>
      <c r="M102">
        <f t="shared" si="1"/>
        <v>7.77</v>
      </c>
    </row>
    <row r="103" spans="1:13" x14ac:dyDescent="0.25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  <c r="I103" t="str">
        <f>INDEX(products!$A$1:$G$49,MATCH(orders!$D103,products!$A$1:$A$49,0),MATCH(I$1,products!$A$1:$G$1,0))</f>
        <v>Lib</v>
      </c>
      <c r="J103" t="str">
        <f>INDEX(products!$A$1:$G$49,MATCH(orders!$D103,products!$A$1:$A$49,0),MATCH(J$1,products!$A$1:$G$1,0))</f>
        <v>D</v>
      </c>
      <c r="K103">
        <f>INDEX(products!$A$1:$G$49,MATCH(orders!$D103,products!$A$1:$A$49,0),MATCH(K$1,products!$A$1:$G$1,0))</f>
        <v>2.5</v>
      </c>
      <c r="L103">
        <f>INDEX(products!$A$1:$G$49,MATCH(orders!$D103,products!$A$1:$A$49,0),MATCH(L$1,products!$A$1:$G$1,0))</f>
        <v>29.784999999999997</v>
      </c>
      <c r="M103">
        <f t="shared" si="1"/>
        <v>148.92499999999998</v>
      </c>
    </row>
    <row r="104" spans="1:13" x14ac:dyDescent="0.25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  <c r="I104" t="str">
        <f>INDEX(products!$A$1:$G$49,MATCH(orders!$D104,products!$A$1:$A$49,0),MATCH(I$1,products!$A$1:$G$1,0))</f>
        <v>Lib</v>
      </c>
      <c r="J104" t="str">
        <f>INDEX(products!$A$1:$G$49,MATCH(orders!$D104,products!$A$1:$A$49,0),MATCH(J$1,products!$A$1:$G$1,0))</f>
        <v>D</v>
      </c>
      <c r="K104">
        <f>INDEX(products!$A$1:$G$49,MATCH(orders!$D104,products!$A$1:$A$49,0),MATCH(K$1,products!$A$1:$G$1,0))</f>
        <v>1</v>
      </c>
      <c r="L104">
        <f>INDEX(products!$A$1:$G$49,MATCH(orders!$D104,products!$A$1:$A$49,0),MATCH(L$1,products!$A$1:$G$1,0))</f>
        <v>12.95</v>
      </c>
      <c r="M104">
        <f t="shared" si="1"/>
        <v>38.849999999999994</v>
      </c>
    </row>
    <row r="105" spans="1:13" x14ac:dyDescent="0.25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  <c r="I105" t="str">
        <f>INDEX(products!$A$1:$G$49,MATCH(orders!$D105,products!$A$1:$A$49,0),MATCH(I$1,products!$A$1:$G$1,0))</f>
        <v>Rob</v>
      </c>
      <c r="J105" t="str">
        <f>INDEX(products!$A$1:$G$49,MATCH(orders!$D105,products!$A$1:$A$49,0),MATCH(J$1,products!$A$1:$G$1,0))</f>
        <v>M</v>
      </c>
      <c r="K105">
        <f>INDEX(products!$A$1:$G$49,MATCH(orders!$D105,products!$A$1:$A$49,0),MATCH(K$1,products!$A$1:$G$1,0))</f>
        <v>0.2</v>
      </c>
      <c r="L105">
        <f>INDEX(products!$A$1:$G$49,MATCH(orders!$D105,products!$A$1:$A$49,0),MATCH(L$1,products!$A$1:$G$1,0))</f>
        <v>2.9849999999999999</v>
      </c>
      <c r="M105">
        <f t="shared" si="1"/>
        <v>11.94</v>
      </c>
    </row>
    <row r="106" spans="1:13" x14ac:dyDescent="0.25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  <c r="I106" t="str">
        <f>INDEX(products!$A$1:$G$49,MATCH(orders!$D106,products!$A$1:$A$49,0),MATCH(I$1,products!$A$1:$G$1,0))</f>
        <v>Lib</v>
      </c>
      <c r="J106" t="str">
        <f>INDEX(products!$A$1:$G$49,MATCH(orders!$D106,products!$A$1:$A$49,0),MATCH(J$1,products!$A$1:$G$1,0))</f>
        <v>M</v>
      </c>
      <c r="K106">
        <f>INDEX(products!$A$1:$G$49,MATCH(orders!$D106,products!$A$1:$A$49,0),MATCH(K$1,products!$A$1:$G$1,0))</f>
        <v>1</v>
      </c>
      <c r="L106">
        <f>INDEX(products!$A$1:$G$49,MATCH(orders!$D106,products!$A$1:$A$49,0),MATCH(L$1,products!$A$1:$G$1,0))</f>
        <v>14.55</v>
      </c>
      <c r="M106">
        <f t="shared" si="1"/>
        <v>87.300000000000011</v>
      </c>
    </row>
    <row r="107" spans="1:13" x14ac:dyDescent="0.25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  <c r="I107" t="str">
        <f>INDEX(products!$A$1:$G$49,MATCH(orders!$D107,products!$A$1:$A$49,0),MATCH(I$1,products!$A$1:$G$1,0))</f>
        <v>Ara</v>
      </c>
      <c r="J107" t="str">
        <f>INDEX(products!$A$1:$G$49,MATCH(orders!$D107,products!$A$1:$A$49,0),MATCH(J$1,products!$A$1:$G$1,0))</f>
        <v>M</v>
      </c>
      <c r="K107">
        <f>INDEX(products!$A$1:$G$49,MATCH(orders!$D107,products!$A$1:$A$49,0),MATCH(K$1,products!$A$1:$G$1,0))</f>
        <v>0.5</v>
      </c>
      <c r="L107">
        <f>INDEX(products!$A$1:$G$49,MATCH(orders!$D107,products!$A$1:$A$49,0),MATCH(L$1,products!$A$1:$G$1,0))</f>
        <v>6.75</v>
      </c>
      <c r="M107">
        <f t="shared" si="1"/>
        <v>40.5</v>
      </c>
    </row>
    <row r="108" spans="1:13" x14ac:dyDescent="0.25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  <c r="I108" t="str">
        <f>INDEX(products!$A$1:$G$49,MATCH(orders!$D108,products!$A$1:$A$49,0),MATCH(I$1,products!$A$1:$G$1,0))</f>
        <v>Exc</v>
      </c>
      <c r="J108" t="str">
        <f>INDEX(products!$A$1:$G$49,MATCH(orders!$D108,products!$A$1:$A$49,0),MATCH(J$1,products!$A$1:$G$1,0))</f>
        <v>D</v>
      </c>
      <c r="K108">
        <f>INDEX(products!$A$1:$G$49,MATCH(orders!$D108,products!$A$1:$A$49,0),MATCH(K$1,products!$A$1:$G$1,0))</f>
        <v>1</v>
      </c>
      <c r="L108">
        <f>INDEX(products!$A$1:$G$49,MATCH(orders!$D108,products!$A$1:$A$49,0),MATCH(L$1,products!$A$1:$G$1,0))</f>
        <v>12.15</v>
      </c>
      <c r="M108">
        <f t="shared" si="1"/>
        <v>24.3</v>
      </c>
    </row>
    <row r="109" spans="1:13" x14ac:dyDescent="0.25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  <c r="I109" t="str">
        <f>INDEX(products!$A$1:$G$49,MATCH(orders!$D109,products!$A$1:$A$49,0),MATCH(I$1,products!$A$1:$G$1,0))</f>
        <v>Rob</v>
      </c>
      <c r="J109" t="str">
        <f>INDEX(products!$A$1:$G$49,MATCH(orders!$D109,products!$A$1:$A$49,0),MATCH(J$1,products!$A$1:$G$1,0))</f>
        <v>M</v>
      </c>
      <c r="K109">
        <f>INDEX(products!$A$1:$G$49,MATCH(orders!$D109,products!$A$1:$A$49,0),MATCH(K$1,products!$A$1:$G$1,0))</f>
        <v>0.5</v>
      </c>
      <c r="L109">
        <f>INDEX(products!$A$1:$G$49,MATCH(orders!$D109,products!$A$1:$A$49,0),MATCH(L$1,products!$A$1:$G$1,0))</f>
        <v>5.97</v>
      </c>
      <c r="M109">
        <f t="shared" si="1"/>
        <v>17.91</v>
      </c>
    </row>
    <row r="110" spans="1:13" x14ac:dyDescent="0.25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  <c r="I110" t="str">
        <f>INDEX(products!$A$1:$G$49,MATCH(orders!$D110,products!$A$1:$A$49,0),MATCH(I$1,products!$A$1:$G$1,0))</f>
        <v>Ara</v>
      </c>
      <c r="J110" t="str">
        <f>INDEX(products!$A$1:$G$49,MATCH(orders!$D110,products!$A$1:$A$49,0),MATCH(J$1,products!$A$1:$G$1,0))</f>
        <v>M</v>
      </c>
      <c r="K110">
        <f>INDEX(products!$A$1:$G$49,MATCH(orders!$D110,products!$A$1:$A$49,0),MATCH(K$1,products!$A$1:$G$1,0))</f>
        <v>0.5</v>
      </c>
      <c r="L110">
        <f>INDEX(products!$A$1:$G$49,MATCH(orders!$D110,products!$A$1:$A$49,0),MATCH(L$1,products!$A$1:$G$1,0))</f>
        <v>6.75</v>
      </c>
      <c r="M110">
        <f t="shared" si="1"/>
        <v>27</v>
      </c>
    </row>
    <row r="111" spans="1:13" x14ac:dyDescent="0.25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  <c r="I111" t="str">
        <f>INDEX(products!$A$1:$G$49,MATCH(orders!$D111,products!$A$1:$A$49,0),MATCH(I$1,products!$A$1:$G$1,0))</f>
        <v>Lib</v>
      </c>
      <c r="J111" t="str">
        <f>INDEX(products!$A$1:$G$49,MATCH(orders!$D111,products!$A$1:$A$49,0),MATCH(J$1,products!$A$1:$G$1,0))</f>
        <v>D</v>
      </c>
      <c r="K111">
        <f>INDEX(products!$A$1:$G$49,MATCH(orders!$D111,products!$A$1:$A$49,0),MATCH(K$1,products!$A$1:$G$1,0))</f>
        <v>0.5</v>
      </c>
      <c r="L111">
        <f>INDEX(products!$A$1:$G$49,MATCH(orders!$D111,products!$A$1:$A$49,0),MATCH(L$1,products!$A$1:$G$1,0))</f>
        <v>7.77</v>
      </c>
      <c r="M111">
        <f t="shared" si="1"/>
        <v>7.77</v>
      </c>
    </row>
    <row r="112" spans="1:13" x14ac:dyDescent="0.25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  <c r="I112" t="str">
        <f>INDEX(products!$A$1:$G$49,MATCH(orders!$D112,products!$A$1:$A$49,0),MATCH(I$1,products!$A$1:$G$1,0))</f>
        <v>Exc</v>
      </c>
      <c r="J112" t="str">
        <f>INDEX(products!$A$1:$G$49,MATCH(orders!$D112,products!$A$1:$A$49,0),MATCH(J$1,products!$A$1:$G$1,0))</f>
        <v>L</v>
      </c>
      <c r="K112">
        <f>INDEX(products!$A$1:$G$49,MATCH(orders!$D112,products!$A$1:$A$49,0),MATCH(K$1,products!$A$1:$G$1,0))</f>
        <v>0.2</v>
      </c>
      <c r="L112">
        <f>INDEX(products!$A$1:$G$49,MATCH(orders!$D112,products!$A$1:$A$49,0),MATCH(L$1,products!$A$1:$G$1,0))</f>
        <v>4.4550000000000001</v>
      </c>
      <c r="M112">
        <f t="shared" si="1"/>
        <v>13.365</v>
      </c>
    </row>
    <row r="113" spans="1:13" x14ac:dyDescent="0.25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  <c r="I113" t="str">
        <f>INDEX(products!$A$1:$G$49,MATCH(orders!$D113,products!$A$1:$A$49,0),MATCH(I$1,products!$A$1:$G$1,0))</f>
        <v>Rob</v>
      </c>
      <c r="J113" t="str">
        <f>INDEX(products!$A$1:$G$49,MATCH(orders!$D113,products!$A$1:$A$49,0),MATCH(J$1,products!$A$1:$G$1,0))</f>
        <v>D</v>
      </c>
      <c r="K113">
        <f>INDEX(products!$A$1:$G$49,MATCH(orders!$D113,products!$A$1:$A$49,0),MATCH(K$1,products!$A$1:$G$1,0))</f>
        <v>0.5</v>
      </c>
      <c r="L113">
        <f>INDEX(products!$A$1:$G$49,MATCH(orders!$D113,products!$A$1:$A$49,0),MATCH(L$1,products!$A$1:$G$1,0))</f>
        <v>5.3699999999999992</v>
      </c>
      <c r="M113">
        <f t="shared" si="1"/>
        <v>26.849999999999994</v>
      </c>
    </row>
    <row r="114" spans="1:13" x14ac:dyDescent="0.25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  <c r="I114" t="str">
        <f>INDEX(products!$A$1:$G$49,MATCH(orders!$D114,products!$A$1:$A$49,0),MATCH(I$1,products!$A$1:$G$1,0))</f>
        <v>Ara</v>
      </c>
      <c r="J114" t="str">
        <f>INDEX(products!$A$1:$G$49,MATCH(orders!$D114,products!$A$1:$A$49,0),MATCH(J$1,products!$A$1:$G$1,0))</f>
        <v>M</v>
      </c>
      <c r="K114">
        <f>INDEX(products!$A$1:$G$49,MATCH(orders!$D114,products!$A$1:$A$49,0),MATCH(K$1,products!$A$1:$G$1,0))</f>
        <v>1</v>
      </c>
      <c r="L114">
        <f>INDEX(products!$A$1:$G$49,MATCH(orders!$D114,products!$A$1:$A$49,0),MATCH(L$1,products!$A$1:$G$1,0))</f>
        <v>11.25</v>
      </c>
      <c r="M114">
        <f t="shared" si="1"/>
        <v>11.25</v>
      </c>
    </row>
    <row r="115" spans="1:13" x14ac:dyDescent="0.25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  <c r="I115" t="str">
        <f>INDEX(products!$A$1:$G$49,MATCH(orders!$D115,products!$A$1:$A$49,0),MATCH(I$1,products!$A$1:$G$1,0))</f>
        <v>Lib</v>
      </c>
      <c r="J115" t="str">
        <f>INDEX(products!$A$1:$G$49,MATCH(orders!$D115,products!$A$1:$A$49,0),MATCH(J$1,products!$A$1:$G$1,0))</f>
        <v>M</v>
      </c>
      <c r="K115">
        <f>INDEX(products!$A$1:$G$49,MATCH(orders!$D115,products!$A$1:$A$49,0),MATCH(K$1,products!$A$1:$G$1,0))</f>
        <v>1</v>
      </c>
      <c r="L115">
        <f>INDEX(products!$A$1:$G$49,MATCH(orders!$D115,products!$A$1:$A$49,0),MATCH(L$1,products!$A$1:$G$1,0))</f>
        <v>14.55</v>
      </c>
      <c r="M115">
        <f t="shared" si="1"/>
        <v>14.55</v>
      </c>
    </row>
    <row r="116" spans="1:13" x14ac:dyDescent="0.25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  <c r="I116" t="str">
        <f>INDEX(products!$A$1:$G$49,MATCH(orders!$D116,products!$A$1:$A$49,0),MATCH(I$1,products!$A$1:$G$1,0))</f>
        <v>Rob</v>
      </c>
      <c r="J116" t="str">
        <f>INDEX(products!$A$1:$G$49,MATCH(orders!$D116,products!$A$1:$A$49,0),MATCH(J$1,products!$A$1:$G$1,0))</f>
        <v>L</v>
      </c>
      <c r="K116">
        <f>INDEX(products!$A$1:$G$49,MATCH(orders!$D116,products!$A$1:$A$49,0),MATCH(K$1,products!$A$1:$G$1,0))</f>
        <v>0.2</v>
      </c>
      <c r="L116">
        <f>INDEX(products!$A$1:$G$49,MATCH(orders!$D116,products!$A$1:$A$49,0),MATCH(L$1,products!$A$1:$G$1,0))</f>
        <v>3.5849999999999995</v>
      </c>
      <c r="M116">
        <f t="shared" si="1"/>
        <v>14.339999999999998</v>
      </c>
    </row>
    <row r="117" spans="1:13" x14ac:dyDescent="0.25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  <c r="I117" t="str">
        <f>INDEX(products!$A$1:$G$49,MATCH(orders!$D117,products!$A$1:$A$49,0),MATCH(I$1,products!$A$1:$G$1,0))</f>
        <v>Lib</v>
      </c>
      <c r="J117" t="str">
        <f>INDEX(products!$A$1:$G$49,MATCH(orders!$D117,products!$A$1:$A$49,0),MATCH(J$1,products!$A$1:$G$1,0))</f>
        <v>L</v>
      </c>
      <c r="K117">
        <f>INDEX(products!$A$1:$G$49,MATCH(orders!$D117,products!$A$1:$A$49,0),MATCH(K$1,products!$A$1:$G$1,0))</f>
        <v>1</v>
      </c>
      <c r="L117">
        <f>INDEX(products!$A$1:$G$49,MATCH(orders!$D117,products!$A$1:$A$49,0),MATCH(L$1,products!$A$1:$G$1,0))</f>
        <v>15.85</v>
      </c>
      <c r="M117">
        <f t="shared" si="1"/>
        <v>15.85</v>
      </c>
    </row>
    <row r="118" spans="1:13" x14ac:dyDescent="0.25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  <c r="I118" t="str">
        <f>INDEX(products!$A$1:$G$49,MATCH(orders!$D118,products!$A$1:$A$49,0),MATCH(I$1,products!$A$1:$G$1,0))</f>
        <v>Lib</v>
      </c>
      <c r="J118" t="str">
        <f>INDEX(products!$A$1:$G$49,MATCH(orders!$D118,products!$A$1:$A$49,0),MATCH(J$1,products!$A$1:$G$1,0))</f>
        <v>L</v>
      </c>
      <c r="K118">
        <f>INDEX(products!$A$1:$G$49,MATCH(orders!$D118,products!$A$1:$A$49,0),MATCH(K$1,products!$A$1:$G$1,0))</f>
        <v>0.2</v>
      </c>
      <c r="L118">
        <f>INDEX(products!$A$1:$G$49,MATCH(orders!$D118,products!$A$1:$A$49,0),MATCH(L$1,products!$A$1:$G$1,0))</f>
        <v>4.7549999999999999</v>
      </c>
      <c r="M118">
        <f t="shared" si="1"/>
        <v>19.02</v>
      </c>
    </row>
    <row r="119" spans="1:13" x14ac:dyDescent="0.25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  <c r="I119" t="str">
        <f>INDEX(products!$A$1:$G$49,MATCH(orders!$D119,products!$A$1:$A$49,0),MATCH(I$1,products!$A$1:$G$1,0))</f>
        <v>Lib</v>
      </c>
      <c r="J119" t="str">
        <f>INDEX(products!$A$1:$G$49,MATCH(orders!$D119,products!$A$1:$A$49,0),MATCH(J$1,products!$A$1:$G$1,0))</f>
        <v>L</v>
      </c>
      <c r="K119">
        <f>INDEX(products!$A$1:$G$49,MATCH(orders!$D119,products!$A$1:$A$49,0),MATCH(K$1,products!$A$1:$G$1,0))</f>
        <v>0.5</v>
      </c>
      <c r="L119">
        <f>INDEX(products!$A$1:$G$49,MATCH(orders!$D119,products!$A$1:$A$49,0),MATCH(L$1,products!$A$1:$G$1,0))</f>
        <v>9.51</v>
      </c>
      <c r="M119">
        <f t="shared" si="1"/>
        <v>38.04</v>
      </c>
    </row>
    <row r="120" spans="1:13" x14ac:dyDescent="0.25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  <c r="I120" t="str">
        <f>INDEX(products!$A$1:$G$49,MATCH(orders!$D120,products!$A$1:$A$49,0),MATCH(I$1,products!$A$1:$G$1,0))</f>
        <v>Exc</v>
      </c>
      <c r="J120" t="str">
        <f>INDEX(products!$A$1:$G$49,MATCH(orders!$D120,products!$A$1:$A$49,0),MATCH(J$1,products!$A$1:$G$1,0))</f>
        <v>D</v>
      </c>
      <c r="K120">
        <f>INDEX(products!$A$1:$G$49,MATCH(orders!$D120,products!$A$1:$A$49,0),MATCH(K$1,products!$A$1:$G$1,0))</f>
        <v>0.5</v>
      </c>
      <c r="L120">
        <f>INDEX(products!$A$1:$G$49,MATCH(orders!$D120,products!$A$1:$A$49,0),MATCH(L$1,products!$A$1:$G$1,0))</f>
        <v>7.29</v>
      </c>
      <c r="M120">
        <f t="shared" si="1"/>
        <v>21.87</v>
      </c>
    </row>
    <row r="121" spans="1:13" x14ac:dyDescent="0.25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  <c r="I121" t="str">
        <f>INDEX(products!$A$1:$G$49,MATCH(orders!$D121,products!$A$1:$A$49,0),MATCH(I$1,products!$A$1:$G$1,0))</f>
        <v>Exc</v>
      </c>
      <c r="J121" t="str">
        <f>INDEX(products!$A$1:$G$49,MATCH(orders!$D121,products!$A$1:$A$49,0),MATCH(J$1,products!$A$1:$G$1,0))</f>
        <v>M</v>
      </c>
      <c r="K121">
        <f>INDEX(products!$A$1:$G$49,MATCH(orders!$D121,products!$A$1:$A$49,0),MATCH(K$1,products!$A$1:$G$1,0))</f>
        <v>0.2</v>
      </c>
      <c r="L121">
        <f>INDEX(products!$A$1:$G$49,MATCH(orders!$D121,products!$A$1:$A$49,0),MATCH(L$1,products!$A$1:$G$1,0))</f>
        <v>4.125</v>
      </c>
      <c r="M121">
        <f t="shared" si="1"/>
        <v>4.125</v>
      </c>
    </row>
    <row r="122" spans="1:13" x14ac:dyDescent="0.25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  <c r="I122" t="str">
        <f>INDEX(products!$A$1:$G$49,MATCH(orders!$D122,products!$A$1:$A$49,0),MATCH(I$1,products!$A$1:$G$1,0))</f>
        <v>Ara</v>
      </c>
      <c r="J122" t="str">
        <f>INDEX(products!$A$1:$G$49,MATCH(orders!$D122,products!$A$1:$A$49,0),MATCH(J$1,products!$A$1:$G$1,0))</f>
        <v>L</v>
      </c>
      <c r="K122">
        <f>INDEX(products!$A$1:$G$49,MATCH(orders!$D122,products!$A$1:$A$49,0),MATCH(K$1,products!$A$1:$G$1,0))</f>
        <v>0.2</v>
      </c>
      <c r="L122">
        <f>INDEX(products!$A$1:$G$49,MATCH(orders!$D122,products!$A$1:$A$49,0),MATCH(L$1,products!$A$1:$G$1,0))</f>
        <v>3.8849999999999998</v>
      </c>
      <c r="M122">
        <f t="shared" si="1"/>
        <v>3.8849999999999998</v>
      </c>
    </row>
    <row r="123" spans="1:13" x14ac:dyDescent="0.25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  <c r="I123" t="str">
        <f>INDEX(products!$A$1:$G$49,MATCH(orders!$D123,products!$A$1:$A$49,0),MATCH(I$1,products!$A$1:$G$1,0))</f>
        <v>Exc</v>
      </c>
      <c r="J123" t="str">
        <f>INDEX(products!$A$1:$G$49,MATCH(orders!$D123,products!$A$1:$A$49,0),MATCH(J$1,products!$A$1:$G$1,0))</f>
        <v>M</v>
      </c>
      <c r="K123">
        <f>INDEX(products!$A$1:$G$49,MATCH(orders!$D123,products!$A$1:$A$49,0),MATCH(K$1,products!$A$1:$G$1,0))</f>
        <v>1</v>
      </c>
      <c r="L123">
        <f>INDEX(products!$A$1:$G$49,MATCH(orders!$D123,products!$A$1:$A$49,0),MATCH(L$1,products!$A$1:$G$1,0))</f>
        <v>13.75</v>
      </c>
      <c r="M123">
        <f t="shared" si="1"/>
        <v>68.75</v>
      </c>
    </row>
    <row r="124" spans="1:13" x14ac:dyDescent="0.25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  <c r="I124" t="str">
        <f>INDEX(products!$A$1:$G$49,MATCH(orders!$D124,products!$A$1:$A$49,0),MATCH(I$1,products!$A$1:$G$1,0))</f>
        <v>Ara</v>
      </c>
      <c r="J124" t="str">
        <f>INDEX(products!$A$1:$G$49,MATCH(orders!$D124,products!$A$1:$A$49,0),MATCH(J$1,products!$A$1:$G$1,0))</f>
        <v>D</v>
      </c>
      <c r="K124">
        <f>INDEX(products!$A$1:$G$49,MATCH(orders!$D124,products!$A$1:$A$49,0),MATCH(K$1,products!$A$1:$G$1,0))</f>
        <v>0.5</v>
      </c>
      <c r="L124">
        <f>INDEX(products!$A$1:$G$49,MATCH(orders!$D124,products!$A$1:$A$49,0),MATCH(L$1,products!$A$1:$G$1,0))</f>
        <v>5.97</v>
      </c>
      <c r="M124">
        <f t="shared" si="1"/>
        <v>23.88</v>
      </c>
    </row>
    <row r="125" spans="1:13" x14ac:dyDescent="0.25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  <c r="I125" t="str">
        <f>INDEX(products!$A$1:$G$49,MATCH(orders!$D125,products!$A$1:$A$49,0),MATCH(I$1,products!$A$1:$G$1,0))</f>
        <v>Lib</v>
      </c>
      <c r="J125" t="str">
        <f>INDEX(products!$A$1:$G$49,MATCH(orders!$D125,products!$A$1:$A$49,0),MATCH(J$1,products!$A$1:$G$1,0))</f>
        <v>L</v>
      </c>
      <c r="K125">
        <f>INDEX(products!$A$1:$G$49,MATCH(orders!$D125,products!$A$1:$A$49,0),MATCH(K$1,products!$A$1:$G$1,0))</f>
        <v>2.5</v>
      </c>
      <c r="L125">
        <f>INDEX(products!$A$1:$G$49,MATCH(orders!$D125,products!$A$1:$A$49,0),MATCH(L$1,products!$A$1:$G$1,0))</f>
        <v>36.454999999999998</v>
      </c>
      <c r="M125">
        <f t="shared" si="1"/>
        <v>145.82</v>
      </c>
    </row>
    <row r="126" spans="1:13" x14ac:dyDescent="0.25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  <c r="I126" t="str">
        <f>INDEX(products!$A$1:$G$49,MATCH(orders!$D126,products!$A$1:$A$49,0),MATCH(I$1,products!$A$1:$G$1,0))</f>
        <v>Lib</v>
      </c>
      <c r="J126" t="str">
        <f>INDEX(products!$A$1:$G$49,MATCH(orders!$D126,products!$A$1:$A$49,0),MATCH(J$1,products!$A$1:$G$1,0))</f>
        <v>M</v>
      </c>
      <c r="K126">
        <f>INDEX(products!$A$1:$G$49,MATCH(orders!$D126,products!$A$1:$A$49,0),MATCH(K$1,products!$A$1:$G$1,0))</f>
        <v>0.2</v>
      </c>
      <c r="L126">
        <f>INDEX(products!$A$1:$G$49,MATCH(orders!$D126,products!$A$1:$A$49,0),MATCH(L$1,products!$A$1:$G$1,0))</f>
        <v>4.3650000000000002</v>
      </c>
      <c r="M126">
        <f t="shared" si="1"/>
        <v>21.825000000000003</v>
      </c>
    </row>
    <row r="127" spans="1:13" x14ac:dyDescent="0.25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  <c r="I127" t="str">
        <f>INDEX(products!$A$1:$G$49,MATCH(orders!$D127,products!$A$1:$A$49,0),MATCH(I$1,products!$A$1:$G$1,0))</f>
        <v>Lib</v>
      </c>
      <c r="J127" t="str">
        <f>INDEX(products!$A$1:$G$49,MATCH(orders!$D127,products!$A$1:$A$49,0),MATCH(J$1,products!$A$1:$G$1,0))</f>
        <v>M</v>
      </c>
      <c r="K127">
        <f>INDEX(products!$A$1:$G$49,MATCH(orders!$D127,products!$A$1:$A$49,0),MATCH(K$1,products!$A$1:$G$1,0))</f>
        <v>0.5</v>
      </c>
      <c r="L127">
        <f>INDEX(products!$A$1:$G$49,MATCH(orders!$D127,products!$A$1:$A$49,0),MATCH(L$1,products!$A$1:$G$1,0))</f>
        <v>8.73</v>
      </c>
      <c r="M127">
        <f t="shared" si="1"/>
        <v>26.19</v>
      </c>
    </row>
    <row r="128" spans="1:13" x14ac:dyDescent="0.25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  <c r="I128" t="str">
        <f>INDEX(products!$A$1:$G$49,MATCH(orders!$D128,products!$A$1:$A$49,0),MATCH(I$1,products!$A$1:$G$1,0))</f>
        <v>Ara</v>
      </c>
      <c r="J128" t="str">
        <f>INDEX(products!$A$1:$G$49,MATCH(orders!$D128,products!$A$1:$A$49,0),MATCH(J$1,products!$A$1:$G$1,0))</f>
        <v>M</v>
      </c>
      <c r="K128">
        <f>INDEX(products!$A$1:$G$49,MATCH(orders!$D128,products!$A$1:$A$49,0),MATCH(K$1,products!$A$1:$G$1,0))</f>
        <v>1</v>
      </c>
      <c r="L128">
        <f>INDEX(products!$A$1:$G$49,MATCH(orders!$D128,products!$A$1:$A$49,0),MATCH(L$1,products!$A$1:$G$1,0))</f>
        <v>11.25</v>
      </c>
      <c r="M128">
        <f t="shared" si="1"/>
        <v>11.25</v>
      </c>
    </row>
    <row r="129" spans="1:13" x14ac:dyDescent="0.25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  <c r="I129" t="str">
        <f>INDEX(products!$A$1:$G$49,MATCH(orders!$D129,products!$A$1:$A$49,0),MATCH(I$1,products!$A$1:$G$1,0))</f>
        <v>Lib</v>
      </c>
      <c r="J129" t="str">
        <f>INDEX(products!$A$1:$G$49,MATCH(orders!$D129,products!$A$1:$A$49,0),MATCH(J$1,products!$A$1:$G$1,0))</f>
        <v>D</v>
      </c>
      <c r="K129">
        <f>INDEX(products!$A$1:$G$49,MATCH(orders!$D129,products!$A$1:$A$49,0),MATCH(K$1,products!$A$1:$G$1,0))</f>
        <v>1</v>
      </c>
      <c r="L129">
        <f>INDEX(products!$A$1:$G$49,MATCH(orders!$D129,products!$A$1:$A$49,0),MATCH(L$1,products!$A$1:$G$1,0))</f>
        <v>12.95</v>
      </c>
      <c r="M129">
        <f t="shared" si="1"/>
        <v>77.699999999999989</v>
      </c>
    </row>
    <row r="130" spans="1:13" x14ac:dyDescent="0.25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  <c r="I130" t="str">
        <f>INDEX(products!$A$1:$G$49,MATCH(orders!$D130,products!$A$1:$A$49,0),MATCH(I$1,products!$A$1:$G$1,0))</f>
        <v>Ara</v>
      </c>
      <c r="J130" t="str">
        <f>INDEX(products!$A$1:$G$49,MATCH(orders!$D130,products!$A$1:$A$49,0),MATCH(J$1,products!$A$1:$G$1,0))</f>
        <v>M</v>
      </c>
      <c r="K130">
        <f>INDEX(products!$A$1:$G$49,MATCH(orders!$D130,products!$A$1:$A$49,0),MATCH(K$1,products!$A$1:$G$1,0))</f>
        <v>0.5</v>
      </c>
      <c r="L130">
        <f>INDEX(products!$A$1:$G$49,MATCH(orders!$D130,products!$A$1:$A$49,0),MATCH(L$1,products!$A$1:$G$1,0))</f>
        <v>6.75</v>
      </c>
      <c r="M130">
        <f t="shared" si="1"/>
        <v>6.75</v>
      </c>
    </row>
    <row r="131" spans="1:13" x14ac:dyDescent="0.25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  <c r="I131" t="str">
        <f>INDEX(products!$A$1:$G$49,MATCH(orders!$D131,products!$A$1:$A$49,0),MATCH(I$1,products!$A$1:$G$1,0))</f>
        <v>Exc</v>
      </c>
      <c r="J131" t="str">
        <f>INDEX(products!$A$1:$G$49,MATCH(orders!$D131,products!$A$1:$A$49,0),MATCH(J$1,products!$A$1:$G$1,0))</f>
        <v>D</v>
      </c>
      <c r="K131">
        <f>INDEX(products!$A$1:$G$49,MATCH(orders!$D131,products!$A$1:$A$49,0),MATCH(K$1,products!$A$1:$G$1,0))</f>
        <v>1</v>
      </c>
      <c r="L131">
        <f>INDEX(products!$A$1:$G$49,MATCH(orders!$D131,products!$A$1:$A$49,0),MATCH(L$1,products!$A$1:$G$1,0))</f>
        <v>12.15</v>
      </c>
      <c r="M131">
        <f t="shared" ref="M131:M194" si="2">L131*E131</f>
        <v>12.15</v>
      </c>
    </row>
    <row r="132" spans="1:13" x14ac:dyDescent="0.25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  <c r="I132" t="str">
        <f>INDEX(products!$A$1:$G$49,MATCH(orders!$D132,products!$A$1:$A$49,0),MATCH(I$1,products!$A$1:$G$1,0))</f>
        <v>Ara</v>
      </c>
      <c r="J132" t="str">
        <f>INDEX(products!$A$1:$G$49,MATCH(orders!$D132,products!$A$1:$A$49,0),MATCH(J$1,products!$A$1:$G$1,0))</f>
        <v>L</v>
      </c>
      <c r="K132">
        <f>INDEX(products!$A$1:$G$49,MATCH(orders!$D132,products!$A$1:$A$49,0),MATCH(K$1,products!$A$1:$G$1,0))</f>
        <v>2.5</v>
      </c>
      <c r="L132">
        <f>INDEX(products!$A$1:$G$49,MATCH(orders!$D132,products!$A$1:$A$49,0),MATCH(L$1,products!$A$1:$G$1,0))</f>
        <v>29.784999999999997</v>
      </c>
      <c r="M132">
        <f t="shared" si="2"/>
        <v>148.92499999999998</v>
      </c>
    </row>
    <row r="133" spans="1:13" x14ac:dyDescent="0.25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  <c r="I133" t="str">
        <f>INDEX(products!$A$1:$G$49,MATCH(orders!$D133,products!$A$1:$A$49,0),MATCH(I$1,products!$A$1:$G$1,0))</f>
        <v>Exc</v>
      </c>
      <c r="J133" t="str">
        <f>INDEX(products!$A$1:$G$49,MATCH(orders!$D133,products!$A$1:$A$49,0),MATCH(J$1,products!$A$1:$G$1,0))</f>
        <v>D</v>
      </c>
      <c r="K133">
        <f>INDEX(products!$A$1:$G$49,MATCH(orders!$D133,products!$A$1:$A$49,0),MATCH(K$1,products!$A$1:$G$1,0))</f>
        <v>0.5</v>
      </c>
      <c r="L133">
        <f>INDEX(products!$A$1:$G$49,MATCH(orders!$D133,products!$A$1:$A$49,0),MATCH(L$1,products!$A$1:$G$1,0))</f>
        <v>7.29</v>
      </c>
      <c r="M133">
        <f t="shared" si="2"/>
        <v>14.58</v>
      </c>
    </row>
    <row r="134" spans="1:13" x14ac:dyDescent="0.25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  <c r="I134" t="str">
        <f>INDEX(products!$A$1:$G$49,MATCH(orders!$D134,products!$A$1:$A$49,0),MATCH(I$1,products!$A$1:$G$1,0))</f>
        <v>Ara</v>
      </c>
      <c r="J134" t="str">
        <f>INDEX(products!$A$1:$G$49,MATCH(orders!$D134,products!$A$1:$A$49,0),MATCH(J$1,products!$A$1:$G$1,0))</f>
        <v>L</v>
      </c>
      <c r="K134">
        <f>INDEX(products!$A$1:$G$49,MATCH(orders!$D134,products!$A$1:$A$49,0),MATCH(K$1,products!$A$1:$G$1,0))</f>
        <v>2.5</v>
      </c>
      <c r="L134">
        <f>INDEX(products!$A$1:$G$49,MATCH(orders!$D134,products!$A$1:$A$49,0),MATCH(L$1,products!$A$1:$G$1,0))</f>
        <v>29.784999999999997</v>
      </c>
      <c r="M134">
        <f t="shared" si="2"/>
        <v>148.92499999999998</v>
      </c>
    </row>
    <row r="135" spans="1:13" x14ac:dyDescent="0.25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  <c r="I135" t="str">
        <f>INDEX(products!$A$1:$G$49,MATCH(orders!$D135,products!$A$1:$A$49,0),MATCH(I$1,products!$A$1:$G$1,0))</f>
        <v>Lib</v>
      </c>
      <c r="J135" t="str">
        <f>INDEX(products!$A$1:$G$49,MATCH(orders!$D135,products!$A$1:$A$49,0),MATCH(J$1,products!$A$1:$G$1,0))</f>
        <v>D</v>
      </c>
      <c r="K135">
        <f>INDEX(products!$A$1:$G$49,MATCH(orders!$D135,products!$A$1:$A$49,0),MATCH(K$1,products!$A$1:$G$1,0))</f>
        <v>1</v>
      </c>
      <c r="L135">
        <f>INDEX(products!$A$1:$G$49,MATCH(orders!$D135,products!$A$1:$A$49,0),MATCH(L$1,products!$A$1:$G$1,0))</f>
        <v>12.95</v>
      </c>
      <c r="M135">
        <f t="shared" si="2"/>
        <v>12.95</v>
      </c>
    </row>
    <row r="136" spans="1:13" x14ac:dyDescent="0.25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  <c r="I136" t="str">
        <f>INDEX(products!$A$1:$G$49,MATCH(orders!$D136,products!$A$1:$A$49,0),MATCH(I$1,products!$A$1:$G$1,0))</f>
        <v>Exc</v>
      </c>
      <c r="J136" t="str">
        <f>INDEX(products!$A$1:$G$49,MATCH(orders!$D136,products!$A$1:$A$49,0),MATCH(J$1,products!$A$1:$G$1,0))</f>
        <v>M</v>
      </c>
      <c r="K136">
        <f>INDEX(products!$A$1:$G$49,MATCH(orders!$D136,products!$A$1:$A$49,0),MATCH(K$1,products!$A$1:$G$1,0))</f>
        <v>2.5</v>
      </c>
      <c r="L136">
        <f>INDEX(products!$A$1:$G$49,MATCH(orders!$D136,products!$A$1:$A$49,0),MATCH(L$1,products!$A$1:$G$1,0))</f>
        <v>31.624999999999996</v>
      </c>
      <c r="M136">
        <f t="shared" si="2"/>
        <v>94.874999999999986</v>
      </c>
    </row>
    <row r="137" spans="1:13" x14ac:dyDescent="0.25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  <c r="I137" t="str">
        <f>INDEX(products!$A$1:$G$49,MATCH(orders!$D137,products!$A$1:$A$49,0),MATCH(I$1,products!$A$1:$G$1,0))</f>
        <v>Ara</v>
      </c>
      <c r="J137" t="str">
        <f>INDEX(products!$A$1:$G$49,MATCH(orders!$D137,products!$A$1:$A$49,0),MATCH(J$1,products!$A$1:$G$1,0))</f>
        <v>L</v>
      </c>
      <c r="K137">
        <f>INDEX(products!$A$1:$G$49,MATCH(orders!$D137,products!$A$1:$A$49,0),MATCH(K$1,products!$A$1:$G$1,0))</f>
        <v>0.5</v>
      </c>
      <c r="L137">
        <f>INDEX(products!$A$1:$G$49,MATCH(orders!$D137,products!$A$1:$A$49,0),MATCH(L$1,products!$A$1:$G$1,0))</f>
        <v>7.77</v>
      </c>
      <c r="M137">
        <f t="shared" si="2"/>
        <v>38.849999999999994</v>
      </c>
    </row>
    <row r="138" spans="1:13" x14ac:dyDescent="0.25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  <c r="I138" t="str">
        <f>INDEX(products!$A$1:$G$49,MATCH(orders!$D138,products!$A$1:$A$49,0),MATCH(I$1,products!$A$1:$G$1,0))</f>
        <v>Ara</v>
      </c>
      <c r="J138" t="str">
        <f>INDEX(products!$A$1:$G$49,MATCH(orders!$D138,products!$A$1:$A$49,0),MATCH(J$1,products!$A$1:$G$1,0))</f>
        <v>D</v>
      </c>
      <c r="K138">
        <f>INDEX(products!$A$1:$G$49,MATCH(orders!$D138,products!$A$1:$A$49,0),MATCH(K$1,products!$A$1:$G$1,0))</f>
        <v>0.2</v>
      </c>
      <c r="L138">
        <f>INDEX(products!$A$1:$G$49,MATCH(orders!$D138,products!$A$1:$A$49,0),MATCH(L$1,products!$A$1:$G$1,0))</f>
        <v>2.9849999999999999</v>
      </c>
      <c r="M138">
        <f t="shared" si="2"/>
        <v>11.94</v>
      </c>
    </row>
    <row r="139" spans="1:13" x14ac:dyDescent="0.25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  <c r="I139" t="str">
        <f>INDEX(products!$A$1:$G$49,MATCH(orders!$D139,products!$A$1:$A$49,0),MATCH(I$1,products!$A$1:$G$1,0))</f>
        <v>Exc</v>
      </c>
      <c r="J139" t="str">
        <f>INDEX(products!$A$1:$G$49,MATCH(orders!$D139,products!$A$1:$A$49,0),MATCH(J$1,products!$A$1:$G$1,0))</f>
        <v>L</v>
      </c>
      <c r="K139">
        <f>INDEX(products!$A$1:$G$49,MATCH(orders!$D139,products!$A$1:$A$49,0),MATCH(K$1,products!$A$1:$G$1,0))</f>
        <v>2.5</v>
      </c>
      <c r="L139">
        <f>INDEX(products!$A$1:$G$49,MATCH(orders!$D139,products!$A$1:$A$49,0),MATCH(L$1,products!$A$1:$G$1,0))</f>
        <v>34.154999999999994</v>
      </c>
      <c r="M139">
        <f t="shared" si="2"/>
        <v>102.46499999999997</v>
      </c>
    </row>
    <row r="140" spans="1:13" x14ac:dyDescent="0.25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  <c r="I140" t="str">
        <f>INDEX(products!$A$1:$G$49,MATCH(orders!$D140,products!$A$1:$A$49,0),MATCH(I$1,products!$A$1:$G$1,0))</f>
        <v>Exc</v>
      </c>
      <c r="J140" t="str">
        <f>INDEX(products!$A$1:$G$49,MATCH(orders!$D140,products!$A$1:$A$49,0),MATCH(J$1,products!$A$1:$G$1,0))</f>
        <v>D</v>
      </c>
      <c r="K140">
        <f>INDEX(products!$A$1:$G$49,MATCH(orders!$D140,products!$A$1:$A$49,0),MATCH(K$1,products!$A$1:$G$1,0))</f>
        <v>1</v>
      </c>
      <c r="L140">
        <f>INDEX(products!$A$1:$G$49,MATCH(orders!$D140,products!$A$1:$A$49,0),MATCH(L$1,products!$A$1:$G$1,0))</f>
        <v>12.15</v>
      </c>
      <c r="M140">
        <f t="shared" si="2"/>
        <v>48.6</v>
      </c>
    </row>
    <row r="141" spans="1:13" x14ac:dyDescent="0.25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  <c r="I141" t="str">
        <f>INDEX(products!$A$1:$G$49,MATCH(orders!$D141,products!$A$1:$A$49,0),MATCH(I$1,products!$A$1:$G$1,0))</f>
        <v>Lib</v>
      </c>
      <c r="J141" t="str">
        <f>INDEX(products!$A$1:$G$49,MATCH(orders!$D141,products!$A$1:$A$49,0),MATCH(J$1,products!$A$1:$G$1,0))</f>
        <v>D</v>
      </c>
      <c r="K141">
        <f>INDEX(products!$A$1:$G$49,MATCH(orders!$D141,products!$A$1:$A$49,0),MATCH(K$1,products!$A$1:$G$1,0))</f>
        <v>1</v>
      </c>
      <c r="L141">
        <f>INDEX(products!$A$1:$G$49,MATCH(orders!$D141,products!$A$1:$A$49,0),MATCH(L$1,products!$A$1:$G$1,0))</f>
        <v>12.95</v>
      </c>
      <c r="M141">
        <f t="shared" si="2"/>
        <v>77.699999999999989</v>
      </c>
    </row>
    <row r="142" spans="1:13" x14ac:dyDescent="0.25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  <c r="I142" t="str">
        <f>INDEX(products!$A$1:$G$49,MATCH(orders!$D142,products!$A$1:$A$49,0),MATCH(I$1,products!$A$1:$G$1,0))</f>
        <v>Lib</v>
      </c>
      <c r="J142" t="str">
        <f>INDEX(products!$A$1:$G$49,MATCH(orders!$D142,products!$A$1:$A$49,0),MATCH(J$1,products!$A$1:$G$1,0))</f>
        <v>D</v>
      </c>
      <c r="K142">
        <f>INDEX(products!$A$1:$G$49,MATCH(orders!$D142,products!$A$1:$A$49,0),MATCH(K$1,products!$A$1:$G$1,0))</f>
        <v>2.5</v>
      </c>
      <c r="L142">
        <f>INDEX(products!$A$1:$G$49,MATCH(orders!$D142,products!$A$1:$A$49,0),MATCH(L$1,products!$A$1:$G$1,0))</f>
        <v>29.784999999999997</v>
      </c>
      <c r="M142">
        <f t="shared" si="2"/>
        <v>29.784999999999997</v>
      </c>
    </row>
    <row r="143" spans="1:13" x14ac:dyDescent="0.25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  <c r="I143" t="str">
        <f>INDEX(products!$A$1:$G$49,MATCH(orders!$D143,products!$A$1:$A$49,0),MATCH(I$1,products!$A$1:$G$1,0))</f>
        <v>Ara</v>
      </c>
      <c r="J143" t="str">
        <f>INDEX(products!$A$1:$G$49,MATCH(orders!$D143,products!$A$1:$A$49,0),MATCH(J$1,products!$A$1:$G$1,0))</f>
        <v>L</v>
      </c>
      <c r="K143">
        <f>INDEX(products!$A$1:$G$49,MATCH(orders!$D143,products!$A$1:$A$49,0),MATCH(K$1,products!$A$1:$G$1,0))</f>
        <v>0.2</v>
      </c>
      <c r="L143">
        <f>INDEX(products!$A$1:$G$49,MATCH(orders!$D143,products!$A$1:$A$49,0),MATCH(L$1,products!$A$1:$G$1,0))</f>
        <v>3.8849999999999998</v>
      </c>
      <c r="M143">
        <f t="shared" si="2"/>
        <v>15.54</v>
      </c>
    </row>
    <row r="144" spans="1:13" x14ac:dyDescent="0.25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  <c r="I144" t="str">
        <f>INDEX(products!$A$1:$G$49,MATCH(orders!$D144,products!$A$1:$A$49,0),MATCH(I$1,products!$A$1:$G$1,0))</f>
        <v>Exc</v>
      </c>
      <c r="J144" t="str">
        <f>INDEX(products!$A$1:$G$49,MATCH(orders!$D144,products!$A$1:$A$49,0),MATCH(J$1,products!$A$1:$G$1,0))</f>
        <v>L</v>
      </c>
      <c r="K144">
        <f>INDEX(products!$A$1:$G$49,MATCH(orders!$D144,products!$A$1:$A$49,0),MATCH(K$1,products!$A$1:$G$1,0))</f>
        <v>2.5</v>
      </c>
      <c r="L144">
        <f>INDEX(products!$A$1:$G$49,MATCH(orders!$D144,products!$A$1:$A$49,0),MATCH(L$1,products!$A$1:$G$1,0))</f>
        <v>34.154999999999994</v>
      </c>
      <c r="M144">
        <f t="shared" si="2"/>
        <v>136.61999999999998</v>
      </c>
    </row>
    <row r="145" spans="1:13" x14ac:dyDescent="0.25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  <c r="I145" t="str">
        <f>INDEX(products!$A$1:$G$49,MATCH(orders!$D145,products!$A$1:$A$49,0),MATCH(I$1,products!$A$1:$G$1,0))</f>
        <v>Lib</v>
      </c>
      <c r="J145" t="str">
        <f>INDEX(products!$A$1:$G$49,MATCH(orders!$D145,products!$A$1:$A$49,0),MATCH(J$1,products!$A$1:$G$1,0))</f>
        <v>M</v>
      </c>
      <c r="K145">
        <f>INDEX(products!$A$1:$G$49,MATCH(orders!$D145,products!$A$1:$A$49,0),MATCH(K$1,products!$A$1:$G$1,0))</f>
        <v>0.5</v>
      </c>
      <c r="L145">
        <f>INDEX(products!$A$1:$G$49,MATCH(orders!$D145,products!$A$1:$A$49,0),MATCH(L$1,products!$A$1:$G$1,0))</f>
        <v>8.73</v>
      </c>
      <c r="M145">
        <f t="shared" si="2"/>
        <v>17.46</v>
      </c>
    </row>
    <row r="146" spans="1:13" x14ac:dyDescent="0.25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  <c r="I146" t="str">
        <f>INDEX(products!$A$1:$G$49,MATCH(orders!$D146,products!$A$1:$A$49,0),MATCH(I$1,products!$A$1:$G$1,0))</f>
        <v>Exc</v>
      </c>
      <c r="J146" t="str">
        <f>INDEX(products!$A$1:$G$49,MATCH(orders!$D146,products!$A$1:$A$49,0),MATCH(J$1,products!$A$1:$G$1,0))</f>
        <v>L</v>
      </c>
      <c r="K146">
        <f>INDEX(products!$A$1:$G$49,MATCH(orders!$D146,products!$A$1:$A$49,0),MATCH(K$1,products!$A$1:$G$1,0))</f>
        <v>2.5</v>
      </c>
      <c r="L146">
        <f>INDEX(products!$A$1:$G$49,MATCH(orders!$D146,products!$A$1:$A$49,0),MATCH(L$1,products!$A$1:$G$1,0))</f>
        <v>34.154999999999994</v>
      </c>
      <c r="M146">
        <f t="shared" si="2"/>
        <v>68.309999999999988</v>
      </c>
    </row>
    <row r="147" spans="1:13" x14ac:dyDescent="0.25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  <c r="I147" t="str">
        <f>INDEX(products!$A$1:$G$49,MATCH(orders!$D147,products!$A$1:$A$49,0),MATCH(I$1,products!$A$1:$G$1,0))</f>
        <v>Lib</v>
      </c>
      <c r="J147" t="str">
        <f>INDEX(products!$A$1:$G$49,MATCH(orders!$D147,products!$A$1:$A$49,0),MATCH(J$1,products!$A$1:$G$1,0))</f>
        <v>M</v>
      </c>
      <c r="K147">
        <f>INDEX(products!$A$1:$G$49,MATCH(orders!$D147,products!$A$1:$A$49,0),MATCH(K$1,products!$A$1:$G$1,0))</f>
        <v>0.2</v>
      </c>
      <c r="L147">
        <f>INDEX(products!$A$1:$G$49,MATCH(orders!$D147,products!$A$1:$A$49,0),MATCH(L$1,products!$A$1:$G$1,0))</f>
        <v>4.3650000000000002</v>
      </c>
      <c r="M147">
        <f t="shared" si="2"/>
        <v>17.46</v>
      </c>
    </row>
    <row r="148" spans="1:13" x14ac:dyDescent="0.25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  <c r="I148" t="str">
        <f>INDEX(products!$A$1:$G$49,MATCH(orders!$D148,products!$A$1:$A$49,0),MATCH(I$1,products!$A$1:$G$1,0))</f>
        <v>Lib</v>
      </c>
      <c r="J148" t="str">
        <f>INDEX(products!$A$1:$G$49,MATCH(orders!$D148,products!$A$1:$A$49,0),MATCH(J$1,products!$A$1:$G$1,0))</f>
        <v>M</v>
      </c>
      <c r="K148">
        <f>INDEX(products!$A$1:$G$49,MATCH(orders!$D148,products!$A$1:$A$49,0),MATCH(K$1,products!$A$1:$G$1,0))</f>
        <v>1</v>
      </c>
      <c r="L148">
        <f>INDEX(products!$A$1:$G$49,MATCH(orders!$D148,products!$A$1:$A$49,0),MATCH(L$1,products!$A$1:$G$1,0))</f>
        <v>14.55</v>
      </c>
      <c r="M148">
        <f t="shared" si="2"/>
        <v>43.650000000000006</v>
      </c>
    </row>
    <row r="149" spans="1:13" x14ac:dyDescent="0.25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  <c r="I149" t="str">
        <f>INDEX(products!$A$1:$G$49,MATCH(orders!$D149,products!$A$1:$A$49,0),MATCH(I$1,products!$A$1:$G$1,0))</f>
        <v>Exc</v>
      </c>
      <c r="J149" t="str">
        <f>INDEX(products!$A$1:$G$49,MATCH(orders!$D149,products!$A$1:$A$49,0),MATCH(J$1,products!$A$1:$G$1,0))</f>
        <v>M</v>
      </c>
      <c r="K149">
        <f>INDEX(products!$A$1:$G$49,MATCH(orders!$D149,products!$A$1:$A$49,0),MATCH(K$1,products!$A$1:$G$1,0))</f>
        <v>1</v>
      </c>
      <c r="L149">
        <f>INDEX(products!$A$1:$G$49,MATCH(orders!$D149,products!$A$1:$A$49,0),MATCH(L$1,products!$A$1:$G$1,0))</f>
        <v>13.75</v>
      </c>
      <c r="M149">
        <f t="shared" si="2"/>
        <v>27.5</v>
      </c>
    </row>
    <row r="150" spans="1:13" x14ac:dyDescent="0.25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  <c r="I150" t="str">
        <f>INDEX(products!$A$1:$G$49,MATCH(orders!$D150,products!$A$1:$A$49,0),MATCH(I$1,products!$A$1:$G$1,0))</f>
        <v>Exc</v>
      </c>
      <c r="J150" t="str">
        <f>INDEX(products!$A$1:$G$49,MATCH(orders!$D150,products!$A$1:$A$49,0),MATCH(J$1,products!$A$1:$G$1,0))</f>
        <v>D</v>
      </c>
      <c r="K150">
        <f>INDEX(products!$A$1:$G$49,MATCH(orders!$D150,products!$A$1:$A$49,0),MATCH(K$1,products!$A$1:$G$1,0))</f>
        <v>0.2</v>
      </c>
      <c r="L150">
        <f>INDEX(products!$A$1:$G$49,MATCH(orders!$D150,products!$A$1:$A$49,0),MATCH(L$1,products!$A$1:$G$1,0))</f>
        <v>3.645</v>
      </c>
      <c r="M150">
        <f t="shared" si="2"/>
        <v>18.225000000000001</v>
      </c>
    </row>
    <row r="151" spans="1:13" x14ac:dyDescent="0.25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  <c r="I151" t="str">
        <f>INDEX(products!$A$1:$G$49,MATCH(orders!$D151,products!$A$1:$A$49,0),MATCH(I$1,products!$A$1:$G$1,0))</f>
        <v>Ara</v>
      </c>
      <c r="J151" t="str">
        <f>INDEX(products!$A$1:$G$49,MATCH(orders!$D151,products!$A$1:$A$49,0),MATCH(J$1,products!$A$1:$G$1,0))</f>
        <v>M</v>
      </c>
      <c r="K151">
        <f>INDEX(products!$A$1:$G$49,MATCH(orders!$D151,products!$A$1:$A$49,0),MATCH(K$1,products!$A$1:$G$1,0))</f>
        <v>2.5</v>
      </c>
      <c r="L151">
        <f>INDEX(products!$A$1:$G$49,MATCH(orders!$D151,products!$A$1:$A$49,0),MATCH(L$1,products!$A$1:$G$1,0))</f>
        <v>25.874999999999996</v>
      </c>
      <c r="M151">
        <f t="shared" si="2"/>
        <v>51.749999999999993</v>
      </c>
    </row>
    <row r="152" spans="1:13" x14ac:dyDescent="0.25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  <c r="I152" t="str">
        <f>INDEX(products!$A$1:$G$49,MATCH(orders!$D152,products!$A$1:$A$49,0),MATCH(I$1,products!$A$1:$G$1,0))</f>
        <v>Lib</v>
      </c>
      <c r="J152" t="str">
        <f>INDEX(products!$A$1:$G$49,MATCH(orders!$D152,products!$A$1:$A$49,0),MATCH(J$1,products!$A$1:$G$1,0))</f>
        <v>D</v>
      </c>
      <c r="K152">
        <f>INDEX(products!$A$1:$G$49,MATCH(orders!$D152,products!$A$1:$A$49,0),MATCH(K$1,products!$A$1:$G$1,0))</f>
        <v>1</v>
      </c>
      <c r="L152">
        <f>INDEX(products!$A$1:$G$49,MATCH(orders!$D152,products!$A$1:$A$49,0),MATCH(L$1,products!$A$1:$G$1,0))</f>
        <v>12.95</v>
      </c>
      <c r="M152">
        <f t="shared" si="2"/>
        <v>12.95</v>
      </c>
    </row>
    <row r="153" spans="1:13" x14ac:dyDescent="0.25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  <c r="I153" t="str">
        <f>INDEX(products!$A$1:$G$49,MATCH(orders!$D153,products!$A$1:$A$49,0),MATCH(I$1,products!$A$1:$G$1,0))</f>
        <v>Ara</v>
      </c>
      <c r="J153" t="str">
        <f>INDEX(products!$A$1:$G$49,MATCH(orders!$D153,products!$A$1:$A$49,0),MATCH(J$1,products!$A$1:$G$1,0))</f>
        <v>M</v>
      </c>
      <c r="K153">
        <f>INDEX(products!$A$1:$G$49,MATCH(orders!$D153,products!$A$1:$A$49,0),MATCH(K$1,products!$A$1:$G$1,0))</f>
        <v>1</v>
      </c>
      <c r="L153">
        <f>INDEX(products!$A$1:$G$49,MATCH(orders!$D153,products!$A$1:$A$49,0),MATCH(L$1,products!$A$1:$G$1,0))</f>
        <v>11.25</v>
      </c>
      <c r="M153">
        <f t="shared" si="2"/>
        <v>33.75</v>
      </c>
    </row>
    <row r="154" spans="1:13" x14ac:dyDescent="0.25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  <c r="I154" t="str">
        <f>INDEX(products!$A$1:$G$49,MATCH(orders!$D154,products!$A$1:$A$49,0),MATCH(I$1,products!$A$1:$G$1,0))</f>
        <v>Rob</v>
      </c>
      <c r="J154" t="str">
        <f>INDEX(products!$A$1:$G$49,MATCH(orders!$D154,products!$A$1:$A$49,0),MATCH(J$1,products!$A$1:$G$1,0))</f>
        <v>M</v>
      </c>
      <c r="K154">
        <f>INDEX(products!$A$1:$G$49,MATCH(orders!$D154,products!$A$1:$A$49,0),MATCH(K$1,products!$A$1:$G$1,0))</f>
        <v>2.5</v>
      </c>
      <c r="L154">
        <f>INDEX(products!$A$1:$G$49,MATCH(orders!$D154,products!$A$1:$A$49,0),MATCH(L$1,products!$A$1:$G$1,0))</f>
        <v>22.884999999999998</v>
      </c>
      <c r="M154">
        <f t="shared" si="2"/>
        <v>68.655000000000001</v>
      </c>
    </row>
    <row r="155" spans="1:13" x14ac:dyDescent="0.25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  <c r="I155" t="str">
        <f>INDEX(products!$A$1:$G$49,MATCH(orders!$D155,products!$A$1:$A$49,0),MATCH(I$1,products!$A$1:$G$1,0))</f>
        <v>Rob</v>
      </c>
      <c r="J155" t="str">
        <f>INDEX(products!$A$1:$G$49,MATCH(orders!$D155,products!$A$1:$A$49,0),MATCH(J$1,products!$A$1:$G$1,0))</f>
        <v>D</v>
      </c>
      <c r="K155">
        <f>INDEX(products!$A$1:$G$49,MATCH(orders!$D155,products!$A$1:$A$49,0),MATCH(K$1,products!$A$1:$G$1,0))</f>
        <v>0.2</v>
      </c>
      <c r="L155">
        <f>INDEX(products!$A$1:$G$49,MATCH(orders!$D155,products!$A$1:$A$49,0),MATCH(L$1,products!$A$1:$G$1,0))</f>
        <v>2.6849999999999996</v>
      </c>
      <c r="M155">
        <f t="shared" si="2"/>
        <v>2.6849999999999996</v>
      </c>
    </row>
    <row r="156" spans="1:13" x14ac:dyDescent="0.25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  <c r="I156" t="str">
        <f>INDEX(products!$A$1:$G$49,MATCH(orders!$D156,products!$A$1:$A$49,0),MATCH(I$1,products!$A$1:$G$1,0))</f>
        <v>Ara</v>
      </c>
      <c r="J156" t="str">
        <f>INDEX(products!$A$1:$G$49,MATCH(orders!$D156,products!$A$1:$A$49,0),MATCH(J$1,products!$A$1:$G$1,0))</f>
        <v>D</v>
      </c>
      <c r="K156">
        <f>INDEX(products!$A$1:$G$49,MATCH(orders!$D156,products!$A$1:$A$49,0),MATCH(K$1,products!$A$1:$G$1,0))</f>
        <v>2.5</v>
      </c>
      <c r="L156">
        <f>INDEX(products!$A$1:$G$49,MATCH(orders!$D156,products!$A$1:$A$49,0),MATCH(L$1,products!$A$1:$G$1,0))</f>
        <v>22.884999999999998</v>
      </c>
      <c r="M156">
        <f t="shared" si="2"/>
        <v>114.42499999999998</v>
      </c>
    </row>
    <row r="157" spans="1:13" x14ac:dyDescent="0.25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  <c r="I157" t="str">
        <f>INDEX(products!$A$1:$G$49,MATCH(orders!$D157,products!$A$1:$A$49,0),MATCH(I$1,products!$A$1:$G$1,0))</f>
        <v>Ara</v>
      </c>
      <c r="J157" t="str">
        <f>INDEX(products!$A$1:$G$49,MATCH(orders!$D157,products!$A$1:$A$49,0),MATCH(J$1,products!$A$1:$G$1,0))</f>
        <v>M</v>
      </c>
      <c r="K157">
        <f>INDEX(products!$A$1:$G$49,MATCH(orders!$D157,products!$A$1:$A$49,0),MATCH(K$1,products!$A$1:$G$1,0))</f>
        <v>2.5</v>
      </c>
      <c r="L157">
        <f>INDEX(products!$A$1:$G$49,MATCH(orders!$D157,products!$A$1:$A$49,0),MATCH(L$1,products!$A$1:$G$1,0))</f>
        <v>25.874999999999996</v>
      </c>
      <c r="M157">
        <f t="shared" si="2"/>
        <v>155.24999999999997</v>
      </c>
    </row>
    <row r="158" spans="1:13" x14ac:dyDescent="0.25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  <c r="I158" t="str">
        <f>INDEX(products!$A$1:$G$49,MATCH(orders!$D158,products!$A$1:$A$49,0),MATCH(I$1,products!$A$1:$G$1,0))</f>
        <v>Ara</v>
      </c>
      <c r="J158" t="str">
        <f>INDEX(products!$A$1:$G$49,MATCH(orders!$D158,products!$A$1:$A$49,0),MATCH(J$1,products!$A$1:$G$1,0))</f>
        <v>M</v>
      </c>
      <c r="K158">
        <f>INDEX(products!$A$1:$G$49,MATCH(orders!$D158,products!$A$1:$A$49,0),MATCH(K$1,products!$A$1:$G$1,0))</f>
        <v>2.5</v>
      </c>
      <c r="L158">
        <f>INDEX(products!$A$1:$G$49,MATCH(orders!$D158,products!$A$1:$A$49,0),MATCH(L$1,products!$A$1:$G$1,0))</f>
        <v>25.874999999999996</v>
      </c>
      <c r="M158">
        <f t="shared" si="2"/>
        <v>77.624999999999986</v>
      </c>
    </row>
    <row r="159" spans="1:13" x14ac:dyDescent="0.25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  <c r="I159" t="str">
        <f>INDEX(products!$A$1:$G$49,MATCH(orders!$D159,products!$A$1:$A$49,0),MATCH(I$1,products!$A$1:$G$1,0))</f>
        <v>Rob</v>
      </c>
      <c r="J159" t="str">
        <f>INDEX(products!$A$1:$G$49,MATCH(orders!$D159,products!$A$1:$A$49,0),MATCH(J$1,products!$A$1:$G$1,0))</f>
        <v>D</v>
      </c>
      <c r="K159">
        <f>INDEX(products!$A$1:$G$49,MATCH(orders!$D159,products!$A$1:$A$49,0),MATCH(K$1,products!$A$1:$G$1,0))</f>
        <v>2.5</v>
      </c>
      <c r="L159">
        <f>INDEX(products!$A$1:$G$49,MATCH(orders!$D159,products!$A$1:$A$49,0),MATCH(L$1,products!$A$1:$G$1,0))</f>
        <v>20.584999999999997</v>
      </c>
      <c r="M159">
        <f t="shared" si="2"/>
        <v>61.754999999999995</v>
      </c>
    </row>
    <row r="160" spans="1:13" x14ac:dyDescent="0.25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  <c r="I160" t="str">
        <f>INDEX(products!$A$1:$G$49,MATCH(orders!$D160,products!$A$1:$A$49,0),MATCH(I$1,products!$A$1:$G$1,0))</f>
        <v>Rob</v>
      </c>
      <c r="J160" t="str">
        <f>INDEX(products!$A$1:$G$49,MATCH(orders!$D160,products!$A$1:$A$49,0),MATCH(J$1,products!$A$1:$G$1,0))</f>
        <v>D</v>
      </c>
      <c r="K160">
        <f>INDEX(products!$A$1:$G$49,MATCH(orders!$D160,products!$A$1:$A$49,0),MATCH(K$1,products!$A$1:$G$1,0))</f>
        <v>2.5</v>
      </c>
      <c r="L160">
        <f>INDEX(products!$A$1:$G$49,MATCH(orders!$D160,products!$A$1:$A$49,0),MATCH(L$1,products!$A$1:$G$1,0))</f>
        <v>20.584999999999997</v>
      </c>
      <c r="M160">
        <f t="shared" si="2"/>
        <v>123.50999999999999</v>
      </c>
    </row>
    <row r="161" spans="1:13" x14ac:dyDescent="0.25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  <c r="I161" t="str">
        <f>INDEX(products!$A$1:$G$49,MATCH(orders!$D161,products!$A$1:$A$49,0),MATCH(I$1,products!$A$1:$G$1,0))</f>
        <v>Lib</v>
      </c>
      <c r="J161" t="str">
        <f>INDEX(products!$A$1:$G$49,MATCH(orders!$D161,products!$A$1:$A$49,0),MATCH(J$1,products!$A$1:$G$1,0))</f>
        <v>L</v>
      </c>
      <c r="K161">
        <f>INDEX(products!$A$1:$G$49,MATCH(orders!$D161,products!$A$1:$A$49,0),MATCH(K$1,products!$A$1:$G$1,0))</f>
        <v>2.5</v>
      </c>
      <c r="L161">
        <f>INDEX(products!$A$1:$G$49,MATCH(orders!$D161,products!$A$1:$A$49,0),MATCH(L$1,products!$A$1:$G$1,0))</f>
        <v>36.454999999999998</v>
      </c>
      <c r="M161">
        <f t="shared" si="2"/>
        <v>218.73</v>
      </c>
    </row>
    <row r="162" spans="1:13" x14ac:dyDescent="0.25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  <c r="I162" t="str">
        <f>INDEX(products!$A$1:$G$49,MATCH(orders!$D162,products!$A$1:$A$49,0),MATCH(I$1,products!$A$1:$G$1,0))</f>
        <v>Exc</v>
      </c>
      <c r="J162" t="str">
        <f>INDEX(products!$A$1:$G$49,MATCH(orders!$D162,products!$A$1:$A$49,0),MATCH(J$1,products!$A$1:$G$1,0))</f>
        <v>M</v>
      </c>
      <c r="K162">
        <f>INDEX(products!$A$1:$G$49,MATCH(orders!$D162,products!$A$1:$A$49,0),MATCH(K$1,products!$A$1:$G$1,0))</f>
        <v>0.5</v>
      </c>
      <c r="L162">
        <f>INDEX(products!$A$1:$G$49,MATCH(orders!$D162,products!$A$1:$A$49,0),MATCH(L$1,products!$A$1:$G$1,0))</f>
        <v>8.25</v>
      </c>
      <c r="M162">
        <f t="shared" si="2"/>
        <v>33</v>
      </c>
    </row>
    <row r="163" spans="1:13" x14ac:dyDescent="0.25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  <c r="I163" t="str">
        <f>INDEX(products!$A$1:$G$49,MATCH(orders!$D163,products!$A$1:$A$49,0),MATCH(I$1,products!$A$1:$G$1,0))</f>
        <v>Ara</v>
      </c>
      <c r="J163" t="str">
        <f>INDEX(products!$A$1:$G$49,MATCH(orders!$D163,products!$A$1:$A$49,0),MATCH(J$1,products!$A$1:$G$1,0))</f>
        <v>L</v>
      </c>
      <c r="K163">
        <f>INDEX(products!$A$1:$G$49,MATCH(orders!$D163,products!$A$1:$A$49,0),MATCH(K$1,products!$A$1:$G$1,0))</f>
        <v>0.5</v>
      </c>
      <c r="L163">
        <f>INDEX(products!$A$1:$G$49,MATCH(orders!$D163,products!$A$1:$A$49,0),MATCH(L$1,products!$A$1:$G$1,0))</f>
        <v>7.77</v>
      </c>
      <c r="M163">
        <f t="shared" si="2"/>
        <v>23.31</v>
      </c>
    </row>
    <row r="164" spans="1:13" x14ac:dyDescent="0.25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  <c r="I164" t="str">
        <f>INDEX(products!$A$1:$G$49,MATCH(orders!$D164,products!$A$1:$A$49,0),MATCH(I$1,products!$A$1:$G$1,0))</f>
        <v>Exc</v>
      </c>
      <c r="J164" t="str">
        <f>INDEX(products!$A$1:$G$49,MATCH(orders!$D164,products!$A$1:$A$49,0),MATCH(J$1,products!$A$1:$G$1,0))</f>
        <v>D</v>
      </c>
      <c r="K164">
        <f>INDEX(products!$A$1:$G$49,MATCH(orders!$D164,products!$A$1:$A$49,0),MATCH(K$1,products!$A$1:$G$1,0))</f>
        <v>0.5</v>
      </c>
      <c r="L164">
        <f>INDEX(products!$A$1:$G$49,MATCH(orders!$D164,products!$A$1:$A$49,0),MATCH(L$1,products!$A$1:$G$1,0))</f>
        <v>7.29</v>
      </c>
      <c r="M164">
        <f t="shared" si="2"/>
        <v>21.87</v>
      </c>
    </row>
    <row r="165" spans="1:13" x14ac:dyDescent="0.25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  <c r="I165" t="str">
        <f>INDEX(products!$A$1:$G$49,MATCH(orders!$D165,products!$A$1:$A$49,0),MATCH(I$1,products!$A$1:$G$1,0))</f>
        <v>Rob</v>
      </c>
      <c r="J165" t="str">
        <f>INDEX(products!$A$1:$G$49,MATCH(orders!$D165,products!$A$1:$A$49,0),MATCH(J$1,products!$A$1:$G$1,0))</f>
        <v>D</v>
      </c>
      <c r="K165">
        <f>INDEX(products!$A$1:$G$49,MATCH(orders!$D165,products!$A$1:$A$49,0),MATCH(K$1,products!$A$1:$G$1,0))</f>
        <v>0.2</v>
      </c>
      <c r="L165">
        <f>INDEX(products!$A$1:$G$49,MATCH(orders!$D165,products!$A$1:$A$49,0),MATCH(L$1,products!$A$1:$G$1,0))</f>
        <v>2.6849999999999996</v>
      </c>
      <c r="M165">
        <f t="shared" si="2"/>
        <v>16.11</v>
      </c>
    </row>
    <row r="166" spans="1:13" x14ac:dyDescent="0.25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  <c r="I166" t="str">
        <f>INDEX(products!$A$1:$G$49,MATCH(orders!$D166,products!$A$1:$A$49,0),MATCH(I$1,products!$A$1:$G$1,0))</f>
        <v>Exc</v>
      </c>
      <c r="J166" t="str">
        <f>INDEX(products!$A$1:$G$49,MATCH(orders!$D166,products!$A$1:$A$49,0),MATCH(J$1,products!$A$1:$G$1,0))</f>
        <v>D</v>
      </c>
      <c r="K166">
        <f>INDEX(products!$A$1:$G$49,MATCH(orders!$D166,products!$A$1:$A$49,0),MATCH(K$1,products!$A$1:$G$1,0))</f>
        <v>0.5</v>
      </c>
      <c r="L166">
        <f>INDEX(products!$A$1:$G$49,MATCH(orders!$D166,products!$A$1:$A$49,0),MATCH(L$1,products!$A$1:$G$1,0))</f>
        <v>7.29</v>
      </c>
      <c r="M166">
        <f t="shared" si="2"/>
        <v>29.16</v>
      </c>
    </row>
    <row r="167" spans="1:13" x14ac:dyDescent="0.25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  <c r="I167" t="str">
        <f>INDEX(products!$A$1:$G$49,MATCH(orders!$D167,products!$A$1:$A$49,0),MATCH(I$1,products!$A$1:$G$1,0))</f>
        <v>Rob</v>
      </c>
      <c r="J167" t="str">
        <f>INDEX(products!$A$1:$G$49,MATCH(orders!$D167,products!$A$1:$A$49,0),MATCH(J$1,products!$A$1:$G$1,0))</f>
        <v>D</v>
      </c>
      <c r="K167">
        <f>INDEX(products!$A$1:$G$49,MATCH(orders!$D167,products!$A$1:$A$49,0),MATCH(K$1,products!$A$1:$G$1,0))</f>
        <v>1</v>
      </c>
      <c r="L167">
        <f>INDEX(products!$A$1:$G$49,MATCH(orders!$D167,products!$A$1:$A$49,0),MATCH(L$1,products!$A$1:$G$1,0))</f>
        <v>8.9499999999999993</v>
      </c>
      <c r="M167">
        <f t="shared" si="2"/>
        <v>53.699999999999996</v>
      </c>
    </row>
    <row r="168" spans="1:13" x14ac:dyDescent="0.25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  <c r="I168" t="str">
        <f>INDEX(products!$A$1:$G$49,MATCH(orders!$D168,products!$A$1:$A$49,0),MATCH(I$1,products!$A$1:$G$1,0))</f>
        <v>Rob</v>
      </c>
      <c r="J168" t="str">
        <f>INDEX(products!$A$1:$G$49,MATCH(orders!$D168,products!$A$1:$A$49,0),MATCH(J$1,products!$A$1:$G$1,0))</f>
        <v>D</v>
      </c>
      <c r="K168">
        <f>INDEX(products!$A$1:$G$49,MATCH(orders!$D168,products!$A$1:$A$49,0),MATCH(K$1,products!$A$1:$G$1,0))</f>
        <v>0.5</v>
      </c>
      <c r="L168">
        <f>INDEX(products!$A$1:$G$49,MATCH(orders!$D168,products!$A$1:$A$49,0),MATCH(L$1,products!$A$1:$G$1,0))</f>
        <v>5.3699999999999992</v>
      </c>
      <c r="M168">
        <f t="shared" si="2"/>
        <v>26.849999999999994</v>
      </c>
    </row>
    <row r="169" spans="1:13" x14ac:dyDescent="0.25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  <c r="I169" t="str">
        <f>INDEX(products!$A$1:$G$49,MATCH(orders!$D169,products!$A$1:$A$49,0),MATCH(I$1,products!$A$1:$G$1,0))</f>
        <v>Exc</v>
      </c>
      <c r="J169" t="str">
        <f>INDEX(products!$A$1:$G$49,MATCH(orders!$D169,products!$A$1:$A$49,0),MATCH(J$1,products!$A$1:$G$1,0))</f>
        <v>M</v>
      </c>
      <c r="K169">
        <f>INDEX(products!$A$1:$G$49,MATCH(orders!$D169,products!$A$1:$A$49,0),MATCH(K$1,products!$A$1:$G$1,0))</f>
        <v>0.5</v>
      </c>
      <c r="L169">
        <f>INDEX(products!$A$1:$G$49,MATCH(orders!$D169,products!$A$1:$A$49,0),MATCH(L$1,products!$A$1:$G$1,0))</f>
        <v>8.25</v>
      </c>
      <c r="M169">
        <f t="shared" si="2"/>
        <v>41.25</v>
      </c>
    </row>
    <row r="170" spans="1:13" x14ac:dyDescent="0.25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  <c r="I170" t="str">
        <f>INDEX(products!$A$1:$G$49,MATCH(orders!$D170,products!$A$1:$A$49,0),MATCH(I$1,products!$A$1:$G$1,0))</f>
        <v>Ara</v>
      </c>
      <c r="J170" t="str">
        <f>INDEX(products!$A$1:$G$49,MATCH(orders!$D170,products!$A$1:$A$49,0),MATCH(J$1,products!$A$1:$G$1,0))</f>
        <v>M</v>
      </c>
      <c r="K170">
        <f>INDEX(products!$A$1:$G$49,MATCH(orders!$D170,products!$A$1:$A$49,0),MATCH(K$1,products!$A$1:$G$1,0))</f>
        <v>0.5</v>
      </c>
      <c r="L170">
        <f>INDEX(products!$A$1:$G$49,MATCH(orders!$D170,products!$A$1:$A$49,0),MATCH(L$1,products!$A$1:$G$1,0))</f>
        <v>6.75</v>
      </c>
      <c r="M170">
        <f t="shared" si="2"/>
        <v>40.5</v>
      </c>
    </row>
    <row r="171" spans="1:13" x14ac:dyDescent="0.25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  <c r="I171" t="str">
        <f>INDEX(products!$A$1:$G$49,MATCH(orders!$D171,products!$A$1:$A$49,0),MATCH(I$1,products!$A$1:$G$1,0))</f>
        <v>Rob</v>
      </c>
      <c r="J171" t="str">
        <f>INDEX(products!$A$1:$G$49,MATCH(orders!$D171,products!$A$1:$A$49,0),MATCH(J$1,products!$A$1:$G$1,0))</f>
        <v>D</v>
      </c>
      <c r="K171">
        <f>INDEX(products!$A$1:$G$49,MATCH(orders!$D171,products!$A$1:$A$49,0),MATCH(K$1,products!$A$1:$G$1,0))</f>
        <v>1</v>
      </c>
      <c r="L171">
        <f>INDEX(products!$A$1:$G$49,MATCH(orders!$D171,products!$A$1:$A$49,0),MATCH(L$1,products!$A$1:$G$1,0))</f>
        <v>8.9499999999999993</v>
      </c>
      <c r="M171">
        <f t="shared" si="2"/>
        <v>17.899999999999999</v>
      </c>
    </row>
    <row r="172" spans="1:13" x14ac:dyDescent="0.25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  <c r="I172" t="str">
        <f>INDEX(products!$A$1:$G$49,MATCH(orders!$D172,products!$A$1:$A$49,0),MATCH(I$1,products!$A$1:$G$1,0))</f>
        <v>Exc</v>
      </c>
      <c r="J172" t="str">
        <f>INDEX(products!$A$1:$G$49,MATCH(orders!$D172,products!$A$1:$A$49,0),MATCH(J$1,products!$A$1:$G$1,0))</f>
        <v>L</v>
      </c>
      <c r="K172">
        <f>INDEX(products!$A$1:$G$49,MATCH(orders!$D172,products!$A$1:$A$49,0),MATCH(K$1,products!$A$1:$G$1,0))</f>
        <v>2.5</v>
      </c>
      <c r="L172">
        <f>INDEX(products!$A$1:$G$49,MATCH(orders!$D172,products!$A$1:$A$49,0),MATCH(L$1,products!$A$1:$G$1,0))</f>
        <v>34.154999999999994</v>
      </c>
      <c r="M172">
        <f t="shared" si="2"/>
        <v>68.309999999999988</v>
      </c>
    </row>
    <row r="173" spans="1:13" x14ac:dyDescent="0.25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  <c r="I173" t="str">
        <f>INDEX(products!$A$1:$G$49,MATCH(orders!$D173,products!$A$1:$A$49,0),MATCH(I$1,products!$A$1:$G$1,0))</f>
        <v>Exc</v>
      </c>
      <c r="J173" t="str">
        <f>INDEX(products!$A$1:$G$49,MATCH(orders!$D173,products!$A$1:$A$49,0),MATCH(J$1,products!$A$1:$G$1,0))</f>
        <v>M</v>
      </c>
      <c r="K173">
        <f>INDEX(products!$A$1:$G$49,MATCH(orders!$D173,products!$A$1:$A$49,0),MATCH(K$1,products!$A$1:$G$1,0))</f>
        <v>2.5</v>
      </c>
      <c r="L173">
        <f>INDEX(products!$A$1:$G$49,MATCH(orders!$D173,products!$A$1:$A$49,0),MATCH(L$1,products!$A$1:$G$1,0))</f>
        <v>31.624999999999996</v>
      </c>
      <c r="M173">
        <f t="shared" si="2"/>
        <v>63.249999999999993</v>
      </c>
    </row>
    <row r="174" spans="1:13" x14ac:dyDescent="0.25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  <c r="I174" t="str">
        <f>INDEX(products!$A$1:$G$49,MATCH(orders!$D174,products!$A$1:$A$49,0),MATCH(I$1,products!$A$1:$G$1,0))</f>
        <v>Exc</v>
      </c>
      <c r="J174" t="str">
        <f>INDEX(products!$A$1:$G$49,MATCH(orders!$D174,products!$A$1:$A$49,0),MATCH(J$1,products!$A$1:$G$1,0))</f>
        <v>D</v>
      </c>
      <c r="K174">
        <f>INDEX(products!$A$1:$G$49,MATCH(orders!$D174,products!$A$1:$A$49,0),MATCH(K$1,products!$A$1:$G$1,0))</f>
        <v>0.5</v>
      </c>
      <c r="L174">
        <f>INDEX(products!$A$1:$G$49,MATCH(orders!$D174,products!$A$1:$A$49,0),MATCH(L$1,products!$A$1:$G$1,0))</f>
        <v>7.29</v>
      </c>
      <c r="M174">
        <f t="shared" si="2"/>
        <v>21.87</v>
      </c>
    </row>
    <row r="175" spans="1:13" x14ac:dyDescent="0.25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  <c r="I175" t="str">
        <f>INDEX(products!$A$1:$G$49,MATCH(orders!$D175,products!$A$1:$A$49,0),MATCH(I$1,products!$A$1:$G$1,0))</f>
        <v>Rob</v>
      </c>
      <c r="J175" t="str">
        <f>INDEX(products!$A$1:$G$49,MATCH(orders!$D175,products!$A$1:$A$49,0),MATCH(J$1,products!$A$1:$G$1,0))</f>
        <v>M</v>
      </c>
      <c r="K175">
        <f>INDEX(products!$A$1:$G$49,MATCH(orders!$D175,products!$A$1:$A$49,0),MATCH(K$1,products!$A$1:$G$1,0))</f>
        <v>2.5</v>
      </c>
      <c r="L175">
        <f>INDEX(products!$A$1:$G$49,MATCH(orders!$D175,products!$A$1:$A$49,0),MATCH(L$1,products!$A$1:$G$1,0))</f>
        <v>22.884999999999998</v>
      </c>
      <c r="M175">
        <f t="shared" si="2"/>
        <v>91.539999999999992</v>
      </c>
    </row>
    <row r="176" spans="1:13" x14ac:dyDescent="0.25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  <c r="I176" t="str">
        <f>INDEX(products!$A$1:$G$49,MATCH(orders!$D176,products!$A$1:$A$49,0),MATCH(I$1,products!$A$1:$G$1,0))</f>
        <v>Exc</v>
      </c>
      <c r="J176" t="str">
        <f>INDEX(products!$A$1:$G$49,MATCH(orders!$D176,products!$A$1:$A$49,0),MATCH(J$1,products!$A$1:$G$1,0))</f>
        <v>L</v>
      </c>
      <c r="K176">
        <f>INDEX(products!$A$1:$G$49,MATCH(orders!$D176,products!$A$1:$A$49,0),MATCH(K$1,products!$A$1:$G$1,0))</f>
        <v>2.5</v>
      </c>
      <c r="L176">
        <f>INDEX(products!$A$1:$G$49,MATCH(orders!$D176,products!$A$1:$A$49,0),MATCH(L$1,products!$A$1:$G$1,0))</f>
        <v>34.154999999999994</v>
      </c>
      <c r="M176">
        <f t="shared" si="2"/>
        <v>204.92999999999995</v>
      </c>
    </row>
    <row r="177" spans="1:13" x14ac:dyDescent="0.25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  <c r="I177" t="str">
        <f>INDEX(products!$A$1:$G$49,MATCH(orders!$D177,products!$A$1:$A$49,0),MATCH(I$1,products!$A$1:$G$1,0))</f>
        <v>Exc</v>
      </c>
      <c r="J177" t="str">
        <f>INDEX(products!$A$1:$G$49,MATCH(orders!$D177,products!$A$1:$A$49,0),MATCH(J$1,products!$A$1:$G$1,0))</f>
        <v>M</v>
      </c>
      <c r="K177">
        <f>INDEX(products!$A$1:$G$49,MATCH(orders!$D177,products!$A$1:$A$49,0),MATCH(K$1,products!$A$1:$G$1,0))</f>
        <v>2.5</v>
      </c>
      <c r="L177">
        <f>INDEX(products!$A$1:$G$49,MATCH(orders!$D177,products!$A$1:$A$49,0),MATCH(L$1,products!$A$1:$G$1,0))</f>
        <v>31.624999999999996</v>
      </c>
      <c r="M177">
        <f t="shared" si="2"/>
        <v>63.249999999999993</v>
      </c>
    </row>
    <row r="178" spans="1:13" x14ac:dyDescent="0.25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  <c r="I178" t="str">
        <f>INDEX(products!$A$1:$G$49,MATCH(orders!$D178,products!$A$1:$A$49,0),MATCH(I$1,products!$A$1:$G$1,0))</f>
        <v>Exc</v>
      </c>
      <c r="J178" t="str">
        <f>INDEX(products!$A$1:$G$49,MATCH(orders!$D178,products!$A$1:$A$49,0),MATCH(J$1,products!$A$1:$G$1,0))</f>
        <v>L</v>
      </c>
      <c r="K178">
        <f>INDEX(products!$A$1:$G$49,MATCH(orders!$D178,products!$A$1:$A$49,0),MATCH(K$1,products!$A$1:$G$1,0))</f>
        <v>2.5</v>
      </c>
      <c r="L178">
        <f>INDEX(products!$A$1:$G$49,MATCH(orders!$D178,products!$A$1:$A$49,0),MATCH(L$1,products!$A$1:$G$1,0))</f>
        <v>34.154999999999994</v>
      </c>
      <c r="M178">
        <f t="shared" si="2"/>
        <v>34.154999999999994</v>
      </c>
    </row>
    <row r="179" spans="1:13" x14ac:dyDescent="0.25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  <c r="I179" t="str">
        <f>INDEX(products!$A$1:$G$49,MATCH(orders!$D179,products!$A$1:$A$49,0),MATCH(I$1,products!$A$1:$G$1,0))</f>
        <v>Rob</v>
      </c>
      <c r="J179" t="str">
        <f>INDEX(products!$A$1:$G$49,MATCH(orders!$D179,products!$A$1:$A$49,0),MATCH(J$1,products!$A$1:$G$1,0))</f>
        <v>L</v>
      </c>
      <c r="K179">
        <f>INDEX(products!$A$1:$G$49,MATCH(orders!$D179,products!$A$1:$A$49,0),MATCH(K$1,products!$A$1:$G$1,0))</f>
        <v>2.5</v>
      </c>
      <c r="L179">
        <f>INDEX(products!$A$1:$G$49,MATCH(orders!$D179,products!$A$1:$A$49,0),MATCH(L$1,products!$A$1:$G$1,0))</f>
        <v>27.484999999999996</v>
      </c>
      <c r="M179">
        <f t="shared" si="2"/>
        <v>109.93999999999998</v>
      </c>
    </row>
    <row r="180" spans="1:13" x14ac:dyDescent="0.25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  <c r="I180" t="str">
        <f>INDEX(products!$A$1:$G$49,MATCH(orders!$D180,products!$A$1:$A$49,0),MATCH(I$1,products!$A$1:$G$1,0))</f>
        <v>Ara</v>
      </c>
      <c r="J180" t="str">
        <f>INDEX(products!$A$1:$G$49,MATCH(orders!$D180,products!$A$1:$A$49,0),MATCH(J$1,products!$A$1:$G$1,0))</f>
        <v>L</v>
      </c>
      <c r="K180">
        <f>INDEX(products!$A$1:$G$49,MATCH(orders!$D180,products!$A$1:$A$49,0),MATCH(K$1,products!$A$1:$G$1,0))</f>
        <v>1</v>
      </c>
      <c r="L180">
        <f>INDEX(products!$A$1:$G$49,MATCH(orders!$D180,products!$A$1:$A$49,0),MATCH(L$1,products!$A$1:$G$1,0))</f>
        <v>12.95</v>
      </c>
      <c r="M180">
        <f t="shared" si="2"/>
        <v>25.9</v>
      </c>
    </row>
    <row r="181" spans="1:13" x14ac:dyDescent="0.25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  <c r="I181" t="str">
        <f>INDEX(products!$A$1:$G$49,MATCH(orders!$D181,products!$A$1:$A$49,0),MATCH(I$1,products!$A$1:$G$1,0))</f>
        <v>Ara</v>
      </c>
      <c r="J181" t="str">
        <f>INDEX(products!$A$1:$G$49,MATCH(orders!$D181,products!$A$1:$A$49,0),MATCH(J$1,products!$A$1:$G$1,0))</f>
        <v>D</v>
      </c>
      <c r="K181">
        <f>INDEX(products!$A$1:$G$49,MATCH(orders!$D181,products!$A$1:$A$49,0),MATCH(K$1,products!$A$1:$G$1,0))</f>
        <v>0.2</v>
      </c>
      <c r="L181">
        <f>INDEX(products!$A$1:$G$49,MATCH(orders!$D181,products!$A$1:$A$49,0),MATCH(L$1,products!$A$1:$G$1,0))</f>
        <v>2.9849999999999999</v>
      </c>
      <c r="M181">
        <f t="shared" si="2"/>
        <v>2.9849999999999999</v>
      </c>
    </row>
    <row r="182" spans="1:13" x14ac:dyDescent="0.25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  <c r="I182" t="str">
        <f>INDEX(products!$A$1:$G$49,MATCH(orders!$D182,products!$A$1:$A$49,0),MATCH(I$1,products!$A$1:$G$1,0))</f>
        <v>Exc</v>
      </c>
      <c r="J182" t="str">
        <f>INDEX(products!$A$1:$G$49,MATCH(orders!$D182,products!$A$1:$A$49,0),MATCH(J$1,products!$A$1:$G$1,0))</f>
        <v>L</v>
      </c>
      <c r="K182">
        <f>INDEX(products!$A$1:$G$49,MATCH(orders!$D182,products!$A$1:$A$49,0),MATCH(K$1,products!$A$1:$G$1,0))</f>
        <v>0.2</v>
      </c>
      <c r="L182">
        <f>INDEX(products!$A$1:$G$49,MATCH(orders!$D182,products!$A$1:$A$49,0),MATCH(L$1,products!$A$1:$G$1,0))</f>
        <v>4.4550000000000001</v>
      </c>
      <c r="M182">
        <f t="shared" si="2"/>
        <v>22.274999999999999</v>
      </c>
    </row>
    <row r="183" spans="1:13" x14ac:dyDescent="0.25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  <c r="I183" t="str">
        <f>INDEX(products!$A$1:$G$49,MATCH(orders!$D183,products!$A$1:$A$49,0),MATCH(I$1,products!$A$1:$G$1,0))</f>
        <v>Ara</v>
      </c>
      <c r="J183" t="str">
        <f>INDEX(products!$A$1:$G$49,MATCH(orders!$D183,products!$A$1:$A$49,0),MATCH(J$1,products!$A$1:$G$1,0))</f>
        <v>D</v>
      </c>
      <c r="K183">
        <f>INDEX(products!$A$1:$G$49,MATCH(orders!$D183,products!$A$1:$A$49,0),MATCH(K$1,products!$A$1:$G$1,0))</f>
        <v>0.5</v>
      </c>
      <c r="L183">
        <f>INDEX(products!$A$1:$G$49,MATCH(orders!$D183,products!$A$1:$A$49,0),MATCH(L$1,products!$A$1:$G$1,0))</f>
        <v>5.97</v>
      </c>
      <c r="M183">
        <f t="shared" si="2"/>
        <v>29.849999999999998</v>
      </c>
    </row>
    <row r="184" spans="1:13" x14ac:dyDescent="0.25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  <c r="I184" t="str">
        <f>INDEX(products!$A$1:$G$49,MATCH(orders!$D184,products!$A$1:$A$49,0),MATCH(I$1,products!$A$1:$G$1,0))</f>
        <v>Rob</v>
      </c>
      <c r="J184" t="str">
        <f>INDEX(products!$A$1:$G$49,MATCH(orders!$D184,products!$A$1:$A$49,0),MATCH(J$1,products!$A$1:$G$1,0))</f>
        <v>D</v>
      </c>
      <c r="K184">
        <f>INDEX(products!$A$1:$G$49,MATCH(orders!$D184,products!$A$1:$A$49,0),MATCH(K$1,products!$A$1:$G$1,0))</f>
        <v>0.5</v>
      </c>
      <c r="L184">
        <f>INDEX(products!$A$1:$G$49,MATCH(orders!$D184,products!$A$1:$A$49,0),MATCH(L$1,products!$A$1:$G$1,0))</f>
        <v>5.3699999999999992</v>
      </c>
      <c r="M184">
        <f t="shared" si="2"/>
        <v>32.22</v>
      </c>
    </row>
    <row r="185" spans="1:13" x14ac:dyDescent="0.25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  <c r="I185" t="str">
        <f>INDEX(products!$A$1:$G$49,MATCH(orders!$D185,products!$A$1:$A$49,0),MATCH(I$1,products!$A$1:$G$1,0))</f>
        <v>Exc</v>
      </c>
      <c r="J185" t="str">
        <f>INDEX(products!$A$1:$G$49,MATCH(orders!$D185,products!$A$1:$A$49,0),MATCH(J$1,products!$A$1:$G$1,0))</f>
        <v>M</v>
      </c>
      <c r="K185">
        <f>INDEX(products!$A$1:$G$49,MATCH(orders!$D185,products!$A$1:$A$49,0),MATCH(K$1,products!$A$1:$G$1,0))</f>
        <v>0.2</v>
      </c>
      <c r="L185">
        <f>INDEX(products!$A$1:$G$49,MATCH(orders!$D185,products!$A$1:$A$49,0),MATCH(L$1,products!$A$1:$G$1,0))</f>
        <v>4.125</v>
      </c>
      <c r="M185">
        <f t="shared" si="2"/>
        <v>8.25</v>
      </c>
    </row>
    <row r="186" spans="1:13" x14ac:dyDescent="0.25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  <c r="I186" t="str">
        <f>INDEX(products!$A$1:$G$49,MATCH(orders!$D186,products!$A$1:$A$49,0),MATCH(I$1,products!$A$1:$G$1,0))</f>
        <v>Ara</v>
      </c>
      <c r="J186" t="str">
        <f>INDEX(products!$A$1:$G$49,MATCH(orders!$D186,products!$A$1:$A$49,0),MATCH(J$1,products!$A$1:$G$1,0))</f>
        <v>L</v>
      </c>
      <c r="K186">
        <f>INDEX(products!$A$1:$G$49,MATCH(orders!$D186,products!$A$1:$A$49,0),MATCH(K$1,products!$A$1:$G$1,0))</f>
        <v>0.5</v>
      </c>
      <c r="L186">
        <f>INDEX(products!$A$1:$G$49,MATCH(orders!$D186,products!$A$1:$A$49,0),MATCH(L$1,products!$A$1:$G$1,0))</f>
        <v>7.77</v>
      </c>
      <c r="M186">
        <f t="shared" si="2"/>
        <v>31.08</v>
      </c>
    </row>
    <row r="187" spans="1:13" x14ac:dyDescent="0.25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  <c r="I187" t="str">
        <f>INDEX(products!$A$1:$G$49,MATCH(orders!$D187,products!$A$1:$A$49,0),MATCH(I$1,products!$A$1:$G$1,0))</f>
        <v>Exc</v>
      </c>
      <c r="J187" t="str">
        <f>INDEX(products!$A$1:$G$49,MATCH(orders!$D187,products!$A$1:$A$49,0),MATCH(J$1,products!$A$1:$G$1,0))</f>
        <v>D</v>
      </c>
      <c r="K187">
        <f>INDEX(products!$A$1:$G$49,MATCH(orders!$D187,products!$A$1:$A$49,0),MATCH(K$1,products!$A$1:$G$1,0))</f>
        <v>0.5</v>
      </c>
      <c r="L187">
        <f>INDEX(products!$A$1:$G$49,MATCH(orders!$D187,products!$A$1:$A$49,0),MATCH(L$1,products!$A$1:$G$1,0))</f>
        <v>7.29</v>
      </c>
      <c r="M187">
        <f t="shared" si="2"/>
        <v>36.450000000000003</v>
      </c>
    </row>
    <row r="188" spans="1:13" x14ac:dyDescent="0.25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  <c r="I188" t="str">
        <f>INDEX(products!$A$1:$G$49,MATCH(orders!$D188,products!$A$1:$A$49,0),MATCH(I$1,products!$A$1:$G$1,0))</f>
        <v>Rob</v>
      </c>
      <c r="J188" t="str">
        <f>INDEX(products!$A$1:$G$49,MATCH(orders!$D188,products!$A$1:$A$49,0),MATCH(J$1,products!$A$1:$G$1,0))</f>
        <v>M</v>
      </c>
      <c r="K188">
        <f>INDEX(products!$A$1:$G$49,MATCH(orders!$D188,products!$A$1:$A$49,0),MATCH(K$1,products!$A$1:$G$1,0))</f>
        <v>2.5</v>
      </c>
      <c r="L188">
        <f>INDEX(products!$A$1:$G$49,MATCH(orders!$D188,products!$A$1:$A$49,0),MATCH(L$1,products!$A$1:$G$1,0))</f>
        <v>22.884999999999998</v>
      </c>
      <c r="M188">
        <f t="shared" si="2"/>
        <v>68.655000000000001</v>
      </c>
    </row>
    <row r="189" spans="1:13" x14ac:dyDescent="0.25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  <c r="I189" t="str">
        <f>INDEX(products!$A$1:$G$49,MATCH(orders!$D189,products!$A$1:$A$49,0),MATCH(I$1,products!$A$1:$G$1,0))</f>
        <v>Lib</v>
      </c>
      <c r="J189" t="str">
        <f>INDEX(products!$A$1:$G$49,MATCH(orders!$D189,products!$A$1:$A$49,0),MATCH(J$1,products!$A$1:$G$1,0))</f>
        <v>M</v>
      </c>
      <c r="K189">
        <f>INDEX(products!$A$1:$G$49,MATCH(orders!$D189,products!$A$1:$A$49,0),MATCH(K$1,products!$A$1:$G$1,0))</f>
        <v>0.5</v>
      </c>
      <c r="L189">
        <f>INDEX(products!$A$1:$G$49,MATCH(orders!$D189,products!$A$1:$A$49,0),MATCH(L$1,products!$A$1:$G$1,0))</f>
        <v>8.73</v>
      </c>
      <c r="M189">
        <f t="shared" si="2"/>
        <v>43.650000000000006</v>
      </c>
    </row>
    <row r="190" spans="1:13" x14ac:dyDescent="0.25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  <c r="I190" t="str">
        <f>INDEX(products!$A$1:$G$49,MATCH(orders!$D190,products!$A$1:$A$49,0),MATCH(I$1,products!$A$1:$G$1,0))</f>
        <v>Exc</v>
      </c>
      <c r="J190" t="str">
        <f>INDEX(products!$A$1:$G$49,MATCH(orders!$D190,products!$A$1:$A$49,0),MATCH(J$1,products!$A$1:$G$1,0))</f>
        <v>L</v>
      </c>
      <c r="K190">
        <f>INDEX(products!$A$1:$G$49,MATCH(orders!$D190,products!$A$1:$A$49,0),MATCH(K$1,products!$A$1:$G$1,0))</f>
        <v>0.2</v>
      </c>
      <c r="L190">
        <f>INDEX(products!$A$1:$G$49,MATCH(orders!$D190,products!$A$1:$A$49,0),MATCH(L$1,products!$A$1:$G$1,0))</f>
        <v>4.4550000000000001</v>
      </c>
      <c r="M190">
        <f t="shared" si="2"/>
        <v>4.4550000000000001</v>
      </c>
    </row>
    <row r="191" spans="1:13" x14ac:dyDescent="0.25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  <c r="I191" t="str">
        <f>INDEX(products!$A$1:$G$49,MATCH(orders!$D191,products!$A$1:$A$49,0),MATCH(I$1,products!$A$1:$G$1,0))</f>
        <v>Lib</v>
      </c>
      <c r="J191" t="str">
        <f>INDEX(products!$A$1:$G$49,MATCH(orders!$D191,products!$A$1:$A$49,0),MATCH(J$1,products!$A$1:$G$1,0))</f>
        <v>M</v>
      </c>
      <c r="K191">
        <f>INDEX(products!$A$1:$G$49,MATCH(orders!$D191,products!$A$1:$A$49,0),MATCH(K$1,products!$A$1:$G$1,0))</f>
        <v>1</v>
      </c>
      <c r="L191">
        <f>INDEX(products!$A$1:$G$49,MATCH(orders!$D191,products!$A$1:$A$49,0),MATCH(L$1,products!$A$1:$G$1,0))</f>
        <v>14.55</v>
      </c>
      <c r="M191">
        <f t="shared" si="2"/>
        <v>43.650000000000006</v>
      </c>
    </row>
    <row r="192" spans="1:13" x14ac:dyDescent="0.25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  <c r="I192" t="str">
        <f>INDEX(products!$A$1:$G$49,MATCH(orders!$D192,products!$A$1:$A$49,0),MATCH(I$1,products!$A$1:$G$1,0))</f>
        <v>Lib</v>
      </c>
      <c r="J192" t="str">
        <f>INDEX(products!$A$1:$G$49,MATCH(orders!$D192,products!$A$1:$A$49,0),MATCH(J$1,products!$A$1:$G$1,0))</f>
        <v>M</v>
      </c>
      <c r="K192">
        <f>INDEX(products!$A$1:$G$49,MATCH(orders!$D192,products!$A$1:$A$49,0),MATCH(K$1,products!$A$1:$G$1,0))</f>
        <v>2.5</v>
      </c>
      <c r="L192">
        <f>INDEX(products!$A$1:$G$49,MATCH(orders!$D192,products!$A$1:$A$49,0),MATCH(L$1,products!$A$1:$G$1,0))</f>
        <v>33.464999999999996</v>
      </c>
      <c r="M192">
        <f t="shared" si="2"/>
        <v>33.464999999999996</v>
      </c>
    </row>
    <row r="193" spans="1:13" x14ac:dyDescent="0.25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  <c r="I193" t="str">
        <f>INDEX(products!$A$1:$G$49,MATCH(orders!$D193,products!$A$1:$A$49,0),MATCH(I$1,products!$A$1:$G$1,0))</f>
        <v>Lib</v>
      </c>
      <c r="J193" t="str">
        <f>INDEX(products!$A$1:$G$49,MATCH(orders!$D193,products!$A$1:$A$49,0),MATCH(J$1,products!$A$1:$G$1,0))</f>
        <v>D</v>
      </c>
      <c r="K193">
        <f>INDEX(products!$A$1:$G$49,MATCH(orders!$D193,products!$A$1:$A$49,0),MATCH(K$1,products!$A$1:$G$1,0))</f>
        <v>0.2</v>
      </c>
      <c r="L193">
        <f>INDEX(products!$A$1:$G$49,MATCH(orders!$D193,products!$A$1:$A$49,0),MATCH(L$1,products!$A$1:$G$1,0))</f>
        <v>3.8849999999999998</v>
      </c>
      <c r="M193">
        <f t="shared" si="2"/>
        <v>19.424999999999997</v>
      </c>
    </row>
    <row r="194" spans="1:13" x14ac:dyDescent="0.25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  <c r="I194" t="str">
        <f>INDEX(products!$A$1:$G$49,MATCH(orders!$D194,products!$A$1:$A$49,0),MATCH(I$1,products!$A$1:$G$1,0))</f>
        <v>Exc</v>
      </c>
      <c r="J194" t="str">
        <f>INDEX(products!$A$1:$G$49,MATCH(orders!$D194,products!$A$1:$A$49,0),MATCH(J$1,products!$A$1:$G$1,0))</f>
        <v>D</v>
      </c>
      <c r="K194">
        <f>INDEX(products!$A$1:$G$49,MATCH(orders!$D194,products!$A$1:$A$49,0),MATCH(K$1,products!$A$1:$G$1,0))</f>
        <v>1</v>
      </c>
      <c r="L194">
        <f>INDEX(products!$A$1:$G$49,MATCH(orders!$D194,products!$A$1:$A$49,0),MATCH(L$1,products!$A$1:$G$1,0))</f>
        <v>12.15</v>
      </c>
      <c r="M194">
        <f t="shared" si="2"/>
        <v>72.900000000000006</v>
      </c>
    </row>
    <row r="195" spans="1:13" x14ac:dyDescent="0.25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  <c r="I195" t="str">
        <f>INDEX(products!$A$1:$G$49,MATCH(orders!$D195,products!$A$1:$A$49,0),MATCH(I$1,products!$A$1:$G$1,0))</f>
        <v>Exc</v>
      </c>
      <c r="J195" t="str">
        <f>INDEX(products!$A$1:$G$49,MATCH(orders!$D195,products!$A$1:$A$49,0),MATCH(J$1,products!$A$1:$G$1,0))</f>
        <v>L</v>
      </c>
      <c r="K195">
        <f>INDEX(products!$A$1:$G$49,MATCH(orders!$D195,products!$A$1:$A$49,0),MATCH(K$1,products!$A$1:$G$1,0))</f>
        <v>1</v>
      </c>
      <c r="L195">
        <f>INDEX(products!$A$1:$G$49,MATCH(orders!$D195,products!$A$1:$A$49,0),MATCH(L$1,products!$A$1:$G$1,0))</f>
        <v>14.85</v>
      </c>
      <c r="M195">
        <f t="shared" ref="M195:M258" si="3">L195*E195</f>
        <v>44.55</v>
      </c>
    </row>
    <row r="196" spans="1:13" x14ac:dyDescent="0.25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  <c r="I196" t="str">
        <f>INDEX(products!$A$1:$G$49,MATCH(orders!$D196,products!$A$1:$A$49,0),MATCH(I$1,products!$A$1:$G$1,0))</f>
        <v>Exc</v>
      </c>
      <c r="J196" t="str">
        <f>INDEX(products!$A$1:$G$49,MATCH(orders!$D196,products!$A$1:$A$49,0),MATCH(J$1,products!$A$1:$G$1,0))</f>
        <v>D</v>
      </c>
      <c r="K196">
        <f>INDEX(products!$A$1:$G$49,MATCH(orders!$D196,products!$A$1:$A$49,0),MATCH(K$1,products!$A$1:$G$1,0))</f>
        <v>0.5</v>
      </c>
      <c r="L196">
        <f>INDEX(products!$A$1:$G$49,MATCH(orders!$D196,products!$A$1:$A$49,0),MATCH(L$1,products!$A$1:$G$1,0))</f>
        <v>7.29</v>
      </c>
      <c r="M196">
        <f t="shared" si="3"/>
        <v>36.450000000000003</v>
      </c>
    </row>
    <row r="197" spans="1:13" x14ac:dyDescent="0.25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  <c r="I197" t="str">
        <f>INDEX(products!$A$1:$G$49,MATCH(orders!$D197,products!$A$1:$A$49,0),MATCH(I$1,products!$A$1:$G$1,0))</f>
        <v>Ara</v>
      </c>
      <c r="J197" t="str">
        <f>INDEX(products!$A$1:$G$49,MATCH(orders!$D197,products!$A$1:$A$49,0),MATCH(J$1,products!$A$1:$G$1,0))</f>
        <v>L</v>
      </c>
      <c r="K197">
        <f>INDEX(products!$A$1:$G$49,MATCH(orders!$D197,products!$A$1:$A$49,0),MATCH(K$1,products!$A$1:$G$1,0))</f>
        <v>1</v>
      </c>
      <c r="L197">
        <f>INDEX(products!$A$1:$G$49,MATCH(orders!$D197,products!$A$1:$A$49,0),MATCH(L$1,products!$A$1:$G$1,0))</f>
        <v>12.95</v>
      </c>
      <c r="M197">
        <f t="shared" si="3"/>
        <v>38.849999999999994</v>
      </c>
    </row>
    <row r="198" spans="1:13" x14ac:dyDescent="0.25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  <c r="I198" t="str">
        <f>INDEX(products!$A$1:$G$49,MATCH(orders!$D198,products!$A$1:$A$49,0),MATCH(I$1,products!$A$1:$G$1,0))</f>
        <v>Exc</v>
      </c>
      <c r="J198" t="str">
        <f>INDEX(products!$A$1:$G$49,MATCH(orders!$D198,products!$A$1:$A$49,0),MATCH(J$1,products!$A$1:$G$1,0))</f>
        <v>L</v>
      </c>
      <c r="K198">
        <f>INDEX(products!$A$1:$G$49,MATCH(orders!$D198,products!$A$1:$A$49,0),MATCH(K$1,products!$A$1:$G$1,0))</f>
        <v>0.5</v>
      </c>
      <c r="L198">
        <f>INDEX(products!$A$1:$G$49,MATCH(orders!$D198,products!$A$1:$A$49,0),MATCH(L$1,products!$A$1:$G$1,0))</f>
        <v>8.91</v>
      </c>
      <c r="M198">
        <f t="shared" si="3"/>
        <v>53.46</v>
      </c>
    </row>
    <row r="199" spans="1:13" x14ac:dyDescent="0.25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  <c r="I199" t="str">
        <f>INDEX(products!$A$1:$G$49,MATCH(orders!$D199,products!$A$1:$A$49,0),MATCH(I$1,products!$A$1:$G$1,0))</f>
        <v>Lib</v>
      </c>
      <c r="J199" t="str">
        <f>INDEX(products!$A$1:$G$49,MATCH(orders!$D199,products!$A$1:$A$49,0),MATCH(J$1,products!$A$1:$G$1,0))</f>
        <v>D</v>
      </c>
      <c r="K199">
        <f>INDEX(products!$A$1:$G$49,MATCH(orders!$D199,products!$A$1:$A$49,0),MATCH(K$1,products!$A$1:$G$1,0))</f>
        <v>2.5</v>
      </c>
      <c r="L199">
        <f>INDEX(products!$A$1:$G$49,MATCH(orders!$D199,products!$A$1:$A$49,0),MATCH(L$1,products!$A$1:$G$1,0))</f>
        <v>29.784999999999997</v>
      </c>
      <c r="M199">
        <f t="shared" si="3"/>
        <v>59.569999999999993</v>
      </c>
    </row>
    <row r="200" spans="1:13" x14ac:dyDescent="0.25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  <c r="I200" t="str">
        <f>INDEX(products!$A$1:$G$49,MATCH(orders!$D200,products!$A$1:$A$49,0),MATCH(I$1,products!$A$1:$G$1,0))</f>
        <v>Lib</v>
      </c>
      <c r="J200" t="str">
        <f>INDEX(products!$A$1:$G$49,MATCH(orders!$D200,products!$A$1:$A$49,0),MATCH(J$1,products!$A$1:$G$1,0))</f>
        <v>D</v>
      </c>
      <c r="K200">
        <f>INDEX(products!$A$1:$G$49,MATCH(orders!$D200,products!$A$1:$A$49,0),MATCH(K$1,products!$A$1:$G$1,0))</f>
        <v>2.5</v>
      </c>
      <c r="L200">
        <f>INDEX(products!$A$1:$G$49,MATCH(orders!$D200,products!$A$1:$A$49,0),MATCH(L$1,products!$A$1:$G$1,0))</f>
        <v>29.784999999999997</v>
      </c>
      <c r="M200">
        <f t="shared" si="3"/>
        <v>89.35499999999999</v>
      </c>
    </row>
    <row r="201" spans="1:13" x14ac:dyDescent="0.25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  <c r="I201" t="str">
        <f>INDEX(products!$A$1:$G$49,MATCH(orders!$D201,products!$A$1:$A$49,0),MATCH(I$1,products!$A$1:$G$1,0))</f>
        <v>Lib</v>
      </c>
      <c r="J201" t="str">
        <f>INDEX(products!$A$1:$G$49,MATCH(orders!$D201,products!$A$1:$A$49,0),MATCH(J$1,products!$A$1:$G$1,0))</f>
        <v>L</v>
      </c>
      <c r="K201">
        <f>INDEX(products!$A$1:$G$49,MATCH(orders!$D201,products!$A$1:$A$49,0),MATCH(K$1,products!$A$1:$G$1,0))</f>
        <v>0.5</v>
      </c>
      <c r="L201">
        <f>INDEX(products!$A$1:$G$49,MATCH(orders!$D201,products!$A$1:$A$49,0),MATCH(L$1,products!$A$1:$G$1,0))</f>
        <v>9.51</v>
      </c>
      <c r="M201">
        <f t="shared" si="3"/>
        <v>38.04</v>
      </c>
    </row>
    <row r="202" spans="1:13" x14ac:dyDescent="0.25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  <c r="I202" t="str">
        <f>INDEX(products!$A$1:$G$49,MATCH(orders!$D202,products!$A$1:$A$49,0),MATCH(I$1,products!$A$1:$G$1,0))</f>
        <v>Exc</v>
      </c>
      <c r="J202" t="str">
        <f>INDEX(products!$A$1:$G$49,MATCH(orders!$D202,products!$A$1:$A$49,0),MATCH(J$1,products!$A$1:$G$1,0))</f>
        <v>M</v>
      </c>
      <c r="K202">
        <f>INDEX(products!$A$1:$G$49,MATCH(orders!$D202,products!$A$1:$A$49,0),MATCH(K$1,products!$A$1:$G$1,0))</f>
        <v>1</v>
      </c>
      <c r="L202">
        <f>INDEX(products!$A$1:$G$49,MATCH(orders!$D202,products!$A$1:$A$49,0),MATCH(L$1,products!$A$1:$G$1,0))</f>
        <v>13.75</v>
      </c>
      <c r="M202">
        <f t="shared" si="3"/>
        <v>41.25</v>
      </c>
    </row>
    <row r="203" spans="1:13" x14ac:dyDescent="0.25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  <c r="I203" t="str">
        <f>INDEX(products!$A$1:$G$49,MATCH(orders!$D203,products!$A$1:$A$49,0),MATCH(I$1,products!$A$1:$G$1,0))</f>
        <v>Lib</v>
      </c>
      <c r="J203" t="str">
        <f>INDEX(products!$A$1:$G$49,MATCH(orders!$D203,products!$A$1:$A$49,0),MATCH(J$1,products!$A$1:$G$1,0))</f>
        <v>L</v>
      </c>
      <c r="K203">
        <f>INDEX(products!$A$1:$G$49,MATCH(orders!$D203,products!$A$1:$A$49,0),MATCH(K$1,products!$A$1:$G$1,0))</f>
        <v>0.5</v>
      </c>
      <c r="L203">
        <f>INDEX(products!$A$1:$G$49,MATCH(orders!$D203,products!$A$1:$A$49,0),MATCH(L$1,products!$A$1:$G$1,0))</f>
        <v>9.51</v>
      </c>
      <c r="M203">
        <f t="shared" si="3"/>
        <v>57.06</v>
      </c>
    </row>
    <row r="204" spans="1:13" x14ac:dyDescent="0.25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  <c r="I204" t="str">
        <f>INDEX(products!$A$1:$G$49,MATCH(orders!$D204,products!$A$1:$A$49,0),MATCH(I$1,products!$A$1:$G$1,0))</f>
        <v>Lib</v>
      </c>
      <c r="J204" t="str">
        <f>INDEX(products!$A$1:$G$49,MATCH(orders!$D204,products!$A$1:$A$49,0),MATCH(J$1,products!$A$1:$G$1,0))</f>
        <v>D</v>
      </c>
      <c r="K204">
        <f>INDEX(products!$A$1:$G$49,MATCH(orders!$D204,products!$A$1:$A$49,0),MATCH(K$1,products!$A$1:$G$1,0))</f>
        <v>2.5</v>
      </c>
      <c r="L204">
        <f>INDEX(products!$A$1:$G$49,MATCH(orders!$D204,products!$A$1:$A$49,0),MATCH(L$1,products!$A$1:$G$1,0))</f>
        <v>29.784999999999997</v>
      </c>
      <c r="M204">
        <f t="shared" si="3"/>
        <v>178.70999999999998</v>
      </c>
    </row>
    <row r="205" spans="1:13" x14ac:dyDescent="0.25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  <c r="I205" t="str">
        <f>INDEX(products!$A$1:$G$49,MATCH(orders!$D205,products!$A$1:$A$49,0),MATCH(I$1,products!$A$1:$G$1,0))</f>
        <v>Lib</v>
      </c>
      <c r="J205" t="str">
        <f>INDEX(products!$A$1:$G$49,MATCH(orders!$D205,products!$A$1:$A$49,0),MATCH(J$1,products!$A$1:$G$1,0))</f>
        <v>L</v>
      </c>
      <c r="K205">
        <f>INDEX(products!$A$1:$G$49,MATCH(orders!$D205,products!$A$1:$A$49,0),MATCH(K$1,products!$A$1:$G$1,0))</f>
        <v>0.2</v>
      </c>
      <c r="L205">
        <f>INDEX(products!$A$1:$G$49,MATCH(orders!$D205,products!$A$1:$A$49,0),MATCH(L$1,products!$A$1:$G$1,0))</f>
        <v>4.7549999999999999</v>
      </c>
      <c r="M205">
        <f t="shared" si="3"/>
        <v>4.7549999999999999</v>
      </c>
    </row>
    <row r="206" spans="1:13" x14ac:dyDescent="0.25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  <c r="I206" t="str">
        <f>INDEX(products!$A$1:$G$49,MATCH(orders!$D206,products!$A$1:$A$49,0),MATCH(I$1,products!$A$1:$G$1,0))</f>
        <v>Exc</v>
      </c>
      <c r="J206" t="str">
        <f>INDEX(products!$A$1:$G$49,MATCH(orders!$D206,products!$A$1:$A$49,0),MATCH(J$1,products!$A$1:$G$1,0))</f>
        <v>M</v>
      </c>
      <c r="K206">
        <f>INDEX(products!$A$1:$G$49,MATCH(orders!$D206,products!$A$1:$A$49,0),MATCH(K$1,products!$A$1:$G$1,0))</f>
        <v>1</v>
      </c>
      <c r="L206">
        <f>INDEX(products!$A$1:$G$49,MATCH(orders!$D206,products!$A$1:$A$49,0),MATCH(L$1,products!$A$1:$G$1,0))</f>
        <v>13.75</v>
      </c>
      <c r="M206">
        <f t="shared" si="3"/>
        <v>82.5</v>
      </c>
    </row>
    <row r="207" spans="1:13" x14ac:dyDescent="0.25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  <c r="I207" t="str">
        <f>INDEX(products!$A$1:$G$49,MATCH(orders!$D207,products!$A$1:$A$49,0),MATCH(I$1,products!$A$1:$G$1,0))</f>
        <v>Rob</v>
      </c>
      <c r="J207" t="str">
        <f>INDEX(products!$A$1:$G$49,MATCH(orders!$D207,products!$A$1:$A$49,0),MATCH(J$1,products!$A$1:$G$1,0))</f>
        <v>D</v>
      </c>
      <c r="K207">
        <f>INDEX(products!$A$1:$G$49,MATCH(orders!$D207,products!$A$1:$A$49,0),MATCH(K$1,products!$A$1:$G$1,0))</f>
        <v>0.2</v>
      </c>
      <c r="L207">
        <f>INDEX(products!$A$1:$G$49,MATCH(orders!$D207,products!$A$1:$A$49,0),MATCH(L$1,products!$A$1:$G$1,0))</f>
        <v>2.6849999999999996</v>
      </c>
      <c r="M207">
        <f t="shared" si="3"/>
        <v>8.0549999999999997</v>
      </c>
    </row>
    <row r="208" spans="1:13" x14ac:dyDescent="0.25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  <c r="I208" t="str">
        <f>INDEX(products!$A$1:$G$49,MATCH(orders!$D208,products!$A$1:$A$49,0),MATCH(I$1,products!$A$1:$G$1,0))</f>
        <v>Ara</v>
      </c>
      <c r="J208" t="str">
        <f>INDEX(products!$A$1:$G$49,MATCH(orders!$D208,products!$A$1:$A$49,0),MATCH(J$1,products!$A$1:$G$1,0))</f>
        <v>M</v>
      </c>
      <c r="K208">
        <f>INDEX(products!$A$1:$G$49,MATCH(orders!$D208,products!$A$1:$A$49,0),MATCH(K$1,products!$A$1:$G$1,0))</f>
        <v>1</v>
      </c>
      <c r="L208">
        <f>INDEX(products!$A$1:$G$49,MATCH(orders!$D208,products!$A$1:$A$49,0),MATCH(L$1,products!$A$1:$G$1,0))</f>
        <v>11.25</v>
      </c>
      <c r="M208">
        <f t="shared" si="3"/>
        <v>22.5</v>
      </c>
    </row>
    <row r="209" spans="1:13" x14ac:dyDescent="0.25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  <c r="I209" t="str">
        <f>INDEX(products!$A$1:$G$49,MATCH(orders!$D209,products!$A$1:$A$49,0),MATCH(I$1,products!$A$1:$G$1,0))</f>
        <v>Ara</v>
      </c>
      <c r="J209" t="str">
        <f>INDEX(products!$A$1:$G$49,MATCH(orders!$D209,products!$A$1:$A$49,0),MATCH(J$1,products!$A$1:$G$1,0))</f>
        <v>M</v>
      </c>
      <c r="K209">
        <f>INDEX(products!$A$1:$G$49,MATCH(orders!$D209,products!$A$1:$A$49,0),MATCH(K$1,products!$A$1:$G$1,0))</f>
        <v>0.5</v>
      </c>
      <c r="L209">
        <f>INDEX(products!$A$1:$G$49,MATCH(orders!$D209,products!$A$1:$A$49,0),MATCH(L$1,products!$A$1:$G$1,0))</f>
        <v>6.75</v>
      </c>
      <c r="M209">
        <f t="shared" si="3"/>
        <v>40.5</v>
      </c>
    </row>
    <row r="210" spans="1:13" x14ac:dyDescent="0.25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  <c r="I210" t="str">
        <f>INDEX(products!$A$1:$G$49,MATCH(orders!$D210,products!$A$1:$A$49,0),MATCH(I$1,products!$A$1:$G$1,0))</f>
        <v>Exc</v>
      </c>
      <c r="J210" t="str">
        <f>INDEX(products!$A$1:$G$49,MATCH(orders!$D210,products!$A$1:$A$49,0),MATCH(J$1,products!$A$1:$G$1,0))</f>
        <v>D</v>
      </c>
      <c r="K210">
        <f>INDEX(products!$A$1:$G$49,MATCH(orders!$D210,products!$A$1:$A$49,0),MATCH(K$1,products!$A$1:$G$1,0))</f>
        <v>0.5</v>
      </c>
      <c r="L210">
        <f>INDEX(products!$A$1:$G$49,MATCH(orders!$D210,products!$A$1:$A$49,0),MATCH(L$1,products!$A$1:$G$1,0))</f>
        <v>7.29</v>
      </c>
      <c r="M210">
        <f t="shared" si="3"/>
        <v>29.16</v>
      </c>
    </row>
    <row r="211" spans="1:13" x14ac:dyDescent="0.25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  <c r="I211" t="str">
        <f>INDEX(products!$A$1:$G$49,MATCH(orders!$D211,products!$A$1:$A$49,0),MATCH(I$1,products!$A$1:$G$1,0))</f>
        <v>Ara</v>
      </c>
      <c r="J211" t="str">
        <f>INDEX(products!$A$1:$G$49,MATCH(orders!$D211,products!$A$1:$A$49,0),MATCH(J$1,products!$A$1:$G$1,0))</f>
        <v>M</v>
      </c>
      <c r="K211">
        <f>INDEX(products!$A$1:$G$49,MATCH(orders!$D211,products!$A$1:$A$49,0),MATCH(K$1,products!$A$1:$G$1,0))</f>
        <v>0.5</v>
      </c>
      <c r="L211">
        <f>INDEX(products!$A$1:$G$49,MATCH(orders!$D211,products!$A$1:$A$49,0),MATCH(L$1,products!$A$1:$G$1,0))</f>
        <v>6.75</v>
      </c>
      <c r="M211">
        <f t="shared" si="3"/>
        <v>6.75</v>
      </c>
    </row>
    <row r="212" spans="1:13" x14ac:dyDescent="0.25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  <c r="I212" t="str">
        <f>INDEX(products!$A$1:$G$49,MATCH(orders!$D212,products!$A$1:$A$49,0),MATCH(I$1,products!$A$1:$G$1,0))</f>
        <v>Lib</v>
      </c>
      <c r="J212" t="str">
        <f>INDEX(products!$A$1:$G$49,MATCH(orders!$D212,products!$A$1:$A$49,0),MATCH(J$1,products!$A$1:$G$1,0))</f>
        <v>D</v>
      </c>
      <c r="K212">
        <f>INDEX(products!$A$1:$G$49,MATCH(orders!$D212,products!$A$1:$A$49,0),MATCH(K$1,products!$A$1:$G$1,0))</f>
        <v>1</v>
      </c>
      <c r="L212">
        <f>INDEX(products!$A$1:$G$49,MATCH(orders!$D212,products!$A$1:$A$49,0),MATCH(L$1,products!$A$1:$G$1,0))</f>
        <v>12.95</v>
      </c>
      <c r="M212">
        <f t="shared" si="3"/>
        <v>51.8</v>
      </c>
    </row>
    <row r="213" spans="1:13" x14ac:dyDescent="0.25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  <c r="I213" t="str">
        <f>INDEX(products!$A$1:$G$49,MATCH(orders!$D213,products!$A$1:$A$49,0),MATCH(I$1,products!$A$1:$G$1,0))</f>
        <v>Exc</v>
      </c>
      <c r="J213" t="str">
        <f>INDEX(products!$A$1:$G$49,MATCH(orders!$D213,products!$A$1:$A$49,0),MATCH(J$1,products!$A$1:$G$1,0))</f>
        <v>L</v>
      </c>
      <c r="K213">
        <f>INDEX(products!$A$1:$G$49,MATCH(orders!$D213,products!$A$1:$A$49,0),MATCH(K$1,products!$A$1:$G$1,0))</f>
        <v>0.5</v>
      </c>
      <c r="L213">
        <f>INDEX(products!$A$1:$G$49,MATCH(orders!$D213,products!$A$1:$A$49,0),MATCH(L$1,products!$A$1:$G$1,0))</f>
        <v>8.91</v>
      </c>
      <c r="M213">
        <f t="shared" si="3"/>
        <v>53.46</v>
      </c>
    </row>
    <row r="214" spans="1:13" x14ac:dyDescent="0.25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  <c r="I214" t="str">
        <f>INDEX(products!$A$1:$G$49,MATCH(orders!$D214,products!$A$1:$A$49,0),MATCH(I$1,products!$A$1:$G$1,0))</f>
        <v>Exc</v>
      </c>
      <c r="J214" t="str">
        <f>INDEX(products!$A$1:$G$49,MATCH(orders!$D214,products!$A$1:$A$49,0),MATCH(J$1,products!$A$1:$G$1,0))</f>
        <v>D</v>
      </c>
      <c r="K214">
        <f>INDEX(products!$A$1:$G$49,MATCH(orders!$D214,products!$A$1:$A$49,0),MATCH(K$1,products!$A$1:$G$1,0))</f>
        <v>0.2</v>
      </c>
      <c r="L214">
        <f>INDEX(products!$A$1:$G$49,MATCH(orders!$D214,products!$A$1:$A$49,0),MATCH(L$1,products!$A$1:$G$1,0))</f>
        <v>3.645</v>
      </c>
      <c r="M214">
        <f t="shared" si="3"/>
        <v>14.58</v>
      </c>
    </row>
    <row r="215" spans="1:13" x14ac:dyDescent="0.25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  <c r="I215" t="str">
        <f>INDEX(products!$A$1:$G$49,MATCH(orders!$D215,products!$A$1:$A$49,0),MATCH(I$1,products!$A$1:$G$1,0))</f>
        <v>Rob</v>
      </c>
      <c r="J215" t="str">
        <f>INDEX(products!$A$1:$G$49,MATCH(orders!$D215,products!$A$1:$A$49,0),MATCH(J$1,products!$A$1:$G$1,0))</f>
        <v>D</v>
      </c>
      <c r="K215">
        <f>INDEX(products!$A$1:$G$49,MATCH(orders!$D215,products!$A$1:$A$49,0),MATCH(K$1,products!$A$1:$G$1,0))</f>
        <v>2.5</v>
      </c>
      <c r="L215">
        <f>INDEX(products!$A$1:$G$49,MATCH(orders!$D215,products!$A$1:$A$49,0),MATCH(L$1,products!$A$1:$G$1,0))</f>
        <v>20.584999999999997</v>
      </c>
      <c r="M215">
        <f t="shared" si="3"/>
        <v>20.584999999999997</v>
      </c>
    </row>
    <row r="216" spans="1:13" x14ac:dyDescent="0.25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  <c r="I216" t="str">
        <f>INDEX(products!$A$1:$G$49,MATCH(orders!$D216,products!$A$1:$A$49,0),MATCH(I$1,products!$A$1:$G$1,0))</f>
        <v>Lib</v>
      </c>
      <c r="J216" t="str">
        <f>INDEX(products!$A$1:$G$49,MATCH(orders!$D216,products!$A$1:$A$49,0),MATCH(J$1,products!$A$1:$G$1,0))</f>
        <v>L</v>
      </c>
      <c r="K216">
        <f>INDEX(products!$A$1:$G$49,MATCH(orders!$D216,products!$A$1:$A$49,0),MATCH(K$1,products!$A$1:$G$1,0))</f>
        <v>1</v>
      </c>
      <c r="L216">
        <f>INDEX(products!$A$1:$G$49,MATCH(orders!$D216,products!$A$1:$A$49,0),MATCH(L$1,products!$A$1:$G$1,0))</f>
        <v>15.85</v>
      </c>
      <c r="M216">
        <f t="shared" si="3"/>
        <v>31.7</v>
      </c>
    </row>
    <row r="217" spans="1:13" x14ac:dyDescent="0.25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  <c r="I217" t="str">
        <f>INDEX(products!$A$1:$G$49,MATCH(orders!$D217,products!$A$1:$A$49,0),MATCH(I$1,products!$A$1:$G$1,0))</f>
        <v>Lib</v>
      </c>
      <c r="J217" t="str">
        <f>INDEX(products!$A$1:$G$49,MATCH(orders!$D217,products!$A$1:$A$49,0),MATCH(J$1,products!$A$1:$G$1,0))</f>
        <v>D</v>
      </c>
      <c r="K217">
        <f>INDEX(products!$A$1:$G$49,MATCH(orders!$D217,products!$A$1:$A$49,0),MATCH(K$1,products!$A$1:$G$1,0))</f>
        <v>0.2</v>
      </c>
      <c r="L217">
        <f>INDEX(products!$A$1:$G$49,MATCH(orders!$D217,products!$A$1:$A$49,0),MATCH(L$1,products!$A$1:$G$1,0))</f>
        <v>3.8849999999999998</v>
      </c>
      <c r="M217">
        <f t="shared" si="3"/>
        <v>23.31</v>
      </c>
    </row>
    <row r="218" spans="1:13" x14ac:dyDescent="0.25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  <c r="I218" t="str">
        <f>INDEX(products!$A$1:$G$49,MATCH(orders!$D218,products!$A$1:$A$49,0),MATCH(I$1,products!$A$1:$G$1,0))</f>
        <v>Lib</v>
      </c>
      <c r="J218" t="str">
        <f>INDEX(products!$A$1:$G$49,MATCH(orders!$D218,products!$A$1:$A$49,0),MATCH(J$1,products!$A$1:$G$1,0))</f>
        <v>M</v>
      </c>
      <c r="K218">
        <f>INDEX(products!$A$1:$G$49,MATCH(orders!$D218,products!$A$1:$A$49,0),MATCH(K$1,products!$A$1:$G$1,0))</f>
        <v>1</v>
      </c>
      <c r="L218">
        <f>INDEX(products!$A$1:$G$49,MATCH(orders!$D218,products!$A$1:$A$49,0),MATCH(L$1,products!$A$1:$G$1,0))</f>
        <v>14.55</v>
      </c>
      <c r="M218">
        <f t="shared" si="3"/>
        <v>58.2</v>
      </c>
    </row>
    <row r="219" spans="1:13" x14ac:dyDescent="0.25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  <c r="I219" t="str">
        <f>INDEX(products!$A$1:$G$49,MATCH(orders!$D219,products!$A$1:$A$49,0),MATCH(I$1,products!$A$1:$G$1,0))</f>
        <v>Exc</v>
      </c>
      <c r="J219" t="str">
        <f>INDEX(products!$A$1:$G$49,MATCH(orders!$D219,products!$A$1:$A$49,0),MATCH(J$1,products!$A$1:$G$1,0))</f>
        <v>L</v>
      </c>
      <c r="K219">
        <f>INDEX(products!$A$1:$G$49,MATCH(orders!$D219,products!$A$1:$A$49,0),MATCH(K$1,products!$A$1:$G$1,0))</f>
        <v>0.5</v>
      </c>
      <c r="L219">
        <f>INDEX(products!$A$1:$G$49,MATCH(orders!$D219,products!$A$1:$A$49,0),MATCH(L$1,products!$A$1:$G$1,0))</f>
        <v>8.91</v>
      </c>
      <c r="M219">
        <f t="shared" si="3"/>
        <v>35.64</v>
      </c>
    </row>
    <row r="220" spans="1:13" x14ac:dyDescent="0.25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  <c r="I220" t="str">
        <f>INDEX(products!$A$1:$G$49,MATCH(orders!$D220,products!$A$1:$A$49,0),MATCH(I$1,products!$A$1:$G$1,0))</f>
        <v>Ara</v>
      </c>
      <c r="J220" t="str">
        <f>INDEX(products!$A$1:$G$49,MATCH(orders!$D220,products!$A$1:$A$49,0),MATCH(J$1,products!$A$1:$G$1,0))</f>
        <v>M</v>
      </c>
      <c r="K220">
        <f>INDEX(products!$A$1:$G$49,MATCH(orders!$D220,products!$A$1:$A$49,0),MATCH(K$1,products!$A$1:$G$1,0))</f>
        <v>1</v>
      </c>
      <c r="L220">
        <f>INDEX(products!$A$1:$G$49,MATCH(orders!$D220,products!$A$1:$A$49,0),MATCH(L$1,products!$A$1:$G$1,0))</f>
        <v>11.25</v>
      </c>
      <c r="M220">
        <f t="shared" si="3"/>
        <v>56.25</v>
      </c>
    </row>
    <row r="221" spans="1:13" x14ac:dyDescent="0.25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  <c r="I221" t="str">
        <f>INDEX(products!$A$1:$G$49,MATCH(orders!$D221,products!$A$1:$A$49,0),MATCH(I$1,products!$A$1:$G$1,0))</f>
        <v>Rob</v>
      </c>
      <c r="J221" t="str">
        <f>INDEX(products!$A$1:$G$49,MATCH(orders!$D221,products!$A$1:$A$49,0),MATCH(J$1,products!$A$1:$G$1,0))</f>
        <v>L</v>
      </c>
      <c r="K221">
        <f>INDEX(products!$A$1:$G$49,MATCH(orders!$D221,products!$A$1:$A$49,0),MATCH(K$1,products!$A$1:$G$1,0))</f>
        <v>0.2</v>
      </c>
      <c r="L221">
        <f>INDEX(products!$A$1:$G$49,MATCH(orders!$D221,products!$A$1:$A$49,0),MATCH(L$1,products!$A$1:$G$1,0))</f>
        <v>3.5849999999999995</v>
      </c>
      <c r="M221">
        <f t="shared" si="3"/>
        <v>10.754999999999999</v>
      </c>
    </row>
    <row r="222" spans="1:13" x14ac:dyDescent="0.25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  <c r="I222" t="str">
        <f>INDEX(products!$A$1:$G$49,MATCH(orders!$D222,products!$A$1:$A$49,0),MATCH(I$1,products!$A$1:$G$1,0))</f>
        <v>Rob</v>
      </c>
      <c r="J222" t="str">
        <f>INDEX(products!$A$1:$G$49,MATCH(orders!$D222,products!$A$1:$A$49,0),MATCH(J$1,products!$A$1:$G$1,0))</f>
        <v>M</v>
      </c>
      <c r="K222">
        <f>INDEX(products!$A$1:$G$49,MATCH(orders!$D222,products!$A$1:$A$49,0),MATCH(K$1,products!$A$1:$G$1,0))</f>
        <v>0.2</v>
      </c>
      <c r="L222">
        <f>INDEX(products!$A$1:$G$49,MATCH(orders!$D222,products!$A$1:$A$49,0),MATCH(L$1,products!$A$1:$G$1,0))</f>
        <v>2.9849999999999999</v>
      </c>
      <c r="M222">
        <f t="shared" si="3"/>
        <v>14.924999999999999</v>
      </c>
    </row>
    <row r="223" spans="1:13" x14ac:dyDescent="0.25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  <c r="I223" t="str">
        <f>INDEX(products!$A$1:$G$49,MATCH(orders!$D223,products!$A$1:$A$49,0),MATCH(I$1,products!$A$1:$G$1,0))</f>
        <v>Ara</v>
      </c>
      <c r="J223" t="str">
        <f>INDEX(products!$A$1:$G$49,MATCH(orders!$D223,products!$A$1:$A$49,0),MATCH(J$1,products!$A$1:$G$1,0))</f>
        <v>L</v>
      </c>
      <c r="K223">
        <f>INDEX(products!$A$1:$G$49,MATCH(orders!$D223,products!$A$1:$A$49,0),MATCH(K$1,products!$A$1:$G$1,0))</f>
        <v>1</v>
      </c>
      <c r="L223">
        <f>INDEX(products!$A$1:$G$49,MATCH(orders!$D223,products!$A$1:$A$49,0),MATCH(L$1,products!$A$1:$G$1,0))</f>
        <v>12.95</v>
      </c>
      <c r="M223">
        <f t="shared" si="3"/>
        <v>77.699999999999989</v>
      </c>
    </row>
    <row r="224" spans="1:13" x14ac:dyDescent="0.25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  <c r="I224" t="str">
        <f>INDEX(products!$A$1:$G$49,MATCH(orders!$D224,products!$A$1:$A$49,0),MATCH(I$1,products!$A$1:$G$1,0))</f>
        <v>Lib</v>
      </c>
      <c r="J224" t="str">
        <f>INDEX(products!$A$1:$G$49,MATCH(orders!$D224,products!$A$1:$A$49,0),MATCH(J$1,products!$A$1:$G$1,0))</f>
        <v>D</v>
      </c>
      <c r="K224">
        <f>INDEX(products!$A$1:$G$49,MATCH(orders!$D224,products!$A$1:$A$49,0),MATCH(K$1,products!$A$1:$G$1,0))</f>
        <v>0.5</v>
      </c>
      <c r="L224">
        <f>INDEX(products!$A$1:$G$49,MATCH(orders!$D224,products!$A$1:$A$49,0),MATCH(L$1,products!$A$1:$G$1,0))</f>
        <v>7.77</v>
      </c>
      <c r="M224">
        <f t="shared" si="3"/>
        <v>23.31</v>
      </c>
    </row>
    <row r="225" spans="1:13" x14ac:dyDescent="0.25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  <c r="I225" t="str">
        <f>INDEX(products!$A$1:$G$49,MATCH(orders!$D225,products!$A$1:$A$49,0),MATCH(I$1,products!$A$1:$G$1,0))</f>
        <v>Exc</v>
      </c>
      <c r="J225" t="str">
        <f>INDEX(products!$A$1:$G$49,MATCH(orders!$D225,products!$A$1:$A$49,0),MATCH(J$1,products!$A$1:$G$1,0))</f>
        <v>L</v>
      </c>
      <c r="K225">
        <f>INDEX(products!$A$1:$G$49,MATCH(orders!$D225,products!$A$1:$A$49,0),MATCH(K$1,products!$A$1:$G$1,0))</f>
        <v>1</v>
      </c>
      <c r="L225">
        <f>INDEX(products!$A$1:$G$49,MATCH(orders!$D225,products!$A$1:$A$49,0),MATCH(L$1,products!$A$1:$G$1,0))</f>
        <v>14.85</v>
      </c>
      <c r="M225">
        <f t="shared" si="3"/>
        <v>59.4</v>
      </c>
    </row>
    <row r="226" spans="1:13" x14ac:dyDescent="0.25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  <c r="I226" t="str">
        <f>INDEX(products!$A$1:$G$49,MATCH(orders!$D226,products!$A$1:$A$49,0),MATCH(I$1,products!$A$1:$G$1,0))</f>
        <v>Lib</v>
      </c>
      <c r="J226" t="str">
        <f>INDEX(products!$A$1:$G$49,MATCH(orders!$D226,products!$A$1:$A$49,0),MATCH(J$1,products!$A$1:$G$1,0))</f>
        <v>D</v>
      </c>
      <c r="K226">
        <f>INDEX(products!$A$1:$G$49,MATCH(orders!$D226,products!$A$1:$A$49,0),MATCH(K$1,products!$A$1:$G$1,0))</f>
        <v>2.5</v>
      </c>
      <c r="L226">
        <f>INDEX(products!$A$1:$G$49,MATCH(orders!$D226,products!$A$1:$A$49,0),MATCH(L$1,products!$A$1:$G$1,0))</f>
        <v>29.784999999999997</v>
      </c>
      <c r="M226">
        <f t="shared" si="3"/>
        <v>119.13999999999999</v>
      </c>
    </row>
    <row r="227" spans="1:13" x14ac:dyDescent="0.25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  <c r="I227" t="str">
        <f>INDEX(products!$A$1:$G$49,MATCH(orders!$D227,products!$A$1:$A$49,0),MATCH(I$1,products!$A$1:$G$1,0))</f>
        <v>Rob</v>
      </c>
      <c r="J227" t="str">
        <f>INDEX(products!$A$1:$G$49,MATCH(orders!$D227,products!$A$1:$A$49,0),MATCH(J$1,products!$A$1:$G$1,0))</f>
        <v>L</v>
      </c>
      <c r="K227">
        <f>INDEX(products!$A$1:$G$49,MATCH(orders!$D227,products!$A$1:$A$49,0),MATCH(K$1,products!$A$1:$G$1,0))</f>
        <v>0.2</v>
      </c>
      <c r="L227">
        <f>INDEX(products!$A$1:$G$49,MATCH(orders!$D227,products!$A$1:$A$49,0),MATCH(L$1,products!$A$1:$G$1,0))</f>
        <v>3.5849999999999995</v>
      </c>
      <c r="M227">
        <f t="shared" si="3"/>
        <v>14.339999999999998</v>
      </c>
    </row>
    <row r="228" spans="1:13" x14ac:dyDescent="0.25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  <c r="I228" t="str">
        <f>INDEX(products!$A$1:$G$49,MATCH(orders!$D228,products!$A$1:$A$49,0),MATCH(I$1,products!$A$1:$G$1,0))</f>
        <v>Ara</v>
      </c>
      <c r="J228" t="str">
        <f>INDEX(products!$A$1:$G$49,MATCH(orders!$D228,products!$A$1:$A$49,0),MATCH(J$1,products!$A$1:$G$1,0))</f>
        <v>M</v>
      </c>
      <c r="K228">
        <f>INDEX(products!$A$1:$G$49,MATCH(orders!$D228,products!$A$1:$A$49,0),MATCH(K$1,products!$A$1:$G$1,0))</f>
        <v>2.5</v>
      </c>
      <c r="L228">
        <f>INDEX(products!$A$1:$G$49,MATCH(orders!$D228,products!$A$1:$A$49,0),MATCH(L$1,products!$A$1:$G$1,0))</f>
        <v>25.874999999999996</v>
      </c>
      <c r="M228">
        <f t="shared" si="3"/>
        <v>129.37499999999997</v>
      </c>
    </row>
    <row r="229" spans="1:13" x14ac:dyDescent="0.25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  <c r="I229" t="str">
        <f>INDEX(products!$A$1:$G$49,MATCH(orders!$D229,products!$A$1:$A$49,0),MATCH(I$1,products!$A$1:$G$1,0))</f>
        <v>Rob</v>
      </c>
      <c r="J229" t="str">
        <f>INDEX(products!$A$1:$G$49,MATCH(orders!$D229,products!$A$1:$A$49,0),MATCH(J$1,products!$A$1:$G$1,0))</f>
        <v>D</v>
      </c>
      <c r="K229">
        <f>INDEX(products!$A$1:$G$49,MATCH(orders!$D229,products!$A$1:$A$49,0),MATCH(K$1,products!$A$1:$G$1,0))</f>
        <v>0.2</v>
      </c>
      <c r="L229">
        <f>INDEX(products!$A$1:$G$49,MATCH(orders!$D229,products!$A$1:$A$49,0),MATCH(L$1,products!$A$1:$G$1,0))</f>
        <v>2.6849999999999996</v>
      </c>
      <c r="M229">
        <f t="shared" si="3"/>
        <v>16.11</v>
      </c>
    </row>
    <row r="230" spans="1:13" x14ac:dyDescent="0.25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  <c r="I230" t="str">
        <f>INDEX(products!$A$1:$G$49,MATCH(orders!$D230,products!$A$1:$A$49,0),MATCH(I$1,products!$A$1:$G$1,0))</f>
        <v>Rob</v>
      </c>
      <c r="J230" t="str">
        <f>INDEX(products!$A$1:$G$49,MATCH(orders!$D230,products!$A$1:$A$49,0),MATCH(J$1,products!$A$1:$G$1,0))</f>
        <v>L</v>
      </c>
      <c r="K230">
        <f>INDEX(products!$A$1:$G$49,MATCH(orders!$D230,products!$A$1:$A$49,0),MATCH(K$1,products!$A$1:$G$1,0))</f>
        <v>0.2</v>
      </c>
      <c r="L230">
        <f>INDEX(products!$A$1:$G$49,MATCH(orders!$D230,products!$A$1:$A$49,0),MATCH(L$1,products!$A$1:$G$1,0))</f>
        <v>3.5849999999999995</v>
      </c>
      <c r="M230">
        <f t="shared" si="3"/>
        <v>17.924999999999997</v>
      </c>
    </row>
    <row r="231" spans="1:13" x14ac:dyDescent="0.25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  <c r="I231" t="str">
        <f>INDEX(products!$A$1:$G$49,MATCH(orders!$D231,products!$A$1:$A$49,0),MATCH(I$1,products!$A$1:$G$1,0))</f>
        <v>Lib</v>
      </c>
      <c r="J231" t="str">
        <f>INDEX(products!$A$1:$G$49,MATCH(orders!$D231,products!$A$1:$A$49,0),MATCH(J$1,products!$A$1:$G$1,0))</f>
        <v>M</v>
      </c>
      <c r="K231">
        <f>INDEX(products!$A$1:$G$49,MATCH(orders!$D231,products!$A$1:$A$49,0),MATCH(K$1,products!$A$1:$G$1,0))</f>
        <v>0.2</v>
      </c>
      <c r="L231">
        <f>INDEX(products!$A$1:$G$49,MATCH(orders!$D231,products!$A$1:$A$49,0),MATCH(L$1,products!$A$1:$G$1,0))</f>
        <v>4.3650000000000002</v>
      </c>
      <c r="M231">
        <f t="shared" si="3"/>
        <v>8.73</v>
      </c>
    </row>
    <row r="232" spans="1:13" x14ac:dyDescent="0.25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  <c r="I232" t="str">
        <f>INDEX(products!$A$1:$G$49,MATCH(orders!$D232,products!$A$1:$A$49,0),MATCH(I$1,products!$A$1:$G$1,0))</f>
        <v>Ara</v>
      </c>
      <c r="J232" t="str">
        <f>INDEX(products!$A$1:$G$49,MATCH(orders!$D232,products!$A$1:$A$49,0),MATCH(J$1,products!$A$1:$G$1,0))</f>
        <v>M</v>
      </c>
      <c r="K232">
        <f>INDEX(products!$A$1:$G$49,MATCH(orders!$D232,products!$A$1:$A$49,0),MATCH(K$1,products!$A$1:$G$1,0))</f>
        <v>2.5</v>
      </c>
      <c r="L232">
        <f>INDEX(products!$A$1:$G$49,MATCH(orders!$D232,products!$A$1:$A$49,0),MATCH(L$1,products!$A$1:$G$1,0))</f>
        <v>25.874999999999996</v>
      </c>
      <c r="M232">
        <f t="shared" si="3"/>
        <v>51.749999999999993</v>
      </c>
    </row>
    <row r="233" spans="1:13" x14ac:dyDescent="0.25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  <c r="I233" t="str">
        <f>INDEX(products!$A$1:$G$49,MATCH(orders!$D233,products!$A$1:$A$49,0),MATCH(I$1,products!$A$1:$G$1,0))</f>
        <v>Lib</v>
      </c>
      <c r="J233" t="str">
        <f>INDEX(products!$A$1:$G$49,MATCH(orders!$D233,products!$A$1:$A$49,0),MATCH(J$1,products!$A$1:$G$1,0))</f>
        <v>M</v>
      </c>
      <c r="K233">
        <f>INDEX(products!$A$1:$G$49,MATCH(orders!$D233,products!$A$1:$A$49,0),MATCH(K$1,products!$A$1:$G$1,0))</f>
        <v>0.2</v>
      </c>
      <c r="L233">
        <f>INDEX(products!$A$1:$G$49,MATCH(orders!$D233,products!$A$1:$A$49,0),MATCH(L$1,products!$A$1:$G$1,0))</f>
        <v>4.3650000000000002</v>
      </c>
      <c r="M233">
        <f t="shared" si="3"/>
        <v>8.73</v>
      </c>
    </row>
    <row r="234" spans="1:13" x14ac:dyDescent="0.25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  <c r="I234" t="str">
        <f>INDEX(products!$A$1:$G$49,MATCH(orders!$D234,products!$A$1:$A$49,0),MATCH(I$1,products!$A$1:$G$1,0))</f>
        <v>Lib</v>
      </c>
      <c r="J234" t="str">
        <f>INDEX(products!$A$1:$G$49,MATCH(orders!$D234,products!$A$1:$A$49,0),MATCH(J$1,products!$A$1:$G$1,0))</f>
        <v>L</v>
      </c>
      <c r="K234">
        <f>INDEX(products!$A$1:$G$49,MATCH(orders!$D234,products!$A$1:$A$49,0),MATCH(K$1,products!$A$1:$G$1,0))</f>
        <v>0.2</v>
      </c>
      <c r="L234">
        <f>INDEX(products!$A$1:$G$49,MATCH(orders!$D234,products!$A$1:$A$49,0),MATCH(L$1,products!$A$1:$G$1,0))</f>
        <v>4.7549999999999999</v>
      </c>
      <c r="M234">
        <f t="shared" si="3"/>
        <v>23.774999999999999</v>
      </c>
    </row>
    <row r="235" spans="1:13" x14ac:dyDescent="0.25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  <c r="I235" t="str">
        <f>INDEX(products!$A$1:$G$49,MATCH(orders!$D235,products!$A$1:$A$49,0),MATCH(I$1,products!$A$1:$G$1,0))</f>
        <v>Exc</v>
      </c>
      <c r="J235" t="str">
        <f>INDEX(products!$A$1:$G$49,MATCH(orders!$D235,products!$A$1:$A$49,0),MATCH(J$1,products!$A$1:$G$1,0))</f>
        <v>M</v>
      </c>
      <c r="K235">
        <f>INDEX(products!$A$1:$G$49,MATCH(orders!$D235,products!$A$1:$A$49,0),MATCH(K$1,products!$A$1:$G$1,0))</f>
        <v>0.2</v>
      </c>
      <c r="L235">
        <f>INDEX(products!$A$1:$G$49,MATCH(orders!$D235,products!$A$1:$A$49,0),MATCH(L$1,products!$A$1:$G$1,0))</f>
        <v>4.125</v>
      </c>
      <c r="M235">
        <f t="shared" si="3"/>
        <v>20.625</v>
      </c>
    </row>
    <row r="236" spans="1:13" x14ac:dyDescent="0.25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  <c r="I236" t="str">
        <f>INDEX(products!$A$1:$G$49,MATCH(orders!$D236,products!$A$1:$A$49,0),MATCH(I$1,products!$A$1:$G$1,0))</f>
        <v>Lib</v>
      </c>
      <c r="J236" t="str">
        <f>INDEX(products!$A$1:$G$49,MATCH(orders!$D236,products!$A$1:$A$49,0),MATCH(J$1,products!$A$1:$G$1,0))</f>
        <v>L</v>
      </c>
      <c r="K236">
        <f>INDEX(products!$A$1:$G$49,MATCH(orders!$D236,products!$A$1:$A$49,0),MATCH(K$1,products!$A$1:$G$1,0))</f>
        <v>2.5</v>
      </c>
      <c r="L236">
        <f>INDEX(products!$A$1:$G$49,MATCH(orders!$D236,products!$A$1:$A$49,0),MATCH(L$1,products!$A$1:$G$1,0))</f>
        <v>36.454999999999998</v>
      </c>
      <c r="M236">
        <f t="shared" si="3"/>
        <v>36.454999999999998</v>
      </c>
    </row>
    <row r="237" spans="1:13" x14ac:dyDescent="0.25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  <c r="I237" t="str">
        <f>INDEX(products!$A$1:$G$49,MATCH(orders!$D237,products!$A$1:$A$49,0),MATCH(I$1,products!$A$1:$G$1,0))</f>
        <v>Lib</v>
      </c>
      <c r="J237" t="str">
        <f>INDEX(products!$A$1:$G$49,MATCH(orders!$D237,products!$A$1:$A$49,0),MATCH(J$1,products!$A$1:$G$1,0))</f>
        <v>L</v>
      </c>
      <c r="K237">
        <f>INDEX(products!$A$1:$G$49,MATCH(orders!$D237,products!$A$1:$A$49,0),MATCH(K$1,products!$A$1:$G$1,0))</f>
        <v>2.5</v>
      </c>
      <c r="L237">
        <f>INDEX(products!$A$1:$G$49,MATCH(orders!$D237,products!$A$1:$A$49,0),MATCH(L$1,products!$A$1:$G$1,0))</f>
        <v>36.454999999999998</v>
      </c>
      <c r="M237">
        <f t="shared" si="3"/>
        <v>182.27499999999998</v>
      </c>
    </row>
    <row r="238" spans="1:13" x14ac:dyDescent="0.25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  <c r="I238" t="str">
        <f>INDEX(products!$A$1:$G$49,MATCH(orders!$D238,products!$A$1:$A$49,0),MATCH(I$1,products!$A$1:$G$1,0))</f>
        <v>Lib</v>
      </c>
      <c r="J238" t="str">
        <f>INDEX(products!$A$1:$G$49,MATCH(orders!$D238,products!$A$1:$A$49,0),MATCH(J$1,products!$A$1:$G$1,0))</f>
        <v>D</v>
      </c>
      <c r="K238">
        <f>INDEX(products!$A$1:$G$49,MATCH(orders!$D238,products!$A$1:$A$49,0),MATCH(K$1,products!$A$1:$G$1,0))</f>
        <v>2.5</v>
      </c>
      <c r="L238">
        <f>INDEX(products!$A$1:$G$49,MATCH(orders!$D238,products!$A$1:$A$49,0),MATCH(L$1,products!$A$1:$G$1,0))</f>
        <v>29.784999999999997</v>
      </c>
      <c r="M238">
        <f t="shared" si="3"/>
        <v>89.35499999999999</v>
      </c>
    </row>
    <row r="239" spans="1:13" x14ac:dyDescent="0.25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  <c r="I239" t="str">
        <f>INDEX(products!$A$1:$G$49,MATCH(orders!$D239,products!$A$1:$A$49,0),MATCH(I$1,products!$A$1:$G$1,0))</f>
        <v>Rob</v>
      </c>
      <c r="J239" t="str">
        <f>INDEX(products!$A$1:$G$49,MATCH(orders!$D239,products!$A$1:$A$49,0),MATCH(J$1,products!$A$1:$G$1,0))</f>
        <v>L</v>
      </c>
      <c r="K239">
        <f>INDEX(products!$A$1:$G$49,MATCH(orders!$D239,products!$A$1:$A$49,0),MATCH(K$1,products!$A$1:$G$1,0))</f>
        <v>0.2</v>
      </c>
      <c r="L239">
        <f>INDEX(products!$A$1:$G$49,MATCH(orders!$D239,products!$A$1:$A$49,0),MATCH(L$1,products!$A$1:$G$1,0))</f>
        <v>3.5849999999999995</v>
      </c>
      <c r="M239">
        <f t="shared" si="3"/>
        <v>3.5849999999999995</v>
      </c>
    </row>
    <row r="240" spans="1:13" x14ac:dyDescent="0.25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  <c r="I240" t="str">
        <f>INDEX(products!$A$1:$G$49,MATCH(orders!$D240,products!$A$1:$A$49,0),MATCH(I$1,products!$A$1:$G$1,0))</f>
        <v>Rob</v>
      </c>
      <c r="J240" t="str">
        <f>INDEX(products!$A$1:$G$49,MATCH(orders!$D240,products!$A$1:$A$49,0),MATCH(J$1,products!$A$1:$G$1,0))</f>
        <v>M</v>
      </c>
      <c r="K240">
        <f>INDEX(products!$A$1:$G$49,MATCH(orders!$D240,products!$A$1:$A$49,0),MATCH(K$1,products!$A$1:$G$1,0))</f>
        <v>2.5</v>
      </c>
      <c r="L240">
        <f>INDEX(products!$A$1:$G$49,MATCH(orders!$D240,products!$A$1:$A$49,0),MATCH(L$1,products!$A$1:$G$1,0))</f>
        <v>22.884999999999998</v>
      </c>
      <c r="M240">
        <f t="shared" si="3"/>
        <v>45.769999999999996</v>
      </c>
    </row>
    <row r="241" spans="1:13" x14ac:dyDescent="0.25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  <c r="I241" t="str">
        <f>INDEX(products!$A$1:$G$49,MATCH(orders!$D241,products!$A$1:$A$49,0),MATCH(I$1,products!$A$1:$G$1,0))</f>
        <v>Exc</v>
      </c>
      <c r="J241" t="str">
        <f>INDEX(products!$A$1:$G$49,MATCH(orders!$D241,products!$A$1:$A$49,0),MATCH(J$1,products!$A$1:$G$1,0))</f>
        <v>L</v>
      </c>
      <c r="K241">
        <f>INDEX(products!$A$1:$G$49,MATCH(orders!$D241,products!$A$1:$A$49,0),MATCH(K$1,products!$A$1:$G$1,0))</f>
        <v>1</v>
      </c>
      <c r="L241">
        <f>INDEX(products!$A$1:$G$49,MATCH(orders!$D241,products!$A$1:$A$49,0),MATCH(L$1,products!$A$1:$G$1,0))</f>
        <v>14.85</v>
      </c>
      <c r="M241">
        <f t="shared" si="3"/>
        <v>59.4</v>
      </c>
    </row>
    <row r="242" spans="1:13" x14ac:dyDescent="0.25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  <c r="I242" t="str">
        <f>INDEX(products!$A$1:$G$49,MATCH(orders!$D242,products!$A$1:$A$49,0),MATCH(I$1,products!$A$1:$G$1,0))</f>
        <v>Ara</v>
      </c>
      <c r="J242" t="str">
        <f>INDEX(products!$A$1:$G$49,MATCH(orders!$D242,products!$A$1:$A$49,0),MATCH(J$1,products!$A$1:$G$1,0))</f>
        <v>M</v>
      </c>
      <c r="K242">
        <f>INDEX(products!$A$1:$G$49,MATCH(orders!$D242,products!$A$1:$A$49,0),MATCH(K$1,products!$A$1:$G$1,0))</f>
        <v>2.5</v>
      </c>
      <c r="L242">
        <f>INDEX(products!$A$1:$G$49,MATCH(orders!$D242,products!$A$1:$A$49,0),MATCH(L$1,products!$A$1:$G$1,0))</f>
        <v>25.874999999999996</v>
      </c>
      <c r="M242">
        <f t="shared" si="3"/>
        <v>155.24999999999997</v>
      </c>
    </row>
    <row r="243" spans="1:13" x14ac:dyDescent="0.25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  <c r="I243" t="str">
        <f>INDEX(products!$A$1:$G$49,MATCH(orders!$D243,products!$A$1:$A$49,0),MATCH(I$1,products!$A$1:$G$1,0))</f>
        <v>Rob</v>
      </c>
      <c r="J243" t="str">
        <f>INDEX(products!$A$1:$G$49,MATCH(orders!$D243,products!$A$1:$A$49,0),MATCH(J$1,products!$A$1:$G$1,0))</f>
        <v>M</v>
      </c>
      <c r="K243">
        <f>INDEX(products!$A$1:$G$49,MATCH(orders!$D243,products!$A$1:$A$49,0),MATCH(K$1,products!$A$1:$G$1,0))</f>
        <v>2.5</v>
      </c>
      <c r="L243">
        <f>INDEX(products!$A$1:$G$49,MATCH(orders!$D243,products!$A$1:$A$49,0),MATCH(L$1,products!$A$1:$G$1,0))</f>
        <v>22.884999999999998</v>
      </c>
      <c r="M243">
        <f t="shared" si="3"/>
        <v>45.769999999999996</v>
      </c>
    </row>
    <row r="244" spans="1:13" x14ac:dyDescent="0.25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  <c r="I244" t="str">
        <f>INDEX(products!$A$1:$G$49,MATCH(orders!$D244,products!$A$1:$A$49,0),MATCH(I$1,products!$A$1:$G$1,0))</f>
        <v>Exc</v>
      </c>
      <c r="J244" t="str">
        <f>INDEX(products!$A$1:$G$49,MATCH(orders!$D244,products!$A$1:$A$49,0),MATCH(J$1,products!$A$1:$G$1,0))</f>
        <v>D</v>
      </c>
      <c r="K244">
        <f>INDEX(products!$A$1:$G$49,MATCH(orders!$D244,products!$A$1:$A$49,0),MATCH(K$1,products!$A$1:$G$1,0))</f>
        <v>1</v>
      </c>
      <c r="L244">
        <f>INDEX(products!$A$1:$G$49,MATCH(orders!$D244,products!$A$1:$A$49,0),MATCH(L$1,products!$A$1:$G$1,0))</f>
        <v>12.15</v>
      </c>
      <c r="M244">
        <f t="shared" si="3"/>
        <v>36.450000000000003</v>
      </c>
    </row>
    <row r="245" spans="1:13" x14ac:dyDescent="0.25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  <c r="I245" t="str">
        <f>INDEX(products!$A$1:$G$49,MATCH(orders!$D245,products!$A$1:$A$49,0),MATCH(I$1,products!$A$1:$G$1,0))</f>
        <v>Exc</v>
      </c>
      <c r="J245" t="str">
        <f>INDEX(products!$A$1:$G$49,MATCH(orders!$D245,products!$A$1:$A$49,0),MATCH(J$1,products!$A$1:$G$1,0))</f>
        <v>D</v>
      </c>
      <c r="K245">
        <f>INDEX(products!$A$1:$G$49,MATCH(orders!$D245,products!$A$1:$A$49,0),MATCH(K$1,products!$A$1:$G$1,0))</f>
        <v>0.5</v>
      </c>
      <c r="L245">
        <f>INDEX(products!$A$1:$G$49,MATCH(orders!$D245,products!$A$1:$A$49,0),MATCH(L$1,products!$A$1:$G$1,0))</f>
        <v>7.29</v>
      </c>
      <c r="M245">
        <f t="shared" si="3"/>
        <v>29.16</v>
      </c>
    </row>
    <row r="246" spans="1:13" x14ac:dyDescent="0.25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  <c r="I246" t="str">
        <f>INDEX(products!$A$1:$G$49,MATCH(orders!$D246,products!$A$1:$A$49,0),MATCH(I$1,products!$A$1:$G$1,0))</f>
        <v>Lib</v>
      </c>
      <c r="J246" t="str">
        <f>INDEX(products!$A$1:$G$49,MATCH(orders!$D246,products!$A$1:$A$49,0),MATCH(J$1,products!$A$1:$G$1,0))</f>
        <v>M</v>
      </c>
      <c r="K246">
        <f>INDEX(products!$A$1:$G$49,MATCH(orders!$D246,products!$A$1:$A$49,0),MATCH(K$1,products!$A$1:$G$1,0))</f>
        <v>2.5</v>
      </c>
      <c r="L246">
        <f>INDEX(products!$A$1:$G$49,MATCH(orders!$D246,products!$A$1:$A$49,0),MATCH(L$1,products!$A$1:$G$1,0))</f>
        <v>33.464999999999996</v>
      </c>
      <c r="M246">
        <f t="shared" si="3"/>
        <v>133.85999999999999</v>
      </c>
    </row>
    <row r="247" spans="1:13" x14ac:dyDescent="0.25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  <c r="I247" t="str">
        <f>INDEX(products!$A$1:$G$49,MATCH(orders!$D247,products!$A$1:$A$49,0),MATCH(I$1,products!$A$1:$G$1,0))</f>
        <v>Lib</v>
      </c>
      <c r="J247" t="str">
        <f>INDEX(products!$A$1:$G$49,MATCH(orders!$D247,products!$A$1:$A$49,0),MATCH(J$1,products!$A$1:$G$1,0))</f>
        <v>L</v>
      </c>
      <c r="K247">
        <f>INDEX(products!$A$1:$G$49,MATCH(orders!$D247,products!$A$1:$A$49,0),MATCH(K$1,products!$A$1:$G$1,0))</f>
        <v>0.2</v>
      </c>
      <c r="L247">
        <f>INDEX(products!$A$1:$G$49,MATCH(orders!$D247,products!$A$1:$A$49,0),MATCH(L$1,products!$A$1:$G$1,0))</f>
        <v>4.7549999999999999</v>
      </c>
      <c r="M247">
        <f t="shared" si="3"/>
        <v>23.774999999999999</v>
      </c>
    </row>
    <row r="248" spans="1:13" x14ac:dyDescent="0.25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  <c r="I248" t="str">
        <f>INDEX(products!$A$1:$G$49,MATCH(orders!$D248,products!$A$1:$A$49,0),MATCH(I$1,products!$A$1:$G$1,0))</f>
        <v>Lib</v>
      </c>
      <c r="J248" t="str">
        <f>INDEX(products!$A$1:$G$49,MATCH(orders!$D248,products!$A$1:$A$49,0),MATCH(J$1,products!$A$1:$G$1,0))</f>
        <v>D</v>
      </c>
      <c r="K248">
        <f>INDEX(products!$A$1:$G$49,MATCH(orders!$D248,products!$A$1:$A$49,0),MATCH(K$1,products!$A$1:$G$1,0))</f>
        <v>1</v>
      </c>
      <c r="L248">
        <f>INDEX(products!$A$1:$G$49,MATCH(orders!$D248,products!$A$1:$A$49,0),MATCH(L$1,products!$A$1:$G$1,0))</f>
        <v>12.95</v>
      </c>
      <c r="M248">
        <f t="shared" si="3"/>
        <v>38.849999999999994</v>
      </c>
    </row>
    <row r="249" spans="1:13" x14ac:dyDescent="0.25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  <c r="I249" t="str">
        <f>INDEX(products!$A$1:$G$49,MATCH(orders!$D249,products!$A$1:$A$49,0),MATCH(I$1,products!$A$1:$G$1,0))</f>
        <v>Rob</v>
      </c>
      <c r="J249" t="str">
        <f>INDEX(products!$A$1:$G$49,MATCH(orders!$D249,products!$A$1:$A$49,0),MATCH(J$1,products!$A$1:$G$1,0))</f>
        <v>L</v>
      </c>
      <c r="K249">
        <f>INDEX(products!$A$1:$G$49,MATCH(orders!$D249,products!$A$1:$A$49,0),MATCH(K$1,products!$A$1:$G$1,0))</f>
        <v>0.2</v>
      </c>
      <c r="L249">
        <f>INDEX(products!$A$1:$G$49,MATCH(orders!$D249,products!$A$1:$A$49,0),MATCH(L$1,products!$A$1:$G$1,0))</f>
        <v>3.5849999999999995</v>
      </c>
      <c r="M249">
        <f t="shared" si="3"/>
        <v>21.509999999999998</v>
      </c>
    </row>
    <row r="250" spans="1:13" x14ac:dyDescent="0.25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  <c r="I250" t="str">
        <f>INDEX(products!$A$1:$G$49,MATCH(orders!$D250,products!$A$1:$A$49,0),MATCH(I$1,products!$A$1:$G$1,0))</f>
        <v>Ara</v>
      </c>
      <c r="J250" t="str">
        <f>INDEX(products!$A$1:$G$49,MATCH(orders!$D250,products!$A$1:$A$49,0),MATCH(J$1,products!$A$1:$G$1,0))</f>
        <v>D</v>
      </c>
      <c r="K250">
        <f>INDEX(products!$A$1:$G$49,MATCH(orders!$D250,products!$A$1:$A$49,0),MATCH(K$1,products!$A$1:$G$1,0))</f>
        <v>1</v>
      </c>
      <c r="L250">
        <f>INDEX(products!$A$1:$G$49,MATCH(orders!$D250,products!$A$1:$A$49,0),MATCH(L$1,products!$A$1:$G$1,0))</f>
        <v>9.9499999999999993</v>
      </c>
      <c r="M250">
        <f t="shared" si="3"/>
        <v>9.9499999999999993</v>
      </c>
    </row>
    <row r="251" spans="1:13" x14ac:dyDescent="0.25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  <c r="I251" t="str">
        <f>INDEX(products!$A$1:$G$49,MATCH(orders!$D251,products!$A$1:$A$49,0),MATCH(I$1,products!$A$1:$G$1,0))</f>
        <v>Lib</v>
      </c>
      <c r="J251" t="str">
        <f>INDEX(products!$A$1:$G$49,MATCH(orders!$D251,products!$A$1:$A$49,0),MATCH(J$1,products!$A$1:$G$1,0))</f>
        <v>L</v>
      </c>
      <c r="K251">
        <f>INDEX(products!$A$1:$G$49,MATCH(orders!$D251,products!$A$1:$A$49,0),MATCH(K$1,products!$A$1:$G$1,0))</f>
        <v>1</v>
      </c>
      <c r="L251">
        <f>INDEX(products!$A$1:$G$49,MATCH(orders!$D251,products!$A$1:$A$49,0),MATCH(L$1,products!$A$1:$G$1,0))</f>
        <v>15.85</v>
      </c>
      <c r="M251">
        <f t="shared" si="3"/>
        <v>15.85</v>
      </c>
    </row>
    <row r="252" spans="1:13" x14ac:dyDescent="0.25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  <c r="I252" t="str">
        <f>INDEX(products!$A$1:$G$49,MATCH(orders!$D252,products!$A$1:$A$49,0),MATCH(I$1,products!$A$1:$G$1,0))</f>
        <v>Rob</v>
      </c>
      <c r="J252" t="str">
        <f>INDEX(products!$A$1:$G$49,MATCH(orders!$D252,products!$A$1:$A$49,0),MATCH(J$1,products!$A$1:$G$1,0))</f>
        <v>M</v>
      </c>
      <c r="K252">
        <f>INDEX(products!$A$1:$G$49,MATCH(orders!$D252,products!$A$1:$A$49,0),MATCH(K$1,products!$A$1:$G$1,0))</f>
        <v>0.2</v>
      </c>
      <c r="L252">
        <f>INDEX(products!$A$1:$G$49,MATCH(orders!$D252,products!$A$1:$A$49,0),MATCH(L$1,products!$A$1:$G$1,0))</f>
        <v>2.9849999999999999</v>
      </c>
      <c r="M252">
        <f t="shared" si="3"/>
        <v>2.9849999999999999</v>
      </c>
    </row>
    <row r="253" spans="1:13" x14ac:dyDescent="0.25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  <c r="I253" t="str">
        <f>INDEX(products!$A$1:$G$49,MATCH(orders!$D253,products!$A$1:$A$49,0),MATCH(I$1,products!$A$1:$G$1,0))</f>
        <v>Exc</v>
      </c>
      <c r="J253" t="str">
        <f>INDEX(products!$A$1:$G$49,MATCH(orders!$D253,products!$A$1:$A$49,0),MATCH(J$1,products!$A$1:$G$1,0))</f>
        <v>M</v>
      </c>
      <c r="K253">
        <f>INDEX(products!$A$1:$G$49,MATCH(orders!$D253,products!$A$1:$A$49,0),MATCH(K$1,products!$A$1:$G$1,0))</f>
        <v>1</v>
      </c>
      <c r="L253">
        <f>INDEX(products!$A$1:$G$49,MATCH(orders!$D253,products!$A$1:$A$49,0),MATCH(L$1,products!$A$1:$G$1,0))</f>
        <v>13.75</v>
      </c>
      <c r="M253">
        <f t="shared" si="3"/>
        <v>68.75</v>
      </c>
    </row>
    <row r="254" spans="1:13" x14ac:dyDescent="0.25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  <c r="I254" t="str">
        <f>INDEX(products!$A$1:$G$49,MATCH(orders!$D254,products!$A$1:$A$49,0),MATCH(I$1,products!$A$1:$G$1,0))</f>
        <v>Ara</v>
      </c>
      <c r="J254" t="str">
        <f>INDEX(products!$A$1:$G$49,MATCH(orders!$D254,products!$A$1:$A$49,0),MATCH(J$1,products!$A$1:$G$1,0))</f>
        <v>D</v>
      </c>
      <c r="K254">
        <f>INDEX(products!$A$1:$G$49,MATCH(orders!$D254,products!$A$1:$A$49,0),MATCH(K$1,products!$A$1:$G$1,0))</f>
        <v>1</v>
      </c>
      <c r="L254">
        <f>INDEX(products!$A$1:$G$49,MATCH(orders!$D254,products!$A$1:$A$49,0),MATCH(L$1,products!$A$1:$G$1,0))</f>
        <v>9.9499999999999993</v>
      </c>
      <c r="M254">
        <f t="shared" si="3"/>
        <v>29.849999999999998</v>
      </c>
    </row>
    <row r="255" spans="1:13" x14ac:dyDescent="0.25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  <c r="I255" t="str">
        <f>INDEX(products!$A$1:$G$49,MATCH(orders!$D255,products!$A$1:$A$49,0),MATCH(I$1,products!$A$1:$G$1,0))</f>
        <v>Lib</v>
      </c>
      <c r="J255" t="str">
        <f>INDEX(products!$A$1:$G$49,MATCH(orders!$D255,products!$A$1:$A$49,0),MATCH(J$1,products!$A$1:$G$1,0))</f>
        <v>M</v>
      </c>
      <c r="K255">
        <f>INDEX(products!$A$1:$G$49,MATCH(orders!$D255,products!$A$1:$A$49,0),MATCH(K$1,products!$A$1:$G$1,0))</f>
        <v>1</v>
      </c>
      <c r="L255">
        <f>INDEX(products!$A$1:$G$49,MATCH(orders!$D255,products!$A$1:$A$49,0),MATCH(L$1,products!$A$1:$G$1,0))</f>
        <v>14.55</v>
      </c>
      <c r="M255">
        <f t="shared" si="3"/>
        <v>58.2</v>
      </c>
    </row>
    <row r="256" spans="1:13" x14ac:dyDescent="0.25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  <c r="I256" t="str">
        <f>INDEX(products!$A$1:$G$49,MATCH(orders!$D256,products!$A$1:$A$49,0),MATCH(I$1,products!$A$1:$G$1,0))</f>
        <v>Rob</v>
      </c>
      <c r="J256" t="str">
        <f>INDEX(products!$A$1:$G$49,MATCH(orders!$D256,products!$A$1:$A$49,0),MATCH(J$1,products!$A$1:$G$1,0))</f>
        <v>L</v>
      </c>
      <c r="K256">
        <f>INDEX(products!$A$1:$G$49,MATCH(orders!$D256,products!$A$1:$A$49,0),MATCH(K$1,products!$A$1:$G$1,0))</f>
        <v>0.5</v>
      </c>
      <c r="L256">
        <f>INDEX(products!$A$1:$G$49,MATCH(orders!$D256,products!$A$1:$A$49,0),MATCH(L$1,products!$A$1:$G$1,0))</f>
        <v>7.169999999999999</v>
      </c>
      <c r="M256">
        <f t="shared" si="3"/>
        <v>28.679999999999996</v>
      </c>
    </row>
    <row r="257" spans="1:13" x14ac:dyDescent="0.25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  <c r="I257" t="str">
        <f>INDEX(products!$A$1:$G$49,MATCH(orders!$D257,products!$A$1:$A$49,0),MATCH(I$1,products!$A$1:$G$1,0))</f>
        <v>Rob</v>
      </c>
      <c r="J257" t="str">
        <f>INDEX(products!$A$1:$G$49,MATCH(orders!$D257,products!$A$1:$A$49,0),MATCH(J$1,products!$A$1:$G$1,0))</f>
        <v>L</v>
      </c>
      <c r="K257">
        <f>INDEX(products!$A$1:$G$49,MATCH(orders!$D257,products!$A$1:$A$49,0),MATCH(K$1,products!$A$1:$G$1,0))</f>
        <v>0.5</v>
      </c>
      <c r="L257">
        <f>INDEX(products!$A$1:$G$49,MATCH(orders!$D257,products!$A$1:$A$49,0),MATCH(L$1,products!$A$1:$G$1,0))</f>
        <v>7.169999999999999</v>
      </c>
      <c r="M257">
        <f t="shared" si="3"/>
        <v>21.509999999999998</v>
      </c>
    </row>
    <row r="258" spans="1:13" x14ac:dyDescent="0.25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  <c r="I258" t="str">
        <f>INDEX(products!$A$1:$G$49,MATCH(orders!$D258,products!$A$1:$A$49,0),MATCH(I$1,products!$A$1:$G$1,0))</f>
        <v>Lib</v>
      </c>
      <c r="J258" t="str">
        <f>INDEX(products!$A$1:$G$49,MATCH(orders!$D258,products!$A$1:$A$49,0),MATCH(J$1,products!$A$1:$G$1,0))</f>
        <v>M</v>
      </c>
      <c r="K258">
        <f>INDEX(products!$A$1:$G$49,MATCH(orders!$D258,products!$A$1:$A$49,0),MATCH(K$1,products!$A$1:$G$1,0))</f>
        <v>0.5</v>
      </c>
      <c r="L258">
        <f>INDEX(products!$A$1:$G$49,MATCH(orders!$D258,products!$A$1:$A$49,0),MATCH(L$1,products!$A$1:$G$1,0))</f>
        <v>8.73</v>
      </c>
      <c r="M258">
        <f t="shared" si="3"/>
        <v>17.46</v>
      </c>
    </row>
    <row r="259" spans="1:13" x14ac:dyDescent="0.25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  <c r="I259" t="str">
        <f>INDEX(products!$A$1:$G$49,MATCH(orders!$D259,products!$A$1:$A$49,0),MATCH(I$1,products!$A$1:$G$1,0))</f>
        <v>Exc</v>
      </c>
      <c r="J259" t="str">
        <f>INDEX(products!$A$1:$G$49,MATCH(orders!$D259,products!$A$1:$A$49,0),MATCH(J$1,products!$A$1:$G$1,0))</f>
        <v>D</v>
      </c>
      <c r="K259">
        <f>INDEX(products!$A$1:$G$49,MATCH(orders!$D259,products!$A$1:$A$49,0),MATCH(K$1,products!$A$1:$G$1,0))</f>
        <v>2.5</v>
      </c>
      <c r="L259">
        <f>INDEX(products!$A$1:$G$49,MATCH(orders!$D259,products!$A$1:$A$49,0),MATCH(L$1,products!$A$1:$G$1,0))</f>
        <v>27.945</v>
      </c>
      <c r="M259">
        <f t="shared" ref="M259:M322" si="4">L259*E259</f>
        <v>27.945</v>
      </c>
    </row>
    <row r="260" spans="1:13" x14ac:dyDescent="0.25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  <c r="I260" t="str">
        <f>INDEX(products!$A$1:$G$49,MATCH(orders!$D260,products!$A$1:$A$49,0),MATCH(I$1,products!$A$1:$G$1,0))</f>
        <v>Exc</v>
      </c>
      <c r="J260" t="str">
        <f>INDEX(products!$A$1:$G$49,MATCH(orders!$D260,products!$A$1:$A$49,0),MATCH(J$1,products!$A$1:$G$1,0))</f>
        <v>D</v>
      </c>
      <c r="K260">
        <f>INDEX(products!$A$1:$G$49,MATCH(orders!$D260,products!$A$1:$A$49,0),MATCH(K$1,products!$A$1:$G$1,0))</f>
        <v>2.5</v>
      </c>
      <c r="L260">
        <f>INDEX(products!$A$1:$G$49,MATCH(orders!$D260,products!$A$1:$A$49,0),MATCH(L$1,products!$A$1:$G$1,0))</f>
        <v>27.945</v>
      </c>
      <c r="M260">
        <f t="shared" si="4"/>
        <v>139.72499999999999</v>
      </c>
    </row>
    <row r="261" spans="1:13" x14ac:dyDescent="0.25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  <c r="I261" t="str">
        <f>INDEX(products!$A$1:$G$49,MATCH(orders!$D261,products!$A$1:$A$49,0),MATCH(I$1,products!$A$1:$G$1,0))</f>
        <v>Rob</v>
      </c>
      <c r="J261" t="str">
        <f>INDEX(products!$A$1:$G$49,MATCH(orders!$D261,products!$A$1:$A$49,0),MATCH(J$1,products!$A$1:$G$1,0))</f>
        <v>M</v>
      </c>
      <c r="K261">
        <f>INDEX(products!$A$1:$G$49,MATCH(orders!$D261,products!$A$1:$A$49,0),MATCH(K$1,products!$A$1:$G$1,0))</f>
        <v>0.2</v>
      </c>
      <c r="L261">
        <f>INDEX(products!$A$1:$G$49,MATCH(orders!$D261,products!$A$1:$A$49,0),MATCH(L$1,products!$A$1:$G$1,0))</f>
        <v>2.9849999999999999</v>
      </c>
      <c r="M261">
        <f t="shared" si="4"/>
        <v>5.97</v>
      </c>
    </row>
    <row r="262" spans="1:13" x14ac:dyDescent="0.25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  <c r="I262" t="str">
        <f>INDEX(products!$A$1:$G$49,MATCH(orders!$D262,products!$A$1:$A$49,0),MATCH(I$1,products!$A$1:$G$1,0))</f>
        <v>Rob</v>
      </c>
      <c r="J262" t="str">
        <f>INDEX(products!$A$1:$G$49,MATCH(orders!$D262,products!$A$1:$A$49,0),MATCH(J$1,products!$A$1:$G$1,0))</f>
        <v>L</v>
      </c>
      <c r="K262">
        <f>INDEX(products!$A$1:$G$49,MATCH(orders!$D262,products!$A$1:$A$49,0),MATCH(K$1,products!$A$1:$G$1,0))</f>
        <v>2.5</v>
      </c>
      <c r="L262">
        <f>INDEX(products!$A$1:$G$49,MATCH(orders!$D262,products!$A$1:$A$49,0),MATCH(L$1,products!$A$1:$G$1,0))</f>
        <v>27.484999999999996</v>
      </c>
      <c r="M262">
        <f t="shared" si="4"/>
        <v>27.484999999999996</v>
      </c>
    </row>
    <row r="263" spans="1:13" x14ac:dyDescent="0.25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  <c r="I263" t="str">
        <f>INDEX(products!$A$1:$G$49,MATCH(orders!$D263,products!$A$1:$A$49,0),MATCH(I$1,products!$A$1:$G$1,0))</f>
        <v>Rob</v>
      </c>
      <c r="J263" t="str">
        <f>INDEX(products!$A$1:$G$49,MATCH(orders!$D263,products!$A$1:$A$49,0),MATCH(J$1,products!$A$1:$G$1,0))</f>
        <v>L</v>
      </c>
      <c r="K263">
        <f>INDEX(products!$A$1:$G$49,MATCH(orders!$D263,products!$A$1:$A$49,0),MATCH(K$1,products!$A$1:$G$1,0))</f>
        <v>1</v>
      </c>
      <c r="L263">
        <f>INDEX(products!$A$1:$G$49,MATCH(orders!$D263,products!$A$1:$A$49,0),MATCH(L$1,products!$A$1:$G$1,0))</f>
        <v>11.95</v>
      </c>
      <c r="M263">
        <f t="shared" si="4"/>
        <v>59.75</v>
      </c>
    </row>
    <row r="264" spans="1:13" x14ac:dyDescent="0.25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  <c r="I264" t="str">
        <f>INDEX(products!$A$1:$G$49,MATCH(orders!$D264,products!$A$1:$A$49,0),MATCH(I$1,products!$A$1:$G$1,0))</f>
        <v>Exc</v>
      </c>
      <c r="J264" t="str">
        <f>INDEX(products!$A$1:$G$49,MATCH(orders!$D264,products!$A$1:$A$49,0),MATCH(J$1,products!$A$1:$G$1,0))</f>
        <v>M</v>
      </c>
      <c r="K264">
        <f>INDEX(products!$A$1:$G$49,MATCH(orders!$D264,products!$A$1:$A$49,0),MATCH(K$1,products!$A$1:$G$1,0))</f>
        <v>1</v>
      </c>
      <c r="L264">
        <f>INDEX(products!$A$1:$G$49,MATCH(orders!$D264,products!$A$1:$A$49,0),MATCH(L$1,products!$A$1:$G$1,0))</f>
        <v>13.75</v>
      </c>
      <c r="M264">
        <f t="shared" si="4"/>
        <v>41.25</v>
      </c>
    </row>
    <row r="265" spans="1:13" x14ac:dyDescent="0.25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  <c r="I265" t="str">
        <f>INDEX(products!$A$1:$G$49,MATCH(orders!$D265,products!$A$1:$A$49,0),MATCH(I$1,products!$A$1:$G$1,0))</f>
        <v>Lib</v>
      </c>
      <c r="J265" t="str">
        <f>INDEX(products!$A$1:$G$49,MATCH(orders!$D265,products!$A$1:$A$49,0),MATCH(J$1,products!$A$1:$G$1,0))</f>
        <v>M</v>
      </c>
      <c r="K265">
        <f>INDEX(products!$A$1:$G$49,MATCH(orders!$D265,products!$A$1:$A$49,0),MATCH(K$1,products!$A$1:$G$1,0))</f>
        <v>2.5</v>
      </c>
      <c r="L265">
        <f>INDEX(products!$A$1:$G$49,MATCH(orders!$D265,products!$A$1:$A$49,0),MATCH(L$1,products!$A$1:$G$1,0))</f>
        <v>33.464999999999996</v>
      </c>
      <c r="M265">
        <f t="shared" si="4"/>
        <v>133.85999999999999</v>
      </c>
    </row>
    <row r="266" spans="1:13" x14ac:dyDescent="0.25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  <c r="I266" t="str">
        <f>INDEX(products!$A$1:$G$49,MATCH(orders!$D266,products!$A$1:$A$49,0),MATCH(I$1,products!$A$1:$G$1,0))</f>
        <v>Rob</v>
      </c>
      <c r="J266" t="str">
        <f>INDEX(products!$A$1:$G$49,MATCH(orders!$D266,products!$A$1:$A$49,0),MATCH(J$1,products!$A$1:$G$1,0))</f>
        <v>L</v>
      </c>
      <c r="K266">
        <f>INDEX(products!$A$1:$G$49,MATCH(orders!$D266,products!$A$1:$A$49,0),MATCH(K$1,products!$A$1:$G$1,0))</f>
        <v>1</v>
      </c>
      <c r="L266">
        <f>INDEX(products!$A$1:$G$49,MATCH(orders!$D266,products!$A$1:$A$49,0),MATCH(L$1,products!$A$1:$G$1,0))</f>
        <v>11.95</v>
      </c>
      <c r="M266">
        <f t="shared" si="4"/>
        <v>59.75</v>
      </c>
    </row>
    <row r="267" spans="1:13" x14ac:dyDescent="0.25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  <c r="I267" t="str">
        <f>INDEX(products!$A$1:$G$49,MATCH(orders!$D267,products!$A$1:$A$49,0),MATCH(I$1,products!$A$1:$G$1,0))</f>
        <v>Ara</v>
      </c>
      <c r="J267" t="str">
        <f>INDEX(products!$A$1:$G$49,MATCH(orders!$D267,products!$A$1:$A$49,0),MATCH(J$1,products!$A$1:$G$1,0))</f>
        <v>D</v>
      </c>
      <c r="K267">
        <f>INDEX(products!$A$1:$G$49,MATCH(orders!$D267,products!$A$1:$A$49,0),MATCH(K$1,products!$A$1:$G$1,0))</f>
        <v>0.5</v>
      </c>
      <c r="L267">
        <f>INDEX(products!$A$1:$G$49,MATCH(orders!$D267,products!$A$1:$A$49,0),MATCH(L$1,products!$A$1:$G$1,0))</f>
        <v>5.97</v>
      </c>
      <c r="M267">
        <f t="shared" si="4"/>
        <v>5.97</v>
      </c>
    </row>
    <row r="268" spans="1:13" x14ac:dyDescent="0.25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  <c r="I268" t="str">
        <f>INDEX(products!$A$1:$G$49,MATCH(orders!$D268,products!$A$1:$A$49,0),MATCH(I$1,products!$A$1:$G$1,0))</f>
        <v>Exc</v>
      </c>
      <c r="J268" t="str">
        <f>INDEX(products!$A$1:$G$49,MATCH(orders!$D268,products!$A$1:$A$49,0),MATCH(J$1,products!$A$1:$G$1,0))</f>
        <v>D</v>
      </c>
      <c r="K268">
        <f>INDEX(products!$A$1:$G$49,MATCH(orders!$D268,products!$A$1:$A$49,0),MATCH(K$1,products!$A$1:$G$1,0))</f>
        <v>1</v>
      </c>
      <c r="L268">
        <f>INDEX(products!$A$1:$G$49,MATCH(orders!$D268,products!$A$1:$A$49,0),MATCH(L$1,products!$A$1:$G$1,0))</f>
        <v>12.15</v>
      </c>
      <c r="M268">
        <f t="shared" si="4"/>
        <v>24.3</v>
      </c>
    </row>
    <row r="269" spans="1:13" x14ac:dyDescent="0.25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  <c r="I269" t="str">
        <f>INDEX(products!$A$1:$G$49,MATCH(orders!$D269,products!$A$1:$A$49,0),MATCH(I$1,products!$A$1:$G$1,0))</f>
        <v>Exc</v>
      </c>
      <c r="J269" t="str">
        <f>INDEX(products!$A$1:$G$49,MATCH(orders!$D269,products!$A$1:$A$49,0),MATCH(J$1,products!$A$1:$G$1,0))</f>
        <v>D</v>
      </c>
      <c r="K269">
        <f>INDEX(products!$A$1:$G$49,MATCH(orders!$D269,products!$A$1:$A$49,0),MATCH(K$1,products!$A$1:$G$1,0))</f>
        <v>0.2</v>
      </c>
      <c r="L269">
        <f>INDEX(products!$A$1:$G$49,MATCH(orders!$D269,products!$A$1:$A$49,0),MATCH(L$1,products!$A$1:$G$1,0))</f>
        <v>3.645</v>
      </c>
      <c r="M269">
        <f t="shared" si="4"/>
        <v>21.87</v>
      </c>
    </row>
    <row r="270" spans="1:13" x14ac:dyDescent="0.25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  <c r="I270" t="str">
        <f>INDEX(products!$A$1:$G$49,MATCH(orders!$D270,products!$A$1:$A$49,0),MATCH(I$1,products!$A$1:$G$1,0))</f>
        <v>Ara</v>
      </c>
      <c r="J270" t="str">
        <f>INDEX(products!$A$1:$G$49,MATCH(orders!$D270,products!$A$1:$A$49,0),MATCH(J$1,products!$A$1:$G$1,0))</f>
        <v>D</v>
      </c>
      <c r="K270">
        <f>INDEX(products!$A$1:$G$49,MATCH(orders!$D270,products!$A$1:$A$49,0),MATCH(K$1,products!$A$1:$G$1,0))</f>
        <v>1</v>
      </c>
      <c r="L270">
        <f>INDEX(products!$A$1:$G$49,MATCH(orders!$D270,products!$A$1:$A$49,0),MATCH(L$1,products!$A$1:$G$1,0))</f>
        <v>9.9499999999999993</v>
      </c>
      <c r="M270">
        <f t="shared" si="4"/>
        <v>19.899999999999999</v>
      </c>
    </row>
    <row r="271" spans="1:13" x14ac:dyDescent="0.25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  <c r="I271" t="str">
        <f>INDEX(products!$A$1:$G$49,MATCH(orders!$D271,products!$A$1:$A$49,0),MATCH(I$1,products!$A$1:$G$1,0))</f>
        <v>Ara</v>
      </c>
      <c r="J271" t="str">
        <f>INDEX(products!$A$1:$G$49,MATCH(orders!$D271,products!$A$1:$A$49,0),MATCH(J$1,products!$A$1:$G$1,0))</f>
        <v>D</v>
      </c>
      <c r="K271">
        <f>INDEX(products!$A$1:$G$49,MATCH(orders!$D271,products!$A$1:$A$49,0),MATCH(K$1,products!$A$1:$G$1,0))</f>
        <v>0.2</v>
      </c>
      <c r="L271">
        <f>INDEX(products!$A$1:$G$49,MATCH(orders!$D271,products!$A$1:$A$49,0),MATCH(L$1,products!$A$1:$G$1,0))</f>
        <v>2.9849999999999999</v>
      </c>
      <c r="M271">
        <f t="shared" si="4"/>
        <v>5.97</v>
      </c>
    </row>
    <row r="272" spans="1:13" x14ac:dyDescent="0.25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  <c r="I272" t="str">
        <f>INDEX(products!$A$1:$G$49,MATCH(orders!$D272,products!$A$1:$A$49,0),MATCH(I$1,products!$A$1:$G$1,0))</f>
        <v>Exc</v>
      </c>
      <c r="J272" t="str">
        <f>INDEX(products!$A$1:$G$49,MATCH(orders!$D272,products!$A$1:$A$49,0),MATCH(J$1,products!$A$1:$G$1,0))</f>
        <v>D</v>
      </c>
      <c r="K272">
        <f>INDEX(products!$A$1:$G$49,MATCH(orders!$D272,products!$A$1:$A$49,0),MATCH(K$1,products!$A$1:$G$1,0))</f>
        <v>0.5</v>
      </c>
      <c r="L272">
        <f>INDEX(products!$A$1:$G$49,MATCH(orders!$D272,products!$A$1:$A$49,0),MATCH(L$1,products!$A$1:$G$1,0))</f>
        <v>7.29</v>
      </c>
      <c r="M272">
        <f t="shared" si="4"/>
        <v>7.29</v>
      </c>
    </row>
    <row r="273" spans="1:13" x14ac:dyDescent="0.25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  <c r="I273" t="str">
        <f>INDEX(products!$A$1:$G$49,MATCH(orders!$D273,products!$A$1:$A$49,0),MATCH(I$1,products!$A$1:$G$1,0))</f>
        <v>Ara</v>
      </c>
      <c r="J273" t="str">
        <f>INDEX(products!$A$1:$G$49,MATCH(orders!$D273,products!$A$1:$A$49,0),MATCH(J$1,products!$A$1:$G$1,0))</f>
        <v>D</v>
      </c>
      <c r="K273">
        <f>INDEX(products!$A$1:$G$49,MATCH(orders!$D273,products!$A$1:$A$49,0),MATCH(K$1,products!$A$1:$G$1,0))</f>
        <v>0.2</v>
      </c>
      <c r="L273">
        <f>INDEX(products!$A$1:$G$49,MATCH(orders!$D273,products!$A$1:$A$49,0),MATCH(L$1,products!$A$1:$G$1,0))</f>
        <v>2.9849999999999999</v>
      </c>
      <c r="M273">
        <f t="shared" si="4"/>
        <v>11.94</v>
      </c>
    </row>
    <row r="274" spans="1:13" x14ac:dyDescent="0.25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  <c r="I274" t="str">
        <f>INDEX(products!$A$1:$G$49,MATCH(orders!$D274,products!$A$1:$A$49,0),MATCH(I$1,products!$A$1:$G$1,0))</f>
        <v>Rob</v>
      </c>
      <c r="J274" t="str">
        <f>INDEX(products!$A$1:$G$49,MATCH(orders!$D274,products!$A$1:$A$49,0),MATCH(J$1,products!$A$1:$G$1,0))</f>
        <v>L</v>
      </c>
      <c r="K274">
        <f>INDEX(products!$A$1:$G$49,MATCH(orders!$D274,products!$A$1:$A$49,0),MATCH(K$1,products!$A$1:$G$1,0))</f>
        <v>1</v>
      </c>
      <c r="L274">
        <f>INDEX(products!$A$1:$G$49,MATCH(orders!$D274,products!$A$1:$A$49,0),MATCH(L$1,products!$A$1:$G$1,0))</f>
        <v>11.95</v>
      </c>
      <c r="M274">
        <f t="shared" si="4"/>
        <v>71.699999999999989</v>
      </c>
    </row>
    <row r="275" spans="1:13" x14ac:dyDescent="0.25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  <c r="I275" t="str">
        <f>INDEX(products!$A$1:$G$49,MATCH(orders!$D275,products!$A$1:$A$49,0),MATCH(I$1,products!$A$1:$G$1,0))</f>
        <v>Ara</v>
      </c>
      <c r="J275" t="str">
        <f>INDEX(products!$A$1:$G$49,MATCH(orders!$D275,products!$A$1:$A$49,0),MATCH(J$1,products!$A$1:$G$1,0))</f>
        <v>L</v>
      </c>
      <c r="K275">
        <f>INDEX(products!$A$1:$G$49,MATCH(orders!$D275,products!$A$1:$A$49,0),MATCH(K$1,products!$A$1:$G$1,0))</f>
        <v>0.2</v>
      </c>
      <c r="L275">
        <f>INDEX(products!$A$1:$G$49,MATCH(orders!$D275,products!$A$1:$A$49,0),MATCH(L$1,products!$A$1:$G$1,0))</f>
        <v>3.8849999999999998</v>
      </c>
      <c r="M275">
        <f t="shared" si="4"/>
        <v>7.77</v>
      </c>
    </row>
    <row r="276" spans="1:13" x14ac:dyDescent="0.25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  <c r="I276" t="str">
        <f>INDEX(products!$A$1:$G$49,MATCH(orders!$D276,products!$A$1:$A$49,0),MATCH(I$1,products!$A$1:$G$1,0))</f>
        <v>Ara</v>
      </c>
      <c r="J276" t="str">
        <f>INDEX(products!$A$1:$G$49,MATCH(orders!$D276,products!$A$1:$A$49,0),MATCH(J$1,products!$A$1:$G$1,0))</f>
        <v>M</v>
      </c>
      <c r="K276">
        <f>INDEX(products!$A$1:$G$49,MATCH(orders!$D276,products!$A$1:$A$49,0),MATCH(K$1,products!$A$1:$G$1,0))</f>
        <v>2.5</v>
      </c>
      <c r="L276">
        <f>INDEX(products!$A$1:$G$49,MATCH(orders!$D276,products!$A$1:$A$49,0),MATCH(L$1,products!$A$1:$G$1,0))</f>
        <v>25.874999999999996</v>
      </c>
      <c r="M276">
        <f t="shared" si="4"/>
        <v>25.874999999999996</v>
      </c>
    </row>
    <row r="277" spans="1:13" x14ac:dyDescent="0.25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  <c r="I277" t="str">
        <f>INDEX(products!$A$1:$G$49,MATCH(orders!$D277,products!$A$1:$A$49,0),MATCH(I$1,products!$A$1:$G$1,0))</f>
        <v>Exc</v>
      </c>
      <c r="J277" t="str">
        <f>INDEX(products!$A$1:$G$49,MATCH(orders!$D277,products!$A$1:$A$49,0),MATCH(J$1,products!$A$1:$G$1,0))</f>
        <v>L</v>
      </c>
      <c r="K277">
        <f>INDEX(products!$A$1:$G$49,MATCH(orders!$D277,products!$A$1:$A$49,0),MATCH(K$1,products!$A$1:$G$1,0))</f>
        <v>2.5</v>
      </c>
      <c r="L277">
        <f>INDEX(products!$A$1:$G$49,MATCH(orders!$D277,products!$A$1:$A$49,0),MATCH(L$1,products!$A$1:$G$1,0))</f>
        <v>34.154999999999994</v>
      </c>
      <c r="M277">
        <f t="shared" si="4"/>
        <v>204.92999999999995</v>
      </c>
    </row>
    <row r="278" spans="1:13" x14ac:dyDescent="0.25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  <c r="I278" t="str">
        <f>INDEX(products!$A$1:$G$49,MATCH(orders!$D278,products!$A$1:$A$49,0),MATCH(I$1,products!$A$1:$G$1,0))</f>
        <v>Rob</v>
      </c>
      <c r="J278" t="str">
        <f>INDEX(products!$A$1:$G$49,MATCH(orders!$D278,products!$A$1:$A$49,0),MATCH(J$1,products!$A$1:$G$1,0))</f>
        <v>L</v>
      </c>
      <c r="K278">
        <f>INDEX(products!$A$1:$G$49,MATCH(orders!$D278,products!$A$1:$A$49,0),MATCH(K$1,products!$A$1:$G$1,0))</f>
        <v>2.5</v>
      </c>
      <c r="L278">
        <f>INDEX(products!$A$1:$G$49,MATCH(orders!$D278,products!$A$1:$A$49,0),MATCH(L$1,products!$A$1:$G$1,0))</f>
        <v>27.484999999999996</v>
      </c>
      <c r="M278">
        <f t="shared" si="4"/>
        <v>109.93999999999998</v>
      </c>
    </row>
    <row r="279" spans="1:13" x14ac:dyDescent="0.25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  <c r="I279" t="str">
        <f>INDEX(products!$A$1:$G$49,MATCH(orders!$D279,products!$A$1:$A$49,0),MATCH(I$1,products!$A$1:$G$1,0))</f>
        <v>Exc</v>
      </c>
      <c r="J279" t="str">
        <f>INDEX(products!$A$1:$G$49,MATCH(orders!$D279,products!$A$1:$A$49,0),MATCH(J$1,products!$A$1:$G$1,0))</f>
        <v>L</v>
      </c>
      <c r="K279">
        <f>INDEX(products!$A$1:$G$49,MATCH(orders!$D279,products!$A$1:$A$49,0),MATCH(K$1,products!$A$1:$G$1,0))</f>
        <v>1</v>
      </c>
      <c r="L279">
        <f>INDEX(products!$A$1:$G$49,MATCH(orders!$D279,products!$A$1:$A$49,0),MATCH(L$1,products!$A$1:$G$1,0))</f>
        <v>14.85</v>
      </c>
      <c r="M279">
        <f t="shared" si="4"/>
        <v>89.1</v>
      </c>
    </row>
    <row r="280" spans="1:13" x14ac:dyDescent="0.25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  <c r="I280" t="str">
        <f>INDEX(products!$A$1:$G$49,MATCH(orders!$D280,products!$A$1:$A$49,0),MATCH(I$1,products!$A$1:$G$1,0))</f>
        <v>Ara</v>
      </c>
      <c r="J280" t="str">
        <f>INDEX(products!$A$1:$G$49,MATCH(orders!$D280,products!$A$1:$A$49,0),MATCH(J$1,products!$A$1:$G$1,0))</f>
        <v>L</v>
      </c>
      <c r="K280">
        <f>INDEX(products!$A$1:$G$49,MATCH(orders!$D280,products!$A$1:$A$49,0),MATCH(K$1,products!$A$1:$G$1,0))</f>
        <v>0.2</v>
      </c>
      <c r="L280">
        <f>INDEX(products!$A$1:$G$49,MATCH(orders!$D280,products!$A$1:$A$49,0),MATCH(L$1,products!$A$1:$G$1,0))</f>
        <v>3.8849999999999998</v>
      </c>
      <c r="M280">
        <f t="shared" si="4"/>
        <v>7.77</v>
      </c>
    </row>
    <row r="281" spans="1:13" x14ac:dyDescent="0.25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  <c r="I281" t="str">
        <f>INDEX(products!$A$1:$G$49,MATCH(orders!$D281,products!$A$1:$A$49,0),MATCH(I$1,products!$A$1:$G$1,0))</f>
        <v>Lib</v>
      </c>
      <c r="J281" t="str">
        <f>INDEX(products!$A$1:$G$49,MATCH(orders!$D281,products!$A$1:$A$49,0),MATCH(J$1,products!$A$1:$G$1,0))</f>
        <v>M</v>
      </c>
      <c r="K281">
        <f>INDEX(products!$A$1:$G$49,MATCH(orders!$D281,products!$A$1:$A$49,0),MATCH(K$1,products!$A$1:$G$1,0))</f>
        <v>2.5</v>
      </c>
      <c r="L281">
        <f>INDEX(products!$A$1:$G$49,MATCH(orders!$D281,products!$A$1:$A$49,0),MATCH(L$1,products!$A$1:$G$1,0))</f>
        <v>33.464999999999996</v>
      </c>
      <c r="M281">
        <f t="shared" si="4"/>
        <v>33.464999999999996</v>
      </c>
    </row>
    <row r="282" spans="1:13" x14ac:dyDescent="0.25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  <c r="I282" t="str">
        <f>INDEX(products!$A$1:$G$49,MATCH(orders!$D282,products!$A$1:$A$49,0),MATCH(I$1,products!$A$1:$G$1,0))</f>
        <v>Exc</v>
      </c>
      <c r="J282" t="str">
        <f>INDEX(products!$A$1:$G$49,MATCH(orders!$D282,products!$A$1:$A$49,0),MATCH(J$1,products!$A$1:$G$1,0))</f>
        <v>M</v>
      </c>
      <c r="K282">
        <f>INDEX(products!$A$1:$G$49,MATCH(orders!$D282,products!$A$1:$A$49,0),MATCH(K$1,products!$A$1:$G$1,0))</f>
        <v>0.5</v>
      </c>
      <c r="L282">
        <f>INDEX(products!$A$1:$G$49,MATCH(orders!$D282,products!$A$1:$A$49,0),MATCH(L$1,products!$A$1:$G$1,0))</f>
        <v>8.25</v>
      </c>
      <c r="M282">
        <f t="shared" si="4"/>
        <v>41.25</v>
      </c>
    </row>
    <row r="283" spans="1:13" x14ac:dyDescent="0.25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  <c r="I283" t="str">
        <f>INDEX(products!$A$1:$G$49,MATCH(orders!$D283,products!$A$1:$A$49,0),MATCH(I$1,products!$A$1:$G$1,0))</f>
        <v>Exc</v>
      </c>
      <c r="J283" t="str">
        <f>INDEX(products!$A$1:$G$49,MATCH(orders!$D283,products!$A$1:$A$49,0),MATCH(J$1,products!$A$1:$G$1,0))</f>
        <v>L</v>
      </c>
      <c r="K283">
        <f>INDEX(products!$A$1:$G$49,MATCH(orders!$D283,products!$A$1:$A$49,0),MATCH(K$1,products!$A$1:$G$1,0))</f>
        <v>1</v>
      </c>
      <c r="L283">
        <f>INDEX(products!$A$1:$G$49,MATCH(orders!$D283,products!$A$1:$A$49,0),MATCH(L$1,products!$A$1:$G$1,0))</f>
        <v>14.85</v>
      </c>
      <c r="M283">
        <f t="shared" si="4"/>
        <v>59.4</v>
      </c>
    </row>
    <row r="284" spans="1:13" x14ac:dyDescent="0.25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  <c r="I284" t="str">
        <f>INDEX(products!$A$1:$G$49,MATCH(orders!$D284,products!$A$1:$A$49,0),MATCH(I$1,products!$A$1:$G$1,0))</f>
        <v>Ara</v>
      </c>
      <c r="J284" t="str">
        <f>INDEX(products!$A$1:$G$49,MATCH(orders!$D284,products!$A$1:$A$49,0),MATCH(J$1,products!$A$1:$G$1,0))</f>
        <v>L</v>
      </c>
      <c r="K284">
        <f>INDEX(products!$A$1:$G$49,MATCH(orders!$D284,products!$A$1:$A$49,0),MATCH(K$1,products!$A$1:$G$1,0))</f>
        <v>0.5</v>
      </c>
      <c r="L284">
        <f>INDEX(products!$A$1:$G$49,MATCH(orders!$D284,products!$A$1:$A$49,0),MATCH(L$1,products!$A$1:$G$1,0))</f>
        <v>7.77</v>
      </c>
      <c r="M284">
        <f t="shared" si="4"/>
        <v>7.77</v>
      </c>
    </row>
    <row r="285" spans="1:13" x14ac:dyDescent="0.25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  <c r="I285" t="str">
        <f>INDEX(products!$A$1:$G$49,MATCH(orders!$D285,products!$A$1:$A$49,0),MATCH(I$1,products!$A$1:$G$1,0))</f>
        <v>Rob</v>
      </c>
      <c r="J285" t="str">
        <f>INDEX(products!$A$1:$G$49,MATCH(orders!$D285,products!$A$1:$A$49,0),MATCH(J$1,products!$A$1:$G$1,0))</f>
        <v>D</v>
      </c>
      <c r="K285">
        <f>INDEX(products!$A$1:$G$49,MATCH(orders!$D285,products!$A$1:$A$49,0),MATCH(K$1,products!$A$1:$G$1,0))</f>
        <v>0.5</v>
      </c>
      <c r="L285">
        <f>INDEX(products!$A$1:$G$49,MATCH(orders!$D285,products!$A$1:$A$49,0),MATCH(L$1,products!$A$1:$G$1,0))</f>
        <v>5.3699999999999992</v>
      </c>
      <c r="M285">
        <f t="shared" si="4"/>
        <v>5.3699999999999992</v>
      </c>
    </row>
    <row r="286" spans="1:13" x14ac:dyDescent="0.25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  <c r="I286" t="str">
        <f>INDEX(products!$A$1:$G$49,MATCH(orders!$D286,products!$A$1:$A$49,0),MATCH(I$1,products!$A$1:$G$1,0))</f>
        <v>Exc</v>
      </c>
      <c r="J286" t="str">
        <f>INDEX(products!$A$1:$G$49,MATCH(orders!$D286,products!$A$1:$A$49,0),MATCH(J$1,products!$A$1:$G$1,0))</f>
        <v>M</v>
      </c>
      <c r="K286">
        <f>INDEX(products!$A$1:$G$49,MATCH(orders!$D286,products!$A$1:$A$49,0),MATCH(K$1,products!$A$1:$G$1,0))</f>
        <v>2.5</v>
      </c>
      <c r="L286">
        <f>INDEX(products!$A$1:$G$49,MATCH(orders!$D286,products!$A$1:$A$49,0),MATCH(L$1,products!$A$1:$G$1,0))</f>
        <v>31.624999999999996</v>
      </c>
      <c r="M286">
        <f t="shared" si="4"/>
        <v>94.874999999999986</v>
      </c>
    </row>
    <row r="287" spans="1:13" x14ac:dyDescent="0.25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  <c r="I287" t="str">
        <f>INDEX(products!$A$1:$G$49,MATCH(orders!$D287,products!$A$1:$A$49,0),MATCH(I$1,products!$A$1:$G$1,0))</f>
        <v>Lib</v>
      </c>
      <c r="J287" t="str">
        <f>INDEX(products!$A$1:$G$49,MATCH(orders!$D287,products!$A$1:$A$49,0),MATCH(J$1,products!$A$1:$G$1,0))</f>
        <v>L</v>
      </c>
      <c r="K287">
        <f>INDEX(products!$A$1:$G$49,MATCH(orders!$D287,products!$A$1:$A$49,0),MATCH(K$1,products!$A$1:$G$1,0))</f>
        <v>2.5</v>
      </c>
      <c r="L287">
        <f>INDEX(products!$A$1:$G$49,MATCH(orders!$D287,products!$A$1:$A$49,0),MATCH(L$1,products!$A$1:$G$1,0))</f>
        <v>36.454999999999998</v>
      </c>
      <c r="M287">
        <f t="shared" si="4"/>
        <v>36.454999999999998</v>
      </c>
    </row>
    <row r="288" spans="1:13" x14ac:dyDescent="0.25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  <c r="I288" t="str">
        <f>INDEX(products!$A$1:$G$49,MATCH(orders!$D288,products!$A$1:$A$49,0),MATCH(I$1,products!$A$1:$G$1,0))</f>
        <v>Ara</v>
      </c>
      <c r="J288" t="str">
        <f>INDEX(products!$A$1:$G$49,MATCH(orders!$D288,products!$A$1:$A$49,0),MATCH(J$1,products!$A$1:$G$1,0))</f>
        <v>M</v>
      </c>
      <c r="K288">
        <f>INDEX(products!$A$1:$G$49,MATCH(orders!$D288,products!$A$1:$A$49,0),MATCH(K$1,products!$A$1:$G$1,0))</f>
        <v>0.2</v>
      </c>
      <c r="L288">
        <f>INDEX(products!$A$1:$G$49,MATCH(orders!$D288,products!$A$1:$A$49,0),MATCH(L$1,products!$A$1:$G$1,0))</f>
        <v>3.375</v>
      </c>
      <c r="M288">
        <f t="shared" si="4"/>
        <v>13.5</v>
      </c>
    </row>
    <row r="289" spans="1:13" x14ac:dyDescent="0.25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  <c r="I289" t="str">
        <f>INDEX(products!$A$1:$G$49,MATCH(orders!$D289,products!$A$1:$A$49,0),MATCH(I$1,products!$A$1:$G$1,0))</f>
        <v>Rob</v>
      </c>
      <c r="J289" t="str">
        <f>INDEX(products!$A$1:$G$49,MATCH(orders!$D289,products!$A$1:$A$49,0),MATCH(J$1,products!$A$1:$G$1,0))</f>
        <v>L</v>
      </c>
      <c r="K289">
        <f>INDEX(products!$A$1:$G$49,MATCH(orders!$D289,products!$A$1:$A$49,0),MATCH(K$1,products!$A$1:$G$1,0))</f>
        <v>0.2</v>
      </c>
      <c r="L289">
        <f>INDEX(products!$A$1:$G$49,MATCH(orders!$D289,products!$A$1:$A$49,0),MATCH(L$1,products!$A$1:$G$1,0))</f>
        <v>3.5849999999999995</v>
      </c>
      <c r="M289">
        <f t="shared" si="4"/>
        <v>14.339999999999998</v>
      </c>
    </row>
    <row r="290" spans="1:13" x14ac:dyDescent="0.25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  <c r="I290" t="str">
        <f>INDEX(products!$A$1:$G$49,MATCH(orders!$D290,products!$A$1:$A$49,0),MATCH(I$1,products!$A$1:$G$1,0))</f>
        <v>Exc</v>
      </c>
      <c r="J290" t="str">
        <f>INDEX(products!$A$1:$G$49,MATCH(orders!$D290,products!$A$1:$A$49,0),MATCH(J$1,products!$A$1:$G$1,0))</f>
        <v>M</v>
      </c>
      <c r="K290">
        <f>INDEX(products!$A$1:$G$49,MATCH(orders!$D290,products!$A$1:$A$49,0),MATCH(K$1,products!$A$1:$G$1,0))</f>
        <v>0.5</v>
      </c>
      <c r="L290">
        <f>INDEX(products!$A$1:$G$49,MATCH(orders!$D290,products!$A$1:$A$49,0),MATCH(L$1,products!$A$1:$G$1,0))</f>
        <v>8.25</v>
      </c>
      <c r="M290">
        <f t="shared" si="4"/>
        <v>8.25</v>
      </c>
    </row>
    <row r="291" spans="1:13" x14ac:dyDescent="0.25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  <c r="I291" t="str">
        <f>INDEX(products!$A$1:$G$49,MATCH(orders!$D291,products!$A$1:$A$49,0),MATCH(I$1,products!$A$1:$G$1,0))</f>
        <v>Rob</v>
      </c>
      <c r="J291" t="str">
        <f>INDEX(products!$A$1:$G$49,MATCH(orders!$D291,products!$A$1:$A$49,0),MATCH(J$1,products!$A$1:$G$1,0))</f>
        <v>D</v>
      </c>
      <c r="K291">
        <f>INDEX(products!$A$1:$G$49,MATCH(orders!$D291,products!$A$1:$A$49,0),MATCH(K$1,products!$A$1:$G$1,0))</f>
        <v>0.2</v>
      </c>
      <c r="L291">
        <f>INDEX(products!$A$1:$G$49,MATCH(orders!$D291,products!$A$1:$A$49,0),MATCH(L$1,products!$A$1:$G$1,0))</f>
        <v>2.6849999999999996</v>
      </c>
      <c r="M291">
        <f t="shared" si="4"/>
        <v>13.424999999999997</v>
      </c>
    </row>
    <row r="292" spans="1:13" x14ac:dyDescent="0.25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  <c r="I292" t="str">
        <f>INDEX(products!$A$1:$G$49,MATCH(orders!$D292,products!$A$1:$A$49,0),MATCH(I$1,products!$A$1:$G$1,0))</f>
        <v>Ara</v>
      </c>
      <c r="J292" t="str">
        <f>INDEX(products!$A$1:$G$49,MATCH(orders!$D292,products!$A$1:$A$49,0),MATCH(J$1,products!$A$1:$G$1,0))</f>
        <v>D</v>
      </c>
      <c r="K292">
        <f>INDEX(products!$A$1:$G$49,MATCH(orders!$D292,products!$A$1:$A$49,0),MATCH(K$1,products!$A$1:$G$1,0))</f>
        <v>1</v>
      </c>
      <c r="L292">
        <f>INDEX(products!$A$1:$G$49,MATCH(orders!$D292,products!$A$1:$A$49,0),MATCH(L$1,products!$A$1:$G$1,0))</f>
        <v>9.9499999999999993</v>
      </c>
      <c r="M292">
        <f t="shared" si="4"/>
        <v>49.75</v>
      </c>
    </row>
    <row r="293" spans="1:13" x14ac:dyDescent="0.25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  <c r="I293" t="str">
        <f>INDEX(products!$A$1:$G$49,MATCH(orders!$D293,products!$A$1:$A$49,0),MATCH(I$1,products!$A$1:$G$1,0))</f>
        <v>Exc</v>
      </c>
      <c r="J293" t="str">
        <f>INDEX(products!$A$1:$G$49,MATCH(orders!$D293,products!$A$1:$A$49,0),MATCH(J$1,products!$A$1:$G$1,0))</f>
        <v>M</v>
      </c>
      <c r="K293">
        <f>INDEX(products!$A$1:$G$49,MATCH(orders!$D293,products!$A$1:$A$49,0),MATCH(K$1,products!$A$1:$G$1,0))</f>
        <v>0.5</v>
      </c>
      <c r="L293">
        <f>INDEX(products!$A$1:$G$49,MATCH(orders!$D293,products!$A$1:$A$49,0),MATCH(L$1,products!$A$1:$G$1,0))</f>
        <v>8.25</v>
      </c>
      <c r="M293">
        <f t="shared" si="4"/>
        <v>16.5</v>
      </c>
    </row>
    <row r="294" spans="1:13" x14ac:dyDescent="0.25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  <c r="I294" t="str">
        <f>INDEX(products!$A$1:$G$49,MATCH(orders!$D294,products!$A$1:$A$49,0),MATCH(I$1,products!$A$1:$G$1,0))</f>
        <v>Ara</v>
      </c>
      <c r="J294" t="str">
        <f>INDEX(products!$A$1:$G$49,MATCH(orders!$D294,products!$A$1:$A$49,0),MATCH(J$1,products!$A$1:$G$1,0))</f>
        <v>D</v>
      </c>
      <c r="K294">
        <f>INDEX(products!$A$1:$G$49,MATCH(orders!$D294,products!$A$1:$A$49,0),MATCH(K$1,products!$A$1:$G$1,0))</f>
        <v>0.5</v>
      </c>
      <c r="L294">
        <f>INDEX(products!$A$1:$G$49,MATCH(orders!$D294,products!$A$1:$A$49,0),MATCH(L$1,products!$A$1:$G$1,0))</f>
        <v>5.97</v>
      </c>
      <c r="M294">
        <f t="shared" si="4"/>
        <v>17.91</v>
      </c>
    </row>
    <row r="295" spans="1:13" x14ac:dyDescent="0.25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  <c r="I295" t="str">
        <f>INDEX(products!$A$1:$G$49,MATCH(orders!$D295,products!$A$1:$A$49,0),MATCH(I$1,products!$A$1:$G$1,0))</f>
        <v>Ara</v>
      </c>
      <c r="J295" t="str">
        <f>INDEX(products!$A$1:$G$49,MATCH(orders!$D295,products!$A$1:$A$49,0),MATCH(J$1,products!$A$1:$G$1,0))</f>
        <v>D</v>
      </c>
      <c r="K295">
        <f>INDEX(products!$A$1:$G$49,MATCH(orders!$D295,products!$A$1:$A$49,0),MATCH(K$1,products!$A$1:$G$1,0))</f>
        <v>0.5</v>
      </c>
      <c r="L295">
        <f>INDEX(products!$A$1:$G$49,MATCH(orders!$D295,products!$A$1:$A$49,0),MATCH(L$1,products!$A$1:$G$1,0))</f>
        <v>5.97</v>
      </c>
      <c r="M295">
        <f t="shared" si="4"/>
        <v>29.849999999999998</v>
      </c>
    </row>
    <row r="296" spans="1:13" x14ac:dyDescent="0.25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  <c r="I296" t="str">
        <f>INDEX(products!$A$1:$G$49,MATCH(orders!$D296,products!$A$1:$A$49,0),MATCH(I$1,products!$A$1:$G$1,0))</f>
        <v>Exc</v>
      </c>
      <c r="J296" t="str">
        <f>INDEX(products!$A$1:$G$49,MATCH(orders!$D296,products!$A$1:$A$49,0),MATCH(J$1,products!$A$1:$G$1,0))</f>
        <v>L</v>
      </c>
      <c r="K296">
        <f>INDEX(products!$A$1:$G$49,MATCH(orders!$D296,products!$A$1:$A$49,0),MATCH(K$1,products!$A$1:$G$1,0))</f>
        <v>1</v>
      </c>
      <c r="L296">
        <f>INDEX(products!$A$1:$G$49,MATCH(orders!$D296,products!$A$1:$A$49,0),MATCH(L$1,products!$A$1:$G$1,0))</f>
        <v>14.85</v>
      </c>
      <c r="M296">
        <f t="shared" si="4"/>
        <v>44.55</v>
      </c>
    </row>
    <row r="297" spans="1:13" x14ac:dyDescent="0.25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  <c r="I297" t="str">
        <f>INDEX(products!$A$1:$G$49,MATCH(orders!$D297,products!$A$1:$A$49,0),MATCH(I$1,products!$A$1:$G$1,0))</f>
        <v>Exc</v>
      </c>
      <c r="J297" t="str">
        <f>INDEX(products!$A$1:$G$49,MATCH(orders!$D297,products!$A$1:$A$49,0),MATCH(J$1,products!$A$1:$G$1,0))</f>
        <v>M</v>
      </c>
      <c r="K297">
        <f>INDEX(products!$A$1:$G$49,MATCH(orders!$D297,products!$A$1:$A$49,0),MATCH(K$1,products!$A$1:$G$1,0))</f>
        <v>1</v>
      </c>
      <c r="L297">
        <f>INDEX(products!$A$1:$G$49,MATCH(orders!$D297,products!$A$1:$A$49,0),MATCH(L$1,products!$A$1:$G$1,0))</f>
        <v>13.75</v>
      </c>
      <c r="M297">
        <f t="shared" si="4"/>
        <v>27.5</v>
      </c>
    </row>
    <row r="298" spans="1:13" x14ac:dyDescent="0.25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  <c r="I298" t="str">
        <f>INDEX(products!$A$1:$G$49,MATCH(orders!$D298,products!$A$1:$A$49,0),MATCH(I$1,products!$A$1:$G$1,0))</f>
        <v>Rob</v>
      </c>
      <c r="J298" t="str">
        <f>INDEX(products!$A$1:$G$49,MATCH(orders!$D298,products!$A$1:$A$49,0),MATCH(J$1,products!$A$1:$G$1,0))</f>
        <v>M</v>
      </c>
      <c r="K298">
        <f>INDEX(products!$A$1:$G$49,MATCH(orders!$D298,products!$A$1:$A$49,0),MATCH(K$1,products!$A$1:$G$1,0))</f>
        <v>0.5</v>
      </c>
      <c r="L298">
        <f>INDEX(products!$A$1:$G$49,MATCH(orders!$D298,products!$A$1:$A$49,0),MATCH(L$1,products!$A$1:$G$1,0))</f>
        <v>5.97</v>
      </c>
      <c r="M298">
        <f t="shared" si="4"/>
        <v>35.82</v>
      </c>
    </row>
    <row r="299" spans="1:13" x14ac:dyDescent="0.25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  <c r="I299" t="str">
        <f>INDEX(products!$A$1:$G$49,MATCH(orders!$D299,products!$A$1:$A$49,0),MATCH(I$1,products!$A$1:$G$1,0))</f>
        <v>Rob</v>
      </c>
      <c r="J299" t="str">
        <f>INDEX(products!$A$1:$G$49,MATCH(orders!$D299,products!$A$1:$A$49,0),MATCH(J$1,products!$A$1:$G$1,0))</f>
        <v>D</v>
      </c>
      <c r="K299">
        <f>INDEX(products!$A$1:$G$49,MATCH(orders!$D299,products!$A$1:$A$49,0),MATCH(K$1,products!$A$1:$G$1,0))</f>
        <v>0.5</v>
      </c>
      <c r="L299">
        <f>INDEX(products!$A$1:$G$49,MATCH(orders!$D299,products!$A$1:$A$49,0),MATCH(L$1,products!$A$1:$G$1,0))</f>
        <v>5.3699999999999992</v>
      </c>
      <c r="M299">
        <f t="shared" si="4"/>
        <v>16.11</v>
      </c>
    </row>
    <row r="300" spans="1:13" x14ac:dyDescent="0.25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  <c r="I300" t="str">
        <f>INDEX(products!$A$1:$G$49,MATCH(orders!$D300,products!$A$1:$A$49,0),MATCH(I$1,products!$A$1:$G$1,0))</f>
        <v>Exc</v>
      </c>
      <c r="J300" t="str">
        <f>INDEX(products!$A$1:$G$49,MATCH(orders!$D300,products!$A$1:$A$49,0),MATCH(J$1,products!$A$1:$G$1,0))</f>
        <v>L</v>
      </c>
      <c r="K300">
        <f>INDEX(products!$A$1:$G$49,MATCH(orders!$D300,products!$A$1:$A$49,0),MATCH(K$1,products!$A$1:$G$1,0))</f>
        <v>0.2</v>
      </c>
      <c r="L300">
        <f>INDEX(products!$A$1:$G$49,MATCH(orders!$D300,products!$A$1:$A$49,0),MATCH(L$1,products!$A$1:$G$1,0))</f>
        <v>4.4550000000000001</v>
      </c>
      <c r="M300">
        <f t="shared" si="4"/>
        <v>26.73</v>
      </c>
    </row>
    <row r="301" spans="1:13" x14ac:dyDescent="0.25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  <c r="I301" t="str">
        <f>INDEX(products!$A$1:$G$49,MATCH(orders!$D301,products!$A$1:$A$49,0),MATCH(I$1,products!$A$1:$G$1,0))</f>
        <v>Exc</v>
      </c>
      <c r="J301" t="str">
        <f>INDEX(products!$A$1:$G$49,MATCH(orders!$D301,products!$A$1:$A$49,0),MATCH(J$1,products!$A$1:$G$1,0))</f>
        <v>L</v>
      </c>
      <c r="K301">
        <f>INDEX(products!$A$1:$G$49,MATCH(orders!$D301,products!$A$1:$A$49,0),MATCH(K$1,products!$A$1:$G$1,0))</f>
        <v>2.5</v>
      </c>
      <c r="L301">
        <f>INDEX(products!$A$1:$G$49,MATCH(orders!$D301,products!$A$1:$A$49,0),MATCH(L$1,products!$A$1:$G$1,0))</f>
        <v>34.154999999999994</v>
      </c>
      <c r="M301">
        <f t="shared" si="4"/>
        <v>204.92999999999995</v>
      </c>
    </row>
    <row r="302" spans="1:13" x14ac:dyDescent="0.25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  <c r="I302" t="str">
        <f>INDEX(products!$A$1:$G$49,MATCH(orders!$D302,products!$A$1:$A$49,0),MATCH(I$1,products!$A$1:$G$1,0))</f>
        <v>Ara</v>
      </c>
      <c r="J302" t="str">
        <f>INDEX(products!$A$1:$G$49,MATCH(orders!$D302,products!$A$1:$A$49,0),MATCH(J$1,products!$A$1:$G$1,0))</f>
        <v>L</v>
      </c>
      <c r="K302">
        <f>INDEX(products!$A$1:$G$49,MATCH(orders!$D302,products!$A$1:$A$49,0),MATCH(K$1,products!$A$1:$G$1,0))</f>
        <v>1</v>
      </c>
      <c r="L302">
        <f>INDEX(products!$A$1:$G$49,MATCH(orders!$D302,products!$A$1:$A$49,0),MATCH(L$1,products!$A$1:$G$1,0))</f>
        <v>12.95</v>
      </c>
      <c r="M302">
        <f t="shared" si="4"/>
        <v>38.849999999999994</v>
      </c>
    </row>
    <row r="303" spans="1:13" x14ac:dyDescent="0.25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  <c r="I303" t="str">
        <f>INDEX(products!$A$1:$G$49,MATCH(orders!$D303,products!$A$1:$A$49,0),MATCH(I$1,products!$A$1:$G$1,0))</f>
        <v>Lib</v>
      </c>
      <c r="J303" t="str">
        <f>INDEX(products!$A$1:$G$49,MATCH(orders!$D303,products!$A$1:$A$49,0),MATCH(J$1,products!$A$1:$G$1,0))</f>
        <v>D</v>
      </c>
      <c r="K303">
        <f>INDEX(products!$A$1:$G$49,MATCH(orders!$D303,products!$A$1:$A$49,0),MATCH(K$1,products!$A$1:$G$1,0))</f>
        <v>0.2</v>
      </c>
      <c r="L303">
        <f>INDEX(products!$A$1:$G$49,MATCH(orders!$D303,products!$A$1:$A$49,0),MATCH(L$1,products!$A$1:$G$1,0))</f>
        <v>3.8849999999999998</v>
      </c>
      <c r="M303">
        <f t="shared" si="4"/>
        <v>15.54</v>
      </c>
    </row>
    <row r="304" spans="1:13" x14ac:dyDescent="0.25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  <c r="I304" t="str">
        <f>INDEX(products!$A$1:$G$49,MATCH(orders!$D304,products!$A$1:$A$49,0),MATCH(I$1,products!$A$1:$G$1,0))</f>
        <v>Ara</v>
      </c>
      <c r="J304" t="str">
        <f>INDEX(products!$A$1:$G$49,MATCH(orders!$D304,products!$A$1:$A$49,0),MATCH(J$1,products!$A$1:$G$1,0))</f>
        <v>M</v>
      </c>
      <c r="K304">
        <f>INDEX(products!$A$1:$G$49,MATCH(orders!$D304,products!$A$1:$A$49,0),MATCH(K$1,products!$A$1:$G$1,0))</f>
        <v>0.5</v>
      </c>
      <c r="L304">
        <f>INDEX(products!$A$1:$G$49,MATCH(orders!$D304,products!$A$1:$A$49,0),MATCH(L$1,products!$A$1:$G$1,0))</f>
        <v>6.75</v>
      </c>
      <c r="M304">
        <f t="shared" si="4"/>
        <v>6.75</v>
      </c>
    </row>
    <row r="305" spans="1:13" x14ac:dyDescent="0.25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  <c r="I305" t="str">
        <f>INDEX(products!$A$1:$G$49,MATCH(orders!$D305,products!$A$1:$A$49,0),MATCH(I$1,products!$A$1:$G$1,0))</f>
        <v>Exc</v>
      </c>
      <c r="J305" t="str">
        <f>INDEX(products!$A$1:$G$49,MATCH(orders!$D305,products!$A$1:$A$49,0),MATCH(J$1,products!$A$1:$G$1,0))</f>
        <v>D</v>
      </c>
      <c r="K305">
        <f>INDEX(products!$A$1:$G$49,MATCH(orders!$D305,products!$A$1:$A$49,0),MATCH(K$1,products!$A$1:$G$1,0))</f>
        <v>2.5</v>
      </c>
      <c r="L305">
        <f>INDEX(products!$A$1:$G$49,MATCH(orders!$D305,products!$A$1:$A$49,0),MATCH(L$1,products!$A$1:$G$1,0))</f>
        <v>27.945</v>
      </c>
      <c r="M305">
        <f t="shared" si="4"/>
        <v>111.78</v>
      </c>
    </row>
    <row r="306" spans="1:13" x14ac:dyDescent="0.25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  <c r="I306" t="str">
        <f>INDEX(products!$A$1:$G$49,MATCH(orders!$D306,products!$A$1:$A$49,0),MATCH(I$1,products!$A$1:$G$1,0))</f>
        <v>Ara</v>
      </c>
      <c r="J306" t="str">
        <f>INDEX(products!$A$1:$G$49,MATCH(orders!$D306,products!$A$1:$A$49,0),MATCH(J$1,products!$A$1:$G$1,0))</f>
        <v>L</v>
      </c>
      <c r="K306">
        <f>INDEX(products!$A$1:$G$49,MATCH(orders!$D306,products!$A$1:$A$49,0),MATCH(K$1,products!$A$1:$G$1,0))</f>
        <v>0.2</v>
      </c>
      <c r="L306">
        <f>INDEX(products!$A$1:$G$49,MATCH(orders!$D306,products!$A$1:$A$49,0),MATCH(L$1,products!$A$1:$G$1,0))</f>
        <v>3.8849999999999998</v>
      </c>
      <c r="M306">
        <f t="shared" si="4"/>
        <v>3.8849999999999998</v>
      </c>
    </row>
    <row r="307" spans="1:13" x14ac:dyDescent="0.25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  <c r="I307" t="str">
        <f>INDEX(products!$A$1:$G$49,MATCH(orders!$D307,products!$A$1:$A$49,0),MATCH(I$1,products!$A$1:$G$1,0))</f>
        <v>Lib</v>
      </c>
      <c r="J307" t="str">
        <f>INDEX(products!$A$1:$G$49,MATCH(orders!$D307,products!$A$1:$A$49,0),MATCH(J$1,products!$A$1:$G$1,0))</f>
        <v>M</v>
      </c>
      <c r="K307">
        <f>INDEX(products!$A$1:$G$49,MATCH(orders!$D307,products!$A$1:$A$49,0),MATCH(K$1,products!$A$1:$G$1,0))</f>
        <v>0.2</v>
      </c>
      <c r="L307">
        <f>INDEX(products!$A$1:$G$49,MATCH(orders!$D307,products!$A$1:$A$49,0),MATCH(L$1,products!$A$1:$G$1,0))</f>
        <v>4.3650000000000002</v>
      </c>
      <c r="M307">
        <f t="shared" si="4"/>
        <v>21.825000000000003</v>
      </c>
    </row>
    <row r="308" spans="1:13" x14ac:dyDescent="0.25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  <c r="I308" t="str">
        <f>INDEX(products!$A$1:$G$49,MATCH(orders!$D308,products!$A$1:$A$49,0),MATCH(I$1,products!$A$1:$G$1,0))</f>
        <v>Rob</v>
      </c>
      <c r="J308" t="str">
        <f>INDEX(products!$A$1:$G$49,MATCH(orders!$D308,products!$A$1:$A$49,0),MATCH(J$1,products!$A$1:$G$1,0))</f>
        <v>M</v>
      </c>
      <c r="K308">
        <f>INDEX(products!$A$1:$G$49,MATCH(orders!$D308,products!$A$1:$A$49,0),MATCH(K$1,products!$A$1:$G$1,0))</f>
        <v>0.2</v>
      </c>
      <c r="L308">
        <f>INDEX(products!$A$1:$G$49,MATCH(orders!$D308,products!$A$1:$A$49,0),MATCH(L$1,products!$A$1:$G$1,0))</f>
        <v>2.9849999999999999</v>
      </c>
      <c r="M308">
        <f t="shared" si="4"/>
        <v>14.924999999999999</v>
      </c>
    </row>
    <row r="309" spans="1:13" x14ac:dyDescent="0.25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  <c r="I309" t="str">
        <f>INDEX(products!$A$1:$G$49,MATCH(orders!$D309,products!$A$1:$A$49,0),MATCH(I$1,products!$A$1:$G$1,0))</f>
        <v>Ara</v>
      </c>
      <c r="J309" t="str">
        <f>INDEX(products!$A$1:$G$49,MATCH(orders!$D309,products!$A$1:$A$49,0),MATCH(J$1,products!$A$1:$G$1,0))</f>
        <v>M</v>
      </c>
      <c r="K309">
        <f>INDEX(products!$A$1:$G$49,MATCH(orders!$D309,products!$A$1:$A$49,0),MATCH(K$1,products!$A$1:$G$1,0))</f>
        <v>1</v>
      </c>
      <c r="L309">
        <f>INDEX(products!$A$1:$G$49,MATCH(orders!$D309,products!$A$1:$A$49,0),MATCH(L$1,products!$A$1:$G$1,0))</f>
        <v>11.25</v>
      </c>
      <c r="M309">
        <f t="shared" si="4"/>
        <v>33.75</v>
      </c>
    </row>
    <row r="310" spans="1:13" x14ac:dyDescent="0.25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  <c r="I310" t="str">
        <f>INDEX(products!$A$1:$G$49,MATCH(orders!$D310,products!$A$1:$A$49,0),MATCH(I$1,products!$A$1:$G$1,0))</f>
        <v>Ara</v>
      </c>
      <c r="J310" t="str">
        <f>INDEX(products!$A$1:$G$49,MATCH(orders!$D310,products!$A$1:$A$49,0),MATCH(J$1,products!$A$1:$G$1,0))</f>
        <v>M</v>
      </c>
      <c r="K310">
        <f>INDEX(products!$A$1:$G$49,MATCH(orders!$D310,products!$A$1:$A$49,0),MATCH(K$1,products!$A$1:$G$1,0))</f>
        <v>1</v>
      </c>
      <c r="L310">
        <f>INDEX(products!$A$1:$G$49,MATCH(orders!$D310,products!$A$1:$A$49,0),MATCH(L$1,products!$A$1:$G$1,0))</f>
        <v>11.25</v>
      </c>
      <c r="M310">
        <f t="shared" si="4"/>
        <v>33.75</v>
      </c>
    </row>
    <row r="311" spans="1:13" x14ac:dyDescent="0.25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  <c r="I311" t="str">
        <f>INDEX(products!$A$1:$G$49,MATCH(orders!$D311,products!$A$1:$A$49,0),MATCH(I$1,products!$A$1:$G$1,0))</f>
        <v>Lib</v>
      </c>
      <c r="J311" t="str">
        <f>INDEX(products!$A$1:$G$49,MATCH(orders!$D311,products!$A$1:$A$49,0),MATCH(J$1,products!$A$1:$G$1,0))</f>
        <v>M</v>
      </c>
      <c r="K311">
        <f>INDEX(products!$A$1:$G$49,MATCH(orders!$D311,products!$A$1:$A$49,0),MATCH(K$1,products!$A$1:$G$1,0))</f>
        <v>0.2</v>
      </c>
      <c r="L311">
        <f>INDEX(products!$A$1:$G$49,MATCH(orders!$D311,products!$A$1:$A$49,0),MATCH(L$1,products!$A$1:$G$1,0))</f>
        <v>4.3650000000000002</v>
      </c>
      <c r="M311">
        <f t="shared" si="4"/>
        <v>26.19</v>
      </c>
    </row>
    <row r="312" spans="1:13" x14ac:dyDescent="0.25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  <c r="I312" t="str">
        <f>INDEX(products!$A$1:$G$49,MATCH(orders!$D312,products!$A$1:$A$49,0),MATCH(I$1,products!$A$1:$G$1,0))</f>
        <v>Exc</v>
      </c>
      <c r="J312" t="str">
        <f>INDEX(products!$A$1:$G$49,MATCH(orders!$D312,products!$A$1:$A$49,0),MATCH(J$1,products!$A$1:$G$1,0))</f>
        <v>L</v>
      </c>
      <c r="K312">
        <f>INDEX(products!$A$1:$G$49,MATCH(orders!$D312,products!$A$1:$A$49,0),MATCH(K$1,products!$A$1:$G$1,0))</f>
        <v>1</v>
      </c>
      <c r="L312">
        <f>INDEX(products!$A$1:$G$49,MATCH(orders!$D312,products!$A$1:$A$49,0),MATCH(L$1,products!$A$1:$G$1,0))</f>
        <v>14.85</v>
      </c>
      <c r="M312">
        <f t="shared" si="4"/>
        <v>14.85</v>
      </c>
    </row>
    <row r="313" spans="1:13" x14ac:dyDescent="0.25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  <c r="I313" t="str">
        <f>INDEX(products!$A$1:$G$49,MATCH(orders!$D313,products!$A$1:$A$49,0),MATCH(I$1,products!$A$1:$G$1,0))</f>
        <v>Exc</v>
      </c>
      <c r="J313" t="str">
        <f>INDEX(products!$A$1:$G$49,MATCH(orders!$D313,products!$A$1:$A$49,0),MATCH(J$1,products!$A$1:$G$1,0))</f>
        <v>M</v>
      </c>
      <c r="K313">
        <f>INDEX(products!$A$1:$G$49,MATCH(orders!$D313,products!$A$1:$A$49,0),MATCH(K$1,products!$A$1:$G$1,0))</f>
        <v>2.5</v>
      </c>
      <c r="L313">
        <f>INDEX(products!$A$1:$G$49,MATCH(orders!$D313,products!$A$1:$A$49,0),MATCH(L$1,products!$A$1:$G$1,0))</f>
        <v>31.624999999999996</v>
      </c>
      <c r="M313">
        <f t="shared" si="4"/>
        <v>189.74999999999997</v>
      </c>
    </row>
    <row r="314" spans="1:13" x14ac:dyDescent="0.25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  <c r="I314" t="str">
        <f>INDEX(products!$A$1:$G$49,MATCH(orders!$D314,products!$A$1:$A$49,0),MATCH(I$1,products!$A$1:$G$1,0))</f>
        <v>Rob</v>
      </c>
      <c r="J314" t="str">
        <f>INDEX(products!$A$1:$G$49,MATCH(orders!$D314,products!$A$1:$A$49,0),MATCH(J$1,products!$A$1:$G$1,0))</f>
        <v>M</v>
      </c>
      <c r="K314">
        <f>INDEX(products!$A$1:$G$49,MATCH(orders!$D314,products!$A$1:$A$49,0),MATCH(K$1,products!$A$1:$G$1,0))</f>
        <v>0.5</v>
      </c>
      <c r="L314">
        <f>INDEX(products!$A$1:$G$49,MATCH(orders!$D314,products!$A$1:$A$49,0),MATCH(L$1,products!$A$1:$G$1,0))</f>
        <v>5.97</v>
      </c>
      <c r="M314">
        <f t="shared" si="4"/>
        <v>5.97</v>
      </c>
    </row>
    <row r="315" spans="1:13" x14ac:dyDescent="0.25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  <c r="I315" t="str">
        <f>INDEX(products!$A$1:$G$49,MATCH(orders!$D315,products!$A$1:$A$49,0),MATCH(I$1,products!$A$1:$G$1,0))</f>
        <v>Rob</v>
      </c>
      <c r="J315" t="str">
        <f>INDEX(products!$A$1:$G$49,MATCH(orders!$D315,products!$A$1:$A$49,0),MATCH(J$1,products!$A$1:$G$1,0))</f>
        <v>M</v>
      </c>
      <c r="K315">
        <f>INDEX(products!$A$1:$G$49,MATCH(orders!$D315,products!$A$1:$A$49,0),MATCH(K$1,products!$A$1:$G$1,0))</f>
        <v>1</v>
      </c>
      <c r="L315">
        <f>INDEX(products!$A$1:$G$49,MATCH(orders!$D315,products!$A$1:$A$49,0),MATCH(L$1,products!$A$1:$G$1,0))</f>
        <v>9.9499999999999993</v>
      </c>
      <c r="M315">
        <f t="shared" si="4"/>
        <v>29.849999999999998</v>
      </c>
    </row>
    <row r="316" spans="1:13" x14ac:dyDescent="0.25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  <c r="I316" t="str">
        <f>INDEX(products!$A$1:$G$49,MATCH(orders!$D316,products!$A$1:$A$49,0),MATCH(I$1,products!$A$1:$G$1,0))</f>
        <v>Rob</v>
      </c>
      <c r="J316" t="str">
        <f>INDEX(products!$A$1:$G$49,MATCH(orders!$D316,products!$A$1:$A$49,0),MATCH(J$1,products!$A$1:$G$1,0))</f>
        <v>D</v>
      </c>
      <c r="K316">
        <f>INDEX(products!$A$1:$G$49,MATCH(orders!$D316,products!$A$1:$A$49,0),MATCH(K$1,products!$A$1:$G$1,0))</f>
        <v>1</v>
      </c>
      <c r="L316">
        <f>INDEX(products!$A$1:$G$49,MATCH(orders!$D316,products!$A$1:$A$49,0),MATCH(L$1,products!$A$1:$G$1,0))</f>
        <v>8.9499999999999993</v>
      </c>
      <c r="M316">
        <f t="shared" si="4"/>
        <v>44.75</v>
      </c>
    </row>
    <row r="317" spans="1:13" x14ac:dyDescent="0.25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  <c r="I317" t="str">
        <f>INDEX(products!$A$1:$G$49,MATCH(orders!$D317,products!$A$1:$A$49,0),MATCH(I$1,products!$A$1:$G$1,0))</f>
        <v>Exc</v>
      </c>
      <c r="J317" t="str">
        <f>INDEX(products!$A$1:$G$49,MATCH(orders!$D317,products!$A$1:$A$49,0),MATCH(J$1,products!$A$1:$G$1,0))</f>
        <v>L</v>
      </c>
      <c r="K317">
        <f>INDEX(products!$A$1:$G$49,MATCH(orders!$D317,products!$A$1:$A$49,0),MATCH(K$1,products!$A$1:$G$1,0))</f>
        <v>2.5</v>
      </c>
      <c r="L317">
        <f>INDEX(products!$A$1:$G$49,MATCH(orders!$D317,products!$A$1:$A$49,0),MATCH(L$1,products!$A$1:$G$1,0))</f>
        <v>34.154999999999994</v>
      </c>
      <c r="M317">
        <f t="shared" si="4"/>
        <v>34.154999999999994</v>
      </c>
    </row>
    <row r="318" spans="1:13" x14ac:dyDescent="0.25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  <c r="I318" t="str">
        <f>INDEX(products!$A$1:$G$49,MATCH(orders!$D318,products!$A$1:$A$49,0),MATCH(I$1,products!$A$1:$G$1,0))</f>
        <v>Exc</v>
      </c>
      <c r="J318" t="str">
        <f>INDEX(products!$A$1:$G$49,MATCH(orders!$D318,products!$A$1:$A$49,0),MATCH(J$1,products!$A$1:$G$1,0))</f>
        <v>L</v>
      </c>
      <c r="K318">
        <f>INDEX(products!$A$1:$G$49,MATCH(orders!$D318,products!$A$1:$A$49,0),MATCH(K$1,products!$A$1:$G$1,0))</f>
        <v>2.5</v>
      </c>
      <c r="L318">
        <f>INDEX(products!$A$1:$G$49,MATCH(orders!$D318,products!$A$1:$A$49,0),MATCH(L$1,products!$A$1:$G$1,0))</f>
        <v>34.154999999999994</v>
      </c>
      <c r="M318">
        <f t="shared" si="4"/>
        <v>204.92999999999995</v>
      </c>
    </row>
    <row r="319" spans="1:13" x14ac:dyDescent="0.25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  <c r="I319" t="str">
        <f>INDEX(products!$A$1:$G$49,MATCH(orders!$D319,products!$A$1:$A$49,0),MATCH(I$1,products!$A$1:$G$1,0))</f>
        <v>Exc</v>
      </c>
      <c r="J319" t="str">
        <f>INDEX(products!$A$1:$G$49,MATCH(orders!$D319,products!$A$1:$A$49,0),MATCH(J$1,products!$A$1:$G$1,0))</f>
        <v>D</v>
      </c>
      <c r="K319">
        <f>INDEX(products!$A$1:$G$49,MATCH(orders!$D319,products!$A$1:$A$49,0),MATCH(K$1,products!$A$1:$G$1,0))</f>
        <v>0.5</v>
      </c>
      <c r="L319">
        <f>INDEX(products!$A$1:$G$49,MATCH(orders!$D319,products!$A$1:$A$49,0),MATCH(L$1,products!$A$1:$G$1,0))</f>
        <v>7.29</v>
      </c>
      <c r="M319">
        <f t="shared" si="4"/>
        <v>21.87</v>
      </c>
    </row>
    <row r="320" spans="1:13" x14ac:dyDescent="0.25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  <c r="I320" t="str">
        <f>INDEX(products!$A$1:$G$49,MATCH(orders!$D320,products!$A$1:$A$49,0),MATCH(I$1,products!$A$1:$G$1,0))</f>
        <v>Ara</v>
      </c>
      <c r="J320" t="str">
        <f>INDEX(products!$A$1:$G$49,MATCH(orders!$D320,products!$A$1:$A$49,0),MATCH(J$1,products!$A$1:$G$1,0))</f>
        <v>M</v>
      </c>
      <c r="K320">
        <f>INDEX(products!$A$1:$G$49,MATCH(orders!$D320,products!$A$1:$A$49,0),MATCH(K$1,products!$A$1:$G$1,0))</f>
        <v>2.5</v>
      </c>
      <c r="L320">
        <f>INDEX(products!$A$1:$G$49,MATCH(orders!$D320,products!$A$1:$A$49,0),MATCH(L$1,products!$A$1:$G$1,0))</f>
        <v>25.874999999999996</v>
      </c>
      <c r="M320">
        <f t="shared" si="4"/>
        <v>51.749999999999993</v>
      </c>
    </row>
    <row r="321" spans="1:13" x14ac:dyDescent="0.25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  <c r="I321" t="str">
        <f>INDEX(products!$A$1:$G$49,MATCH(orders!$D321,products!$A$1:$A$49,0),MATCH(I$1,products!$A$1:$G$1,0))</f>
        <v>Exc</v>
      </c>
      <c r="J321" t="str">
        <f>INDEX(products!$A$1:$G$49,MATCH(orders!$D321,products!$A$1:$A$49,0),MATCH(J$1,products!$A$1:$G$1,0))</f>
        <v>M</v>
      </c>
      <c r="K321">
        <f>INDEX(products!$A$1:$G$49,MATCH(orders!$D321,products!$A$1:$A$49,0),MATCH(K$1,products!$A$1:$G$1,0))</f>
        <v>0.2</v>
      </c>
      <c r="L321">
        <f>INDEX(products!$A$1:$G$49,MATCH(orders!$D321,products!$A$1:$A$49,0),MATCH(L$1,products!$A$1:$G$1,0))</f>
        <v>4.125</v>
      </c>
      <c r="M321">
        <f t="shared" si="4"/>
        <v>8.25</v>
      </c>
    </row>
    <row r="322" spans="1:13" x14ac:dyDescent="0.25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  <c r="I322" t="str">
        <f>INDEX(products!$A$1:$G$49,MATCH(orders!$D322,products!$A$1:$A$49,0),MATCH(I$1,products!$A$1:$G$1,0))</f>
        <v>Ara</v>
      </c>
      <c r="J322" t="str">
        <f>INDEX(products!$A$1:$G$49,MATCH(orders!$D322,products!$A$1:$A$49,0),MATCH(J$1,products!$A$1:$G$1,0))</f>
        <v>L</v>
      </c>
      <c r="K322">
        <f>INDEX(products!$A$1:$G$49,MATCH(orders!$D322,products!$A$1:$A$49,0),MATCH(K$1,products!$A$1:$G$1,0))</f>
        <v>0.2</v>
      </c>
      <c r="L322">
        <f>INDEX(products!$A$1:$G$49,MATCH(orders!$D322,products!$A$1:$A$49,0),MATCH(L$1,products!$A$1:$G$1,0))</f>
        <v>3.8849999999999998</v>
      </c>
      <c r="M322">
        <f t="shared" si="4"/>
        <v>19.424999999999997</v>
      </c>
    </row>
    <row r="323" spans="1:13" x14ac:dyDescent="0.25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  <c r="I323" t="str">
        <f>INDEX(products!$A$1:$G$49,MATCH(orders!$D323,products!$A$1:$A$49,0),MATCH(I$1,products!$A$1:$G$1,0))</f>
        <v>Ara</v>
      </c>
      <c r="J323" t="str">
        <f>INDEX(products!$A$1:$G$49,MATCH(orders!$D323,products!$A$1:$A$49,0),MATCH(J$1,products!$A$1:$G$1,0))</f>
        <v>M</v>
      </c>
      <c r="K323">
        <f>INDEX(products!$A$1:$G$49,MATCH(orders!$D323,products!$A$1:$A$49,0),MATCH(K$1,products!$A$1:$G$1,0))</f>
        <v>0.2</v>
      </c>
      <c r="L323">
        <f>INDEX(products!$A$1:$G$49,MATCH(orders!$D323,products!$A$1:$A$49,0),MATCH(L$1,products!$A$1:$G$1,0))</f>
        <v>3.375</v>
      </c>
      <c r="M323">
        <f t="shared" ref="M323:M386" si="5">L323*E323</f>
        <v>20.25</v>
      </c>
    </row>
    <row r="324" spans="1:13" x14ac:dyDescent="0.25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  <c r="I324" t="str">
        <f>INDEX(products!$A$1:$G$49,MATCH(orders!$D324,products!$A$1:$A$49,0),MATCH(I$1,products!$A$1:$G$1,0))</f>
        <v>Lib</v>
      </c>
      <c r="J324" t="str">
        <f>INDEX(products!$A$1:$G$49,MATCH(orders!$D324,products!$A$1:$A$49,0),MATCH(J$1,products!$A$1:$G$1,0))</f>
        <v>D</v>
      </c>
      <c r="K324">
        <f>INDEX(products!$A$1:$G$49,MATCH(orders!$D324,products!$A$1:$A$49,0),MATCH(K$1,products!$A$1:$G$1,0))</f>
        <v>0.5</v>
      </c>
      <c r="L324">
        <f>INDEX(products!$A$1:$G$49,MATCH(orders!$D324,products!$A$1:$A$49,0),MATCH(L$1,products!$A$1:$G$1,0))</f>
        <v>7.77</v>
      </c>
      <c r="M324">
        <f t="shared" si="5"/>
        <v>23.31</v>
      </c>
    </row>
    <row r="325" spans="1:13" x14ac:dyDescent="0.25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  <c r="I325" t="str">
        <f>INDEX(products!$A$1:$G$49,MATCH(orders!$D325,products!$A$1:$A$49,0),MATCH(I$1,products!$A$1:$G$1,0))</f>
        <v>Exc</v>
      </c>
      <c r="J325" t="str">
        <f>INDEX(products!$A$1:$G$49,MATCH(orders!$D325,products!$A$1:$A$49,0),MATCH(J$1,products!$A$1:$G$1,0))</f>
        <v>D</v>
      </c>
      <c r="K325">
        <f>INDEX(products!$A$1:$G$49,MATCH(orders!$D325,products!$A$1:$A$49,0),MATCH(K$1,products!$A$1:$G$1,0))</f>
        <v>0.2</v>
      </c>
      <c r="L325">
        <f>INDEX(products!$A$1:$G$49,MATCH(orders!$D325,products!$A$1:$A$49,0),MATCH(L$1,products!$A$1:$G$1,0))</f>
        <v>3.645</v>
      </c>
      <c r="M325">
        <f t="shared" si="5"/>
        <v>18.225000000000001</v>
      </c>
    </row>
    <row r="326" spans="1:13" x14ac:dyDescent="0.25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  <c r="I326" t="str">
        <f>INDEX(products!$A$1:$G$49,MATCH(orders!$D326,products!$A$1:$A$49,0),MATCH(I$1,products!$A$1:$G$1,0))</f>
        <v>Exc</v>
      </c>
      <c r="J326" t="str">
        <f>INDEX(products!$A$1:$G$49,MATCH(orders!$D326,products!$A$1:$A$49,0),MATCH(J$1,products!$A$1:$G$1,0))</f>
        <v>M</v>
      </c>
      <c r="K326">
        <f>INDEX(products!$A$1:$G$49,MATCH(orders!$D326,products!$A$1:$A$49,0),MATCH(K$1,products!$A$1:$G$1,0))</f>
        <v>1</v>
      </c>
      <c r="L326">
        <f>INDEX(products!$A$1:$G$49,MATCH(orders!$D326,products!$A$1:$A$49,0),MATCH(L$1,products!$A$1:$G$1,0))</f>
        <v>13.75</v>
      </c>
      <c r="M326">
        <f t="shared" si="5"/>
        <v>13.75</v>
      </c>
    </row>
    <row r="327" spans="1:13" x14ac:dyDescent="0.25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  <c r="I327" t="str">
        <f>INDEX(products!$A$1:$G$49,MATCH(orders!$D327,products!$A$1:$A$49,0),MATCH(I$1,products!$A$1:$G$1,0))</f>
        <v>Ara</v>
      </c>
      <c r="J327" t="str">
        <f>INDEX(products!$A$1:$G$49,MATCH(orders!$D327,products!$A$1:$A$49,0),MATCH(J$1,products!$A$1:$G$1,0))</f>
        <v>L</v>
      </c>
      <c r="K327">
        <f>INDEX(products!$A$1:$G$49,MATCH(orders!$D327,products!$A$1:$A$49,0),MATCH(K$1,products!$A$1:$G$1,0))</f>
        <v>2.5</v>
      </c>
      <c r="L327">
        <f>INDEX(products!$A$1:$G$49,MATCH(orders!$D327,products!$A$1:$A$49,0),MATCH(L$1,products!$A$1:$G$1,0))</f>
        <v>29.784999999999997</v>
      </c>
      <c r="M327">
        <f t="shared" si="5"/>
        <v>29.784999999999997</v>
      </c>
    </row>
    <row r="328" spans="1:13" x14ac:dyDescent="0.25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  <c r="I328" t="str">
        <f>INDEX(products!$A$1:$G$49,MATCH(orders!$D328,products!$A$1:$A$49,0),MATCH(I$1,products!$A$1:$G$1,0))</f>
        <v>Rob</v>
      </c>
      <c r="J328" t="str">
        <f>INDEX(products!$A$1:$G$49,MATCH(orders!$D328,products!$A$1:$A$49,0),MATCH(J$1,products!$A$1:$G$1,0))</f>
        <v>D</v>
      </c>
      <c r="K328">
        <f>INDEX(products!$A$1:$G$49,MATCH(orders!$D328,products!$A$1:$A$49,0),MATCH(K$1,products!$A$1:$G$1,0))</f>
        <v>1</v>
      </c>
      <c r="L328">
        <f>INDEX(products!$A$1:$G$49,MATCH(orders!$D328,products!$A$1:$A$49,0),MATCH(L$1,products!$A$1:$G$1,0))</f>
        <v>8.9499999999999993</v>
      </c>
      <c r="M328">
        <f t="shared" si="5"/>
        <v>44.75</v>
      </c>
    </row>
    <row r="329" spans="1:13" x14ac:dyDescent="0.25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  <c r="I329" t="str">
        <f>INDEX(products!$A$1:$G$49,MATCH(orders!$D329,products!$A$1:$A$49,0),MATCH(I$1,products!$A$1:$G$1,0))</f>
        <v>Rob</v>
      </c>
      <c r="J329" t="str">
        <f>INDEX(products!$A$1:$G$49,MATCH(orders!$D329,products!$A$1:$A$49,0),MATCH(J$1,products!$A$1:$G$1,0))</f>
        <v>D</v>
      </c>
      <c r="K329">
        <f>INDEX(products!$A$1:$G$49,MATCH(orders!$D329,products!$A$1:$A$49,0),MATCH(K$1,products!$A$1:$G$1,0))</f>
        <v>1</v>
      </c>
      <c r="L329">
        <f>INDEX(products!$A$1:$G$49,MATCH(orders!$D329,products!$A$1:$A$49,0),MATCH(L$1,products!$A$1:$G$1,0))</f>
        <v>8.9499999999999993</v>
      </c>
      <c r="M329">
        <f t="shared" si="5"/>
        <v>44.75</v>
      </c>
    </row>
    <row r="330" spans="1:13" x14ac:dyDescent="0.25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  <c r="I330" t="str">
        <f>INDEX(products!$A$1:$G$49,MATCH(orders!$D330,products!$A$1:$A$49,0),MATCH(I$1,products!$A$1:$G$1,0))</f>
        <v>Lib</v>
      </c>
      <c r="J330" t="str">
        <f>INDEX(products!$A$1:$G$49,MATCH(orders!$D330,products!$A$1:$A$49,0),MATCH(J$1,products!$A$1:$G$1,0))</f>
        <v>L</v>
      </c>
      <c r="K330">
        <f>INDEX(products!$A$1:$G$49,MATCH(orders!$D330,products!$A$1:$A$49,0),MATCH(K$1,products!$A$1:$G$1,0))</f>
        <v>0.5</v>
      </c>
      <c r="L330">
        <f>INDEX(products!$A$1:$G$49,MATCH(orders!$D330,products!$A$1:$A$49,0),MATCH(L$1,products!$A$1:$G$1,0))</f>
        <v>9.51</v>
      </c>
      <c r="M330">
        <f t="shared" si="5"/>
        <v>38.04</v>
      </c>
    </row>
    <row r="331" spans="1:13" x14ac:dyDescent="0.25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  <c r="I331" t="str">
        <f>INDEX(products!$A$1:$G$49,MATCH(orders!$D331,products!$A$1:$A$49,0),MATCH(I$1,products!$A$1:$G$1,0))</f>
        <v>Rob</v>
      </c>
      <c r="J331" t="str">
        <f>INDEX(products!$A$1:$G$49,MATCH(orders!$D331,products!$A$1:$A$49,0),MATCH(J$1,products!$A$1:$G$1,0))</f>
        <v>D</v>
      </c>
      <c r="K331">
        <f>INDEX(products!$A$1:$G$49,MATCH(orders!$D331,products!$A$1:$A$49,0),MATCH(K$1,products!$A$1:$G$1,0))</f>
        <v>0.5</v>
      </c>
      <c r="L331">
        <f>INDEX(products!$A$1:$G$49,MATCH(orders!$D331,products!$A$1:$A$49,0),MATCH(L$1,products!$A$1:$G$1,0))</f>
        <v>5.3699999999999992</v>
      </c>
      <c r="M331">
        <f t="shared" si="5"/>
        <v>21.479999999999997</v>
      </c>
    </row>
    <row r="332" spans="1:13" x14ac:dyDescent="0.25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  <c r="I332" t="str">
        <f>INDEX(products!$A$1:$G$49,MATCH(orders!$D332,products!$A$1:$A$49,0),MATCH(I$1,products!$A$1:$G$1,0))</f>
        <v>Rob</v>
      </c>
      <c r="J332" t="str">
        <f>INDEX(products!$A$1:$G$49,MATCH(orders!$D332,products!$A$1:$A$49,0),MATCH(J$1,products!$A$1:$G$1,0))</f>
        <v>D</v>
      </c>
      <c r="K332">
        <f>INDEX(products!$A$1:$G$49,MATCH(orders!$D332,products!$A$1:$A$49,0),MATCH(K$1,products!$A$1:$G$1,0))</f>
        <v>0.5</v>
      </c>
      <c r="L332">
        <f>INDEX(products!$A$1:$G$49,MATCH(orders!$D332,products!$A$1:$A$49,0),MATCH(L$1,products!$A$1:$G$1,0))</f>
        <v>5.3699999999999992</v>
      </c>
      <c r="M332">
        <f t="shared" si="5"/>
        <v>16.11</v>
      </c>
    </row>
    <row r="333" spans="1:13" x14ac:dyDescent="0.25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  <c r="I333" t="str">
        <f>INDEX(products!$A$1:$G$49,MATCH(orders!$D333,products!$A$1:$A$49,0),MATCH(I$1,products!$A$1:$G$1,0))</f>
        <v>Rob</v>
      </c>
      <c r="J333" t="str">
        <f>INDEX(products!$A$1:$G$49,MATCH(orders!$D333,products!$A$1:$A$49,0),MATCH(J$1,products!$A$1:$G$1,0))</f>
        <v>M</v>
      </c>
      <c r="K333">
        <f>INDEX(products!$A$1:$G$49,MATCH(orders!$D333,products!$A$1:$A$49,0),MATCH(K$1,products!$A$1:$G$1,0))</f>
        <v>2.5</v>
      </c>
      <c r="L333">
        <f>INDEX(products!$A$1:$G$49,MATCH(orders!$D333,products!$A$1:$A$49,0),MATCH(L$1,products!$A$1:$G$1,0))</f>
        <v>22.884999999999998</v>
      </c>
      <c r="M333">
        <f t="shared" si="5"/>
        <v>22.884999999999998</v>
      </c>
    </row>
    <row r="334" spans="1:13" x14ac:dyDescent="0.25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  <c r="I334" t="str">
        <f>INDEX(products!$A$1:$G$49,MATCH(orders!$D334,products!$A$1:$A$49,0),MATCH(I$1,products!$A$1:$G$1,0))</f>
        <v>Ara</v>
      </c>
      <c r="J334" t="str">
        <f>INDEX(products!$A$1:$G$49,MATCH(orders!$D334,products!$A$1:$A$49,0),MATCH(J$1,products!$A$1:$G$1,0))</f>
        <v>D</v>
      </c>
      <c r="K334">
        <f>INDEX(products!$A$1:$G$49,MATCH(orders!$D334,products!$A$1:$A$49,0),MATCH(K$1,products!$A$1:$G$1,0))</f>
        <v>0.5</v>
      </c>
      <c r="L334">
        <f>INDEX(products!$A$1:$G$49,MATCH(orders!$D334,products!$A$1:$A$49,0),MATCH(L$1,products!$A$1:$G$1,0))</f>
        <v>5.97</v>
      </c>
      <c r="M334">
        <f t="shared" si="5"/>
        <v>17.91</v>
      </c>
    </row>
    <row r="335" spans="1:13" x14ac:dyDescent="0.25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  <c r="I335" t="str">
        <f>INDEX(products!$A$1:$G$49,MATCH(orders!$D335,products!$A$1:$A$49,0),MATCH(I$1,products!$A$1:$G$1,0))</f>
        <v>Rob</v>
      </c>
      <c r="J335" t="str">
        <f>INDEX(products!$A$1:$G$49,MATCH(orders!$D335,products!$A$1:$A$49,0),MATCH(J$1,products!$A$1:$G$1,0))</f>
        <v>M</v>
      </c>
      <c r="K335">
        <f>INDEX(products!$A$1:$G$49,MATCH(orders!$D335,products!$A$1:$A$49,0),MATCH(K$1,products!$A$1:$G$1,0))</f>
        <v>0.5</v>
      </c>
      <c r="L335">
        <f>INDEX(products!$A$1:$G$49,MATCH(orders!$D335,products!$A$1:$A$49,0),MATCH(L$1,products!$A$1:$G$1,0))</f>
        <v>5.97</v>
      </c>
      <c r="M335">
        <f t="shared" si="5"/>
        <v>23.88</v>
      </c>
    </row>
    <row r="336" spans="1:13" x14ac:dyDescent="0.25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  <c r="I336" t="str">
        <f>INDEX(products!$A$1:$G$49,MATCH(orders!$D336,products!$A$1:$A$49,0),MATCH(I$1,products!$A$1:$G$1,0))</f>
        <v>Rob</v>
      </c>
      <c r="J336" t="str">
        <f>INDEX(products!$A$1:$G$49,MATCH(orders!$D336,products!$A$1:$A$49,0),MATCH(J$1,products!$A$1:$G$1,0))</f>
        <v>L</v>
      </c>
      <c r="K336">
        <f>INDEX(products!$A$1:$G$49,MATCH(orders!$D336,products!$A$1:$A$49,0),MATCH(K$1,products!$A$1:$G$1,0))</f>
        <v>1</v>
      </c>
      <c r="L336">
        <f>INDEX(products!$A$1:$G$49,MATCH(orders!$D336,products!$A$1:$A$49,0),MATCH(L$1,products!$A$1:$G$1,0))</f>
        <v>11.95</v>
      </c>
      <c r="M336">
        <f t="shared" si="5"/>
        <v>59.75</v>
      </c>
    </row>
    <row r="337" spans="1:13" x14ac:dyDescent="0.25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  <c r="I337" t="str">
        <f>INDEX(products!$A$1:$G$49,MATCH(orders!$D337,products!$A$1:$A$49,0),MATCH(I$1,products!$A$1:$G$1,0))</f>
        <v>Lib</v>
      </c>
      <c r="J337" t="str">
        <f>INDEX(products!$A$1:$G$49,MATCH(orders!$D337,products!$A$1:$A$49,0),MATCH(J$1,products!$A$1:$G$1,0))</f>
        <v>L</v>
      </c>
      <c r="K337">
        <f>INDEX(products!$A$1:$G$49,MATCH(orders!$D337,products!$A$1:$A$49,0),MATCH(K$1,products!$A$1:$G$1,0))</f>
        <v>0.2</v>
      </c>
      <c r="L337">
        <f>INDEX(products!$A$1:$G$49,MATCH(orders!$D337,products!$A$1:$A$49,0),MATCH(L$1,products!$A$1:$G$1,0))</f>
        <v>4.7549999999999999</v>
      </c>
      <c r="M337">
        <f t="shared" si="5"/>
        <v>28.53</v>
      </c>
    </row>
    <row r="338" spans="1:13" x14ac:dyDescent="0.25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  <c r="I338" t="str">
        <f>INDEX(products!$A$1:$G$49,MATCH(orders!$D338,products!$A$1:$A$49,0),MATCH(I$1,products!$A$1:$G$1,0))</f>
        <v>Ara</v>
      </c>
      <c r="J338" t="str">
        <f>INDEX(products!$A$1:$G$49,MATCH(orders!$D338,products!$A$1:$A$49,0),MATCH(J$1,products!$A$1:$G$1,0))</f>
        <v>M</v>
      </c>
      <c r="K338">
        <f>INDEX(products!$A$1:$G$49,MATCH(orders!$D338,products!$A$1:$A$49,0),MATCH(K$1,products!$A$1:$G$1,0))</f>
        <v>1</v>
      </c>
      <c r="L338">
        <f>INDEX(products!$A$1:$G$49,MATCH(orders!$D338,products!$A$1:$A$49,0),MATCH(L$1,products!$A$1:$G$1,0))</f>
        <v>11.25</v>
      </c>
      <c r="M338">
        <f t="shared" si="5"/>
        <v>45</v>
      </c>
    </row>
    <row r="339" spans="1:13" x14ac:dyDescent="0.25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  <c r="I339" t="str">
        <f>INDEX(products!$A$1:$G$49,MATCH(orders!$D339,products!$A$1:$A$49,0),MATCH(I$1,products!$A$1:$G$1,0))</f>
        <v>Exc</v>
      </c>
      <c r="J339" t="str">
        <f>INDEX(products!$A$1:$G$49,MATCH(orders!$D339,products!$A$1:$A$49,0),MATCH(J$1,products!$A$1:$G$1,0))</f>
        <v>D</v>
      </c>
      <c r="K339">
        <f>INDEX(products!$A$1:$G$49,MATCH(orders!$D339,products!$A$1:$A$49,0),MATCH(K$1,products!$A$1:$G$1,0))</f>
        <v>2.5</v>
      </c>
      <c r="L339">
        <f>INDEX(products!$A$1:$G$49,MATCH(orders!$D339,products!$A$1:$A$49,0),MATCH(L$1,products!$A$1:$G$1,0))</f>
        <v>27.945</v>
      </c>
      <c r="M339">
        <f t="shared" si="5"/>
        <v>55.89</v>
      </c>
    </row>
    <row r="340" spans="1:13" x14ac:dyDescent="0.25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  <c r="I340" t="str">
        <f>INDEX(products!$A$1:$G$49,MATCH(orders!$D340,products!$A$1:$A$49,0),MATCH(I$1,products!$A$1:$G$1,0))</f>
        <v>Exc</v>
      </c>
      <c r="J340" t="str">
        <f>INDEX(products!$A$1:$G$49,MATCH(orders!$D340,products!$A$1:$A$49,0),MATCH(J$1,products!$A$1:$G$1,0))</f>
        <v>L</v>
      </c>
      <c r="K340">
        <f>INDEX(products!$A$1:$G$49,MATCH(orders!$D340,products!$A$1:$A$49,0),MATCH(K$1,products!$A$1:$G$1,0))</f>
        <v>1</v>
      </c>
      <c r="L340">
        <f>INDEX(products!$A$1:$G$49,MATCH(orders!$D340,products!$A$1:$A$49,0),MATCH(L$1,products!$A$1:$G$1,0))</f>
        <v>14.85</v>
      </c>
      <c r="M340">
        <f t="shared" si="5"/>
        <v>59.4</v>
      </c>
    </row>
    <row r="341" spans="1:13" x14ac:dyDescent="0.25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  <c r="I341" t="str">
        <f>INDEX(products!$A$1:$G$49,MATCH(orders!$D341,products!$A$1:$A$49,0),MATCH(I$1,products!$A$1:$G$1,0))</f>
        <v>Exc</v>
      </c>
      <c r="J341" t="str">
        <f>INDEX(products!$A$1:$G$49,MATCH(orders!$D341,products!$A$1:$A$49,0),MATCH(J$1,products!$A$1:$G$1,0))</f>
        <v>D</v>
      </c>
      <c r="K341">
        <f>INDEX(products!$A$1:$G$49,MATCH(orders!$D341,products!$A$1:$A$49,0),MATCH(K$1,products!$A$1:$G$1,0))</f>
        <v>0.2</v>
      </c>
      <c r="L341">
        <f>INDEX(products!$A$1:$G$49,MATCH(orders!$D341,products!$A$1:$A$49,0),MATCH(L$1,products!$A$1:$G$1,0))</f>
        <v>3.645</v>
      </c>
      <c r="M341">
        <f t="shared" si="5"/>
        <v>7.29</v>
      </c>
    </row>
    <row r="342" spans="1:13" x14ac:dyDescent="0.25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  <c r="I342" t="str">
        <f>INDEX(products!$A$1:$G$49,MATCH(orders!$D342,products!$A$1:$A$49,0),MATCH(I$1,products!$A$1:$G$1,0))</f>
        <v>Exc</v>
      </c>
      <c r="J342" t="str">
        <f>INDEX(products!$A$1:$G$49,MATCH(orders!$D342,products!$A$1:$A$49,0),MATCH(J$1,products!$A$1:$G$1,0))</f>
        <v>D</v>
      </c>
      <c r="K342">
        <f>INDEX(products!$A$1:$G$49,MATCH(orders!$D342,products!$A$1:$A$49,0),MATCH(K$1,products!$A$1:$G$1,0))</f>
        <v>0.5</v>
      </c>
      <c r="L342">
        <f>INDEX(products!$A$1:$G$49,MATCH(orders!$D342,products!$A$1:$A$49,0),MATCH(L$1,products!$A$1:$G$1,0))</f>
        <v>7.29</v>
      </c>
      <c r="M342">
        <f t="shared" si="5"/>
        <v>7.29</v>
      </c>
    </row>
    <row r="343" spans="1:13" x14ac:dyDescent="0.25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  <c r="I343" t="str">
        <f>INDEX(products!$A$1:$G$49,MATCH(orders!$D343,products!$A$1:$A$49,0),MATCH(I$1,products!$A$1:$G$1,0))</f>
        <v>Exc</v>
      </c>
      <c r="J343" t="str">
        <f>INDEX(products!$A$1:$G$49,MATCH(orders!$D343,products!$A$1:$A$49,0),MATCH(J$1,products!$A$1:$G$1,0))</f>
        <v>L</v>
      </c>
      <c r="K343">
        <f>INDEX(products!$A$1:$G$49,MATCH(orders!$D343,products!$A$1:$A$49,0),MATCH(K$1,products!$A$1:$G$1,0))</f>
        <v>0.5</v>
      </c>
      <c r="L343">
        <f>INDEX(products!$A$1:$G$49,MATCH(orders!$D343,products!$A$1:$A$49,0),MATCH(L$1,products!$A$1:$G$1,0))</f>
        <v>8.91</v>
      </c>
      <c r="M343">
        <f t="shared" si="5"/>
        <v>17.82</v>
      </c>
    </row>
    <row r="344" spans="1:13" x14ac:dyDescent="0.25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  <c r="I344" t="str">
        <f>INDEX(products!$A$1:$G$49,MATCH(orders!$D344,products!$A$1:$A$49,0),MATCH(I$1,products!$A$1:$G$1,0))</f>
        <v>Lib</v>
      </c>
      <c r="J344" t="str">
        <f>INDEX(products!$A$1:$G$49,MATCH(orders!$D344,products!$A$1:$A$49,0),MATCH(J$1,products!$A$1:$G$1,0))</f>
        <v>D</v>
      </c>
      <c r="K344">
        <f>INDEX(products!$A$1:$G$49,MATCH(orders!$D344,products!$A$1:$A$49,0),MATCH(K$1,products!$A$1:$G$1,0))</f>
        <v>0.5</v>
      </c>
      <c r="L344">
        <f>INDEX(products!$A$1:$G$49,MATCH(orders!$D344,products!$A$1:$A$49,0),MATCH(L$1,products!$A$1:$G$1,0))</f>
        <v>7.77</v>
      </c>
      <c r="M344">
        <f t="shared" si="5"/>
        <v>38.849999999999994</v>
      </c>
    </row>
    <row r="345" spans="1:13" x14ac:dyDescent="0.25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  <c r="I345" t="str">
        <f>INDEX(products!$A$1:$G$49,MATCH(orders!$D345,products!$A$1:$A$49,0),MATCH(I$1,products!$A$1:$G$1,0))</f>
        <v>Rob</v>
      </c>
      <c r="J345" t="str">
        <f>INDEX(products!$A$1:$G$49,MATCH(orders!$D345,products!$A$1:$A$49,0),MATCH(J$1,products!$A$1:$G$1,0))</f>
        <v>D</v>
      </c>
      <c r="K345">
        <f>INDEX(products!$A$1:$G$49,MATCH(orders!$D345,products!$A$1:$A$49,0),MATCH(K$1,products!$A$1:$G$1,0))</f>
        <v>0.5</v>
      </c>
      <c r="L345">
        <f>INDEX(products!$A$1:$G$49,MATCH(orders!$D345,products!$A$1:$A$49,0),MATCH(L$1,products!$A$1:$G$1,0))</f>
        <v>5.3699999999999992</v>
      </c>
      <c r="M345">
        <f t="shared" si="5"/>
        <v>32.22</v>
      </c>
    </row>
    <row r="346" spans="1:13" x14ac:dyDescent="0.25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  <c r="I346" t="str">
        <f>INDEX(products!$A$1:$G$49,MATCH(orders!$D346,products!$A$1:$A$49,0),MATCH(I$1,products!$A$1:$G$1,0))</f>
        <v>Rob</v>
      </c>
      <c r="J346" t="str">
        <f>INDEX(products!$A$1:$G$49,MATCH(orders!$D346,products!$A$1:$A$49,0),MATCH(J$1,products!$A$1:$G$1,0))</f>
        <v>M</v>
      </c>
      <c r="K346">
        <f>INDEX(products!$A$1:$G$49,MATCH(orders!$D346,products!$A$1:$A$49,0),MATCH(K$1,products!$A$1:$G$1,0))</f>
        <v>1</v>
      </c>
      <c r="L346">
        <f>INDEX(products!$A$1:$G$49,MATCH(orders!$D346,products!$A$1:$A$49,0),MATCH(L$1,products!$A$1:$G$1,0))</f>
        <v>9.9499999999999993</v>
      </c>
      <c r="M346">
        <f t="shared" si="5"/>
        <v>19.899999999999999</v>
      </c>
    </row>
    <row r="347" spans="1:13" x14ac:dyDescent="0.25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  <c r="I347" t="str">
        <f>INDEX(products!$A$1:$G$49,MATCH(orders!$D347,products!$A$1:$A$49,0),MATCH(I$1,products!$A$1:$G$1,0))</f>
        <v>Rob</v>
      </c>
      <c r="J347" t="str">
        <f>INDEX(products!$A$1:$G$49,MATCH(orders!$D347,products!$A$1:$A$49,0),MATCH(J$1,products!$A$1:$G$1,0))</f>
        <v>L</v>
      </c>
      <c r="K347">
        <f>INDEX(products!$A$1:$G$49,MATCH(orders!$D347,products!$A$1:$A$49,0),MATCH(K$1,products!$A$1:$G$1,0))</f>
        <v>1</v>
      </c>
      <c r="L347">
        <f>INDEX(products!$A$1:$G$49,MATCH(orders!$D347,products!$A$1:$A$49,0),MATCH(L$1,products!$A$1:$G$1,0))</f>
        <v>11.95</v>
      </c>
      <c r="M347">
        <f t="shared" si="5"/>
        <v>59.75</v>
      </c>
    </row>
    <row r="348" spans="1:13" x14ac:dyDescent="0.25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  <c r="I348" t="str">
        <f>INDEX(products!$A$1:$G$49,MATCH(orders!$D348,products!$A$1:$A$49,0),MATCH(I$1,products!$A$1:$G$1,0))</f>
        <v>Ara</v>
      </c>
      <c r="J348" t="str">
        <f>INDEX(products!$A$1:$G$49,MATCH(orders!$D348,products!$A$1:$A$49,0),MATCH(J$1,products!$A$1:$G$1,0))</f>
        <v>L</v>
      </c>
      <c r="K348">
        <f>INDEX(products!$A$1:$G$49,MATCH(orders!$D348,products!$A$1:$A$49,0),MATCH(K$1,products!$A$1:$G$1,0))</f>
        <v>0.5</v>
      </c>
      <c r="L348">
        <f>INDEX(products!$A$1:$G$49,MATCH(orders!$D348,products!$A$1:$A$49,0),MATCH(L$1,products!$A$1:$G$1,0))</f>
        <v>7.77</v>
      </c>
      <c r="M348">
        <f t="shared" si="5"/>
        <v>23.31</v>
      </c>
    </row>
    <row r="349" spans="1:13" x14ac:dyDescent="0.25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  <c r="I349" t="str">
        <f>INDEX(products!$A$1:$G$49,MATCH(orders!$D349,products!$A$1:$A$49,0),MATCH(I$1,products!$A$1:$G$1,0))</f>
        <v>Lib</v>
      </c>
      <c r="J349" t="str">
        <f>INDEX(products!$A$1:$G$49,MATCH(orders!$D349,products!$A$1:$A$49,0),MATCH(J$1,products!$A$1:$G$1,0))</f>
        <v>M</v>
      </c>
      <c r="K349">
        <f>INDEX(products!$A$1:$G$49,MATCH(orders!$D349,products!$A$1:$A$49,0),MATCH(K$1,products!$A$1:$G$1,0))</f>
        <v>1</v>
      </c>
      <c r="L349">
        <f>INDEX(products!$A$1:$G$49,MATCH(orders!$D349,products!$A$1:$A$49,0),MATCH(L$1,products!$A$1:$G$1,0))</f>
        <v>14.55</v>
      </c>
      <c r="M349">
        <f t="shared" si="5"/>
        <v>43.650000000000006</v>
      </c>
    </row>
    <row r="350" spans="1:13" x14ac:dyDescent="0.25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  <c r="I350" t="str">
        <f>INDEX(products!$A$1:$G$49,MATCH(orders!$D350,products!$A$1:$A$49,0),MATCH(I$1,products!$A$1:$G$1,0))</f>
        <v>Exc</v>
      </c>
      <c r="J350" t="str">
        <f>INDEX(products!$A$1:$G$49,MATCH(orders!$D350,products!$A$1:$A$49,0),MATCH(J$1,products!$A$1:$G$1,0))</f>
        <v>L</v>
      </c>
      <c r="K350">
        <f>INDEX(products!$A$1:$G$49,MATCH(orders!$D350,products!$A$1:$A$49,0),MATCH(K$1,products!$A$1:$G$1,0))</f>
        <v>2.5</v>
      </c>
      <c r="L350">
        <f>INDEX(products!$A$1:$G$49,MATCH(orders!$D350,products!$A$1:$A$49,0),MATCH(L$1,products!$A$1:$G$1,0))</f>
        <v>34.154999999999994</v>
      </c>
      <c r="M350">
        <f t="shared" si="5"/>
        <v>204.92999999999995</v>
      </c>
    </row>
    <row r="351" spans="1:13" x14ac:dyDescent="0.25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  <c r="I351" t="str">
        <f>INDEX(products!$A$1:$G$49,MATCH(orders!$D351,products!$A$1:$A$49,0),MATCH(I$1,products!$A$1:$G$1,0))</f>
        <v>Rob</v>
      </c>
      <c r="J351" t="str">
        <f>INDEX(products!$A$1:$G$49,MATCH(orders!$D351,products!$A$1:$A$49,0),MATCH(J$1,products!$A$1:$G$1,0))</f>
        <v>L</v>
      </c>
      <c r="K351">
        <f>INDEX(products!$A$1:$G$49,MATCH(orders!$D351,products!$A$1:$A$49,0),MATCH(K$1,products!$A$1:$G$1,0))</f>
        <v>0.2</v>
      </c>
      <c r="L351">
        <f>INDEX(products!$A$1:$G$49,MATCH(orders!$D351,products!$A$1:$A$49,0),MATCH(L$1,products!$A$1:$G$1,0))</f>
        <v>3.5849999999999995</v>
      </c>
      <c r="M351">
        <f t="shared" si="5"/>
        <v>14.339999999999998</v>
      </c>
    </row>
    <row r="352" spans="1:13" x14ac:dyDescent="0.25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  <c r="I352" t="str">
        <f>INDEX(products!$A$1:$G$49,MATCH(orders!$D352,products!$A$1:$A$49,0),MATCH(I$1,products!$A$1:$G$1,0))</f>
        <v>Ara</v>
      </c>
      <c r="J352" t="str">
        <f>INDEX(products!$A$1:$G$49,MATCH(orders!$D352,products!$A$1:$A$49,0),MATCH(J$1,products!$A$1:$G$1,0))</f>
        <v>D</v>
      </c>
      <c r="K352">
        <f>INDEX(products!$A$1:$G$49,MATCH(orders!$D352,products!$A$1:$A$49,0),MATCH(K$1,products!$A$1:$G$1,0))</f>
        <v>0.5</v>
      </c>
      <c r="L352">
        <f>INDEX(products!$A$1:$G$49,MATCH(orders!$D352,products!$A$1:$A$49,0),MATCH(L$1,products!$A$1:$G$1,0))</f>
        <v>5.97</v>
      </c>
      <c r="M352">
        <f t="shared" si="5"/>
        <v>23.88</v>
      </c>
    </row>
    <row r="353" spans="1:13" x14ac:dyDescent="0.25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  <c r="I353" t="str">
        <f>INDEX(products!$A$1:$G$49,MATCH(orders!$D353,products!$A$1:$A$49,0),MATCH(I$1,products!$A$1:$G$1,0))</f>
        <v>Ara</v>
      </c>
      <c r="J353" t="str">
        <f>INDEX(products!$A$1:$G$49,MATCH(orders!$D353,products!$A$1:$A$49,0),MATCH(J$1,products!$A$1:$G$1,0))</f>
        <v>M</v>
      </c>
      <c r="K353">
        <f>INDEX(products!$A$1:$G$49,MATCH(orders!$D353,products!$A$1:$A$49,0),MATCH(K$1,products!$A$1:$G$1,0))</f>
        <v>1</v>
      </c>
      <c r="L353">
        <f>INDEX(products!$A$1:$G$49,MATCH(orders!$D353,products!$A$1:$A$49,0),MATCH(L$1,products!$A$1:$G$1,0))</f>
        <v>11.25</v>
      </c>
      <c r="M353">
        <f t="shared" si="5"/>
        <v>22.5</v>
      </c>
    </row>
    <row r="354" spans="1:13" x14ac:dyDescent="0.25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  <c r="I354" t="str">
        <f>INDEX(products!$A$1:$G$49,MATCH(orders!$D354,products!$A$1:$A$49,0),MATCH(I$1,products!$A$1:$G$1,0))</f>
        <v>Exc</v>
      </c>
      <c r="J354" t="str">
        <f>INDEX(products!$A$1:$G$49,MATCH(orders!$D354,products!$A$1:$A$49,0),MATCH(J$1,products!$A$1:$G$1,0))</f>
        <v>D</v>
      </c>
      <c r="K354">
        <f>INDEX(products!$A$1:$G$49,MATCH(orders!$D354,products!$A$1:$A$49,0),MATCH(K$1,products!$A$1:$G$1,0))</f>
        <v>0.5</v>
      </c>
      <c r="L354">
        <f>INDEX(products!$A$1:$G$49,MATCH(orders!$D354,products!$A$1:$A$49,0),MATCH(L$1,products!$A$1:$G$1,0))</f>
        <v>7.29</v>
      </c>
      <c r="M354">
        <f t="shared" si="5"/>
        <v>36.450000000000003</v>
      </c>
    </row>
    <row r="355" spans="1:13" x14ac:dyDescent="0.25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  <c r="I355" t="str">
        <f>INDEX(products!$A$1:$G$49,MATCH(orders!$D355,products!$A$1:$A$49,0),MATCH(I$1,products!$A$1:$G$1,0))</f>
        <v>Ara</v>
      </c>
      <c r="J355" t="str">
        <f>INDEX(products!$A$1:$G$49,MATCH(orders!$D355,products!$A$1:$A$49,0),MATCH(J$1,products!$A$1:$G$1,0))</f>
        <v>M</v>
      </c>
      <c r="K355">
        <f>INDEX(products!$A$1:$G$49,MATCH(orders!$D355,products!$A$1:$A$49,0),MATCH(K$1,products!$A$1:$G$1,0))</f>
        <v>0.5</v>
      </c>
      <c r="L355">
        <f>INDEX(products!$A$1:$G$49,MATCH(orders!$D355,products!$A$1:$A$49,0),MATCH(L$1,products!$A$1:$G$1,0))</f>
        <v>6.75</v>
      </c>
      <c r="M355">
        <f t="shared" si="5"/>
        <v>27</v>
      </c>
    </row>
    <row r="356" spans="1:13" x14ac:dyDescent="0.25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  <c r="I356" t="str">
        <f>INDEX(products!$A$1:$G$49,MATCH(orders!$D356,products!$A$1:$A$49,0),MATCH(I$1,products!$A$1:$G$1,0))</f>
        <v>Ara</v>
      </c>
      <c r="J356" t="str">
        <f>INDEX(products!$A$1:$G$49,MATCH(orders!$D356,products!$A$1:$A$49,0),MATCH(J$1,products!$A$1:$G$1,0))</f>
        <v>M</v>
      </c>
      <c r="K356">
        <f>INDEX(products!$A$1:$G$49,MATCH(orders!$D356,products!$A$1:$A$49,0),MATCH(K$1,products!$A$1:$G$1,0))</f>
        <v>2.5</v>
      </c>
      <c r="L356">
        <f>INDEX(products!$A$1:$G$49,MATCH(orders!$D356,products!$A$1:$A$49,0),MATCH(L$1,products!$A$1:$G$1,0))</f>
        <v>25.874999999999996</v>
      </c>
      <c r="M356">
        <f t="shared" si="5"/>
        <v>155.24999999999997</v>
      </c>
    </row>
    <row r="357" spans="1:13" x14ac:dyDescent="0.25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  <c r="I357" t="str">
        <f>INDEX(products!$A$1:$G$49,MATCH(orders!$D357,products!$A$1:$A$49,0),MATCH(I$1,products!$A$1:$G$1,0))</f>
        <v>Ara</v>
      </c>
      <c r="J357" t="str">
        <f>INDEX(products!$A$1:$G$49,MATCH(orders!$D357,products!$A$1:$A$49,0),MATCH(J$1,products!$A$1:$G$1,0))</f>
        <v>D</v>
      </c>
      <c r="K357">
        <f>INDEX(products!$A$1:$G$49,MATCH(orders!$D357,products!$A$1:$A$49,0),MATCH(K$1,products!$A$1:$G$1,0))</f>
        <v>2.5</v>
      </c>
      <c r="L357">
        <f>INDEX(products!$A$1:$G$49,MATCH(orders!$D357,products!$A$1:$A$49,0),MATCH(L$1,products!$A$1:$G$1,0))</f>
        <v>22.884999999999998</v>
      </c>
      <c r="M357">
        <f t="shared" si="5"/>
        <v>114.42499999999998</v>
      </c>
    </row>
    <row r="358" spans="1:13" x14ac:dyDescent="0.25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  <c r="I358" t="str">
        <f>INDEX(products!$A$1:$G$49,MATCH(orders!$D358,products!$A$1:$A$49,0),MATCH(I$1,products!$A$1:$G$1,0))</f>
        <v>Lib</v>
      </c>
      <c r="J358" t="str">
        <f>INDEX(products!$A$1:$G$49,MATCH(orders!$D358,products!$A$1:$A$49,0),MATCH(J$1,products!$A$1:$G$1,0))</f>
        <v>D</v>
      </c>
      <c r="K358">
        <f>INDEX(products!$A$1:$G$49,MATCH(orders!$D358,products!$A$1:$A$49,0),MATCH(K$1,products!$A$1:$G$1,0))</f>
        <v>1</v>
      </c>
      <c r="L358">
        <f>INDEX(products!$A$1:$G$49,MATCH(orders!$D358,products!$A$1:$A$49,0),MATCH(L$1,products!$A$1:$G$1,0))</f>
        <v>12.95</v>
      </c>
      <c r="M358">
        <f t="shared" si="5"/>
        <v>51.8</v>
      </c>
    </row>
    <row r="359" spans="1:13" x14ac:dyDescent="0.25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  <c r="I359" t="str">
        <f>INDEX(products!$A$1:$G$49,MATCH(orders!$D359,products!$A$1:$A$49,0),MATCH(I$1,products!$A$1:$G$1,0))</f>
        <v>Ara</v>
      </c>
      <c r="J359" t="str">
        <f>INDEX(products!$A$1:$G$49,MATCH(orders!$D359,products!$A$1:$A$49,0),MATCH(J$1,products!$A$1:$G$1,0))</f>
        <v>M</v>
      </c>
      <c r="K359">
        <f>INDEX(products!$A$1:$G$49,MATCH(orders!$D359,products!$A$1:$A$49,0),MATCH(K$1,products!$A$1:$G$1,0))</f>
        <v>2.5</v>
      </c>
      <c r="L359">
        <f>INDEX(products!$A$1:$G$49,MATCH(orders!$D359,products!$A$1:$A$49,0),MATCH(L$1,products!$A$1:$G$1,0))</f>
        <v>25.874999999999996</v>
      </c>
      <c r="M359">
        <f t="shared" si="5"/>
        <v>155.24999999999997</v>
      </c>
    </row>
    <row r="360" spans="1:13" x14ac:dyDescent="0.25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  <c r="I360" t="str">
        <f>INDEX(products!$A$1:$G$49,MATCH(orders!$D360,products!$A$1:$A$49,0),MATCH(I$1,products!$A$1:$G$1,0))</f>
        <v>Ara</v>
      </c>
      <c r="J360" t="str">
        <f>INDEX(products!$A$1:$G$49,MATCH(orders!$D360,products!$A$1:$A$49,0),MATCH(J$1,products!$A$1:$G$1,0))</f>
        <v>L</v>
      </c>
      <c r="K360">
        <f>INDEX(products!$A$1:$G$49,MATCH(orders!$D360,products!$A$1:$A$49,0),MATCH(K$1,products!$A$1:$G$1,0))</f>
        <v>2.5</v>
      </c>
      <c r="L360">
        <f>INDEX(products!$A$1:$G$49,MATCH(orders!$D360,products!$A$1:$A$49,0),MATCH(L$1,products!$A$1:$G$1,0))</f>
        <v>29.784999999999997</v>
      </c>
      <c r="M360">
        <f t="shared" si="5"/>
        <v>29.784999999999997</v>
      </c>
    </row>
    <row r="361" spans="1:13" x14ac:dyDescent="0.25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  <c r="I361" t="str">
        <f>INDEX(products!$A$1:$G$49,MATCH(orders!$D361,products!$A$1:$A$49,0),MATCH(I$1,products!$A$1:$G$1,0))</f>
        <v>Rob</v>
      </c>
      <c r="J361" t="str">
        <f>INDEX(products!$A$1:$G$49,MATCH(orders!$D361,products!$A$1:$A$49,0),MATCH(J$1,products!$A$1:$G$1,0))</f>
        <v>L</v>
      </c>
      <c r="K361">
        <f>INDEX(products!$A$1:$G$49,MATCH(orders!$D361,products!$A$1:$A$49,0),MATCH(K$1,products!$A$1:$G$1,0))</f>
        <v>0.2</v>
      </c>
      <c r="L361">
        <f>INDEX(products!$A$1:$G$49,MATCH(orders!$D361,products!$A$1:$A$49,0),MATCH(L$1,products!$A$1:$G$1,0))</f>
        <v>3.5849999999999995</v>
      </c>
      <c r="M361">
        <f t="shared" si="5"/>
        <v>21.509999999999998</v>
      </c>
    </row>
    <row r="362" spans="1:13" x14ac:dyDescent="0.25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  <c r="I362" t="str">
        <f>INDEX(products!$A$1:$G$49,MATCH(orders!$D362,products!$A$1:$A$49,0),MATCH(I$1,products!$A$1:$G$1,0))</f>
        <v>Rob</v>
      </c>
      <c r="J362" t="str">
        <f>INDEX(products!$A$1:$G$49,MATCH(orders!$D362,products!$A$1:$A$49,0),MATCH(J$1,products!$A$1:$G$1,0))</f>
        <v>D</v>
      </c>
      <c r="K362">
        <f>INDEX(products!$A$1:$G$49,MATCH(orders!$D362,products!$A$1:$A$49,0),MATCH(K$1,products!$A$1:$G$1,0))</f>
        <v>2.5</v>
      </c>
      <c r="L362">
        <f>INDEX(products!$A$1:$G$49,MATCH(orders!$D362,products!$A$1:$A$49,0),MATCH(L$1,products!$A$1:$G$1,0))</f>
        <v>20.584999999999997</v>
      </c>
      <c r="M362">
        <f t="shared" si="5"/>
        <v>41.169999999999995</v>
      </c>
    </row>
    <row r="363" spans="1:13" x14ac:dyDescent="0.25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  <c r="I363" t="str">
        <f>INDEX(products!$A$1:$G$49,MATCH(orders!$D363,products!$A$1:$A$49,0),MATCH(I$1,products!$A$1:$G$1,0))</f>
        <v>Rob</v>
      </c>
      <c r="J363" t="str">
        <f>INDEX(products!$A$1:$G$49,MATCH(orders!$D363,products!$A$1:$A$49,0),MATCH(J$1,products!$A$1:$G$1,0))</f>
        <v>M</v>
      </c>
      <c r="K363">
        <f>INDEX(products!$A$1:$G$49,MATCH(orders!$D363,products!$A$1:$A$49,0),MATCH(K$1,products!$A$1:$G$1,0))</f>
        <v>0.5</v>
      </c>
      <c r="L363">
        <f>INDEX(products!$A$1:$G$49,MATCH(orders!$D363,products!$A$1:$A$49,0),MATCH(L$1,products!$A$1:$G$1,0))</f>
        <v>5.97</v>
      </c>
      <c r="M363">
        <f t="shared" si="5"/>
        <v>5.97</v>
      </c>
    </row>
    <row r="364" spans="1:13" x14ac:dyDescent="0.25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  <c r="I364" t="str">
        <f>INDEX(products!$A$1:$G$49,MATCH(orders!$D364,products!$A$1:$A$49,0),MATCH(I$1,products!$A$1:$G$1,0))</f>
        <v>Exc</v>
      </c>
      <c r="J364" t="str">
        <f>INDEX(products!$A$1:$G$49,MATCH(orders!$D364,products!$A$1:$A$49,0),MATCH(J$1,products!$A$1:$G$1,0))</f>
        <v>L</v>
      </c>
      <c r="K364">
        <f>INDEX(products!$A$1:$G$49,MATCH(orders!$D364,products!$A$1:$A$49,0),MATCH(K$1,products!$A$1:$G$1,0))</f>
        <v>1</v>
      </c>
      <c r="L364">
        <f>INDEX(products!$A$1:$G$49,MATCH(orders!$D364,products!$A$1:$A$49,0),MATCH(L$1,products!$A$1:$G$1,0))</f>
        <v>14.85</v>
      </c>
      <c r="M364">
        <f t="shared" si="5"/>
        <v>74.25</v>
      </c>
    </row>
    <row r="365" spans="1:13" x14ac:dyDescent="0.25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  <c r="I365" t="str">
        <f>INDEX(products!$A$1:$G$49,MATCH(orders!$D365,products!$A$1:$A$49,0),MATCH(I$1,products!$A$1:$G$1,0))</f>
        <v>Lib</v>
      </c>
      <c r="J365" t="str">
        <f>INDEX(products!$A$1:$G$49,MATCH(orders!$D365,products!$A$1:$A$49,0),MATCH(J$1,products!$A$1:$G$1,0))</f>
        <v>M</v>
      </c>
      <c r="K365">
        <f>INDEX(products!$A$1:$G$49,MATCH(orders!$D365,products!$A$1:$A$49,0),MATCH(K$1,products!$A$1:$G$1,0))</f>
        <v>1</v>
      </c>
      <c r="L365">
        <f>INDEX(products!$A$1:$G$49,MATCH(orders!$D365,products!$A$1:$A$49,0),MATCH(L$1,products!$A$1:$G$1,0))</f>
        <v>14.55</v>
      </c>
      <c r="M365">
        <f t="shared" si="5"/>
        <v>87.300000000000011</v>
      </c>
    </row>
    <row r="366" spans="1:13" x14ac:dyDescent="0.25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  <c r="I366" t="str">
        <f>INDEX(products!$A$1:$G$49,MATCH(orders!$D366,products!$A$1:$A$49,0),MATCH(I$1,products!$A$1:$G$1,0))</f>
        <v>Exc</v>
      </c>
      <c r="J366" t="str">
        <f>INDEX(products!$A$1:$G$49,MATCH(orders!$D366,products!$A$1:$A$49,0),MATCH(J$1,products!$A$1:$G$1,0))</f>
        <v>D</v>
      </c>
      <c r="K366">
        <f>INDEX(products!$A$1:$G$49,MATCH(orders!$D366,products!$A$1:$A$49,0),MATCH(K$1,products!$A$1:$G$1,0))</f>
        <v>1</v>
      </c>
      <c r="L366">
        <f>INDEX(products!$A$1:$G$49,MATCH(orders!$D366,products!$A$1:$A$49,0),MATCH(L$1,products!$A$1:$G$1,0))</f>
        <v>12.15</v>
      </c>
      <c r="M366">
        <f t="shared" si="5"/>
        <v>72.900000000000006</v>
      </c>
    </row>
    <row r="367" spans="1:13" x14ac:dyDescent="0.25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  <c r="I367" t="str">
        <f>INDEX(products!$A$1:$G$49,MATCH(orders!$D367,products!$A$1:$A$49,0),MATCH(I$1,products!$A$1:$G$1,0))</f>
        <v>Lib</v>
      </c>
      <c r="J367" t="str">
        <f>INDEX(products!$A$1:$G$49,MATCH(orders!$D367,products!$A$1:$A$49,0),MATCH(J$1,products!$A$1:$G$1,0))</f>
        <v>D</v>
      </c>
      <c r="K367">
        <f>INDEX(products!$A$1:$G$49,MATCH(orders!$D367,products!$A$1:$A$49,0),MATCH(K$1,products!$A$1:$G$1,0))</f>
        <v>0.5</v>
      </c>
      <c r="L367">
        <f>INDEX(products!$A$1:$G$49,MATCH(orders!$D367,products!$A$1:$A$49,0),MATCH(L$1,products!$A$1:$G$1,0))</f>
        <v>7.77</v>
      </c>
      <c r="M367">
        <f t="shared" si="5"/>
        <v>7.77</v>
      </c>
    </row>
    <row r="368" spans="1:13" x14ac:dyDescent="0.25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  <c r="I368" t="str">
        <f>INDEX(products!$A$1:$G$49,MATCH(orders!$D368,products!$A$1:$A$49,0),MATCH(I$1,products!$A$1:$G$1,0))</f>
        <v>Exc</v>
      </c>
      <c r="J368" t="str">
        <f>INDEX(products!$A$1:$G$49,MATCH(orders!$D368,products!$A$1:$A$49,0),MATCH(J$1,products!$A$1:$G$1,0))</f>
        <v>D</v>
      </c>
      <c r="K368">
        <f>INDEX(products!$A$1:$G$49,MATCH(orders!$D368,products!$A$1:$A$49,0),MATCH(K$1,products!$A$1:$G$1,0))</f>
        <v>0.5</v>
      </c>
      <c r="L368">
        <f>INDEX(products!$A$1:$G$49,MATCH(orders!$D368,products!$A$1:$A$49,0),MATCH(L$1,products!$A$1:$G$1,0))</f>
        <v>7.29</v>
      </c>
      <c r="M368">
        <f t="shared" si="5"/>
        <v>43.74</v>
      </c>
    </row>
    <row r="369" spans="1:13" x14ac:dyDescent="0.25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  <c r="I369" t="str">
        <f>INDEX(products!$A$1:$G$49,MATCH(orders!$D369,products!$A$1:$A$49,0),MATCH(I$1,products!$A$1:$G$1,0))</f>
        <v>Lib</v>
      </c>
      <c r="J369" t="str">
        <f>INDEX(products!$A$1:$G$49,MATCH(orders!$D369,products!$A$1:$A$49,0),MATCH(J$1,products!$A$1:$G$1,0))</f>
        <v>M</v>
      </c>
      <c r="K369">
        <f>INDEX(products!$A$1:$G$49,MATCH(orders!$D369,products!$A$1:$A$49,0),MATCH(K$1,products!$A$1:$G$1,0))</f>
        <v>0.2</v>
      </c>
      <c r="L369">
        <f>INDEX(products!$A$1:$G$49,MATCH(orders!$D369,products!$A$1:$A$49,0),MATCH(L$1,products!$A$1:$G$1,0))</f>
        <v>4.3650000000000002</v>
      </c>
      <c r="M369">
        <f t="shared" si="5"/>
        <v>8.73</v>
      </c>
    </row>
    <row r="370" spans="1:13" x14ac:dyDescent="0.25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  <c r="I370" t="str">
        <f>INDEX(products!$A$1:$G$49,MATCH(orders!$D370,products!$A$1:$A$49,0),MATCH(I$1,products!$A$1:$G$1,0))</f>
        <v>Exc</v>
      </c>
      <c r="J370" t="str">
        <f>INDEX(products!$A$1:$G$49,MATCH(orders!$D370,products!$A$1:$A$49,0),MATCH(J$1,products!$A$1:$G$1,0))</f>
        <v>M</v>
      </c>
      <c r="K370">
        <f>INDEX(products!$A$1:$G$49,MATCH(orders!$D370,products!$A$1:$A$49,0),MATCH(K$1,products!$A$1:$G$1,0))</f>
        <v>2.5</v>
      </c>
      <c r="L370">
        <f>INDEX(products!$A$1:$G$49,MATCH(orders!$D370,products!$A$1:$A$49,0),MATCH(L$1,products!$A$1:$G$1,0))</f>
        <v>31.624999999999996</v>
      </c>
      <c r="M370">
        <f t="shared" si="5"/>
        <v>63.249999999999993</v>
      </c>
    </row>
    <row r="371" spans="1:13" x14ac:dyDescent="0.25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  <c r="I371" t="str">
        <f>INDEX(products!$A$1:$G$49,MATCH(orders!$D371,products!$A$1:$A$49,0),MATCH(I$1,products!$A$1:$G$1,0))</f>
        <v>Exc</v>
      </c>
      <c r="J371" t="str">
        <f>INDEX(products!$A$1:$G$49,MATCH(orders!$D371,products!$A$1:$A$49,0),MATCH(J$1,products!$A$1:$G$1,0))</f>
        <v>L</v>
      </c>
      <c r="K371">
        <f>INDEX(products!$A$1:$G$49,MATCH(orders!$D371,products!$A$1:$A$49,0),MATCH(K$1,products!$A$1:$G$1,0))</f>
        <v>0.5</v>
      </c>
      <c r="L371">
        <f>INDEX(products!$A$1:$G$49,MATCH(orders!$D371,products!$A$1:$A$49,0),MATCH(L$1,products!$A$1:$G$1,0))</f>
        <v>8.91</v>
      </c>
      <c r="M371">
        <f t="shared" si="5"/>
        <v>8.91</v>
      </c>
    </row>
    <row r="372" spans="1:13" x14ac:dyDescent="0.25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  <c r="I372" t="str">
        <f>INDEX(products!$A$1:$G$49,MATCH(orders!$D372,products!$A$1:$A$49,0),MATCH(I$1,products!$A$1:$G$1,0))</f>
        <v>Exc</v>
      </c>
      <c r="J372" t="str">
        <f>INDEX(products!$A$1:$G$49,MATCH(orders!$D372,products!$A$1:$A$49,0),MATCH(J$1,products!$A$1:$G$1,0))</f>
        <v>D</v>
      </c>
      <c r="K372">
        <f>INDEX(products!$A$1:$G$49,MATCH(orders!$D372,products!$A$1:$A$49,0),MATCH(K$1,products!$A$1:$G$1,0))</f>
        <v>1</v>
      </c>
      <c r="L372">
        <f>INDEX(products!$A$1:$G$49,MATCH(orders!$D372,products!$A$1:$A$49,0),MATCH(L$1,products!$A$1:$G$1,0))</f>
        <v>12.15</v>
      </c>
      <c r="M372">
        <f t="shared" si="5"/>
        <v>24.3</v>
      </c>
    </row>
    <row r="373" spans="1:13" x14ac:dyDescent="0.25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  <c r="I373" t="str">
        <f>INDEX(products!$A$1:$G$49,MATCH(orders!$D373,products!$A$1:$A$49,0),MATCH(I$1,products!$A$1:$G$1,0))</f>
        <v>Ara</v>
      </c>
      <c r="J373" t="str">
        <f>INDEX(products!$A$1:$G$49,MATCH(orders!$D373,products!$A$1:$A$49,0),MATCH(J$1,products!$A$1:$G$1,0))</f>
        <v>L</v>
      </c>
      <c r="K373">
        <f>INDEX(products!$A$1:$G$49,MATCH(orders!$D373,products!$A$1:$A$49,0),MATCH(K$1,products!$A$1:$G$1,0))</f>
        <v>0.5</v>
      </c>
      <c r="L373">
        <f>INDEX(products!$A$1:$G$49,MATCH(orders!$D373,products!$A$1:$A$49,0),MATCH(L$1,products!$A$1:$G$1,0))</f>
        <v>7.77</v>
      </c>
      <c r="M373">
        <f t="shared" si="5"/>
        <v>46.62</v>
      </c>
    </row>
    <row r="374" spans="1:13" x14ac:dyDescent="0.25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  <c r="I374" t="str">
        <f>INDEX(products!$A$1:$G$49,MATCH(orders!$D374,products!$A$1:$A$49,0),MATCH(I$1,products!$A$1:$G$1,0))</f>
        <v>Rob</v>
      </c>
      <c r="J374" t="str">
        <f>INDEX(products!$A$1:$G$49,MATCH(orders!$D374,products!$A$1:$A$49,0),MATCH(J$1,products!$A$1:$G$1,0))</f>
        <v>L</v>
      </c>
      <c r="K374">
        <f>INDEX(products!$A$1:$G$49,MATCH(orders!$D374,products!$A$1:$A$49,0),MATCH(K$1,products!$A$1:$G$1,0))</f>
        <v>0.5</v>
      </c>
      <c r="L374">
        <f>INDEX(products!$A$1:$G$49,MATCH(orders!$D374,products!$A$1:$A$49,0),MATCH(L$1,products!$A$1:$G$1,0))</f>
        <v>7.169999999999999</v>
      </c>
      <c r="M374">
        <f t="shared" si="5"/>
        <v>43.019999999999996</v>
      </c>
    </row>
    <row r="375" spans="1:13" x14ac:dyDescent="0.25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  <c r="I375" t="str">
        <f>INDEX(products!$A$1:$G$49,MATCH(orders!$D375,products!$A$1:$A$49,0),MATCH(I$1,products!$A$1:$G$1,0))</f>
        <v>Ara</v>
      </c>
      <c r="J375" t="str">
        <f>INDEX(products!$A$1:$G$49,MATCH(orders!$D375,products!$A$1:$A$49,0),MATCH(J$1,products!$A$1:$G$1,0))</f>
        <v>D</v>
      </c>
      <c r="K375">
        <f>INDEX(products!$A$1:$G$49,MATCH(orders!$D375,products!$A$1:$A$49,0),MATCH(K$1,products!$A$1:$G$1,0))</f>
        <v>0.5</v>
      </c>
      <c r="L375">
        <f>INDEX(products!$A$1:$G$49,MATCH(orders!$D375,products!$A$1:$A$49,0),MATCH(L$1,products!$A$1:$G$1,0))</f>
        <v>5.97</v>
      </c>
      <c r="M375">
        <f t="shared" si="5"/>
        <v>17.91</v>
      </c>
    </row>
    <row r="376" spans="1:13" x14ac:dyDescent="0.25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  <c r="I376" t="str">
        <f>INDEX(products!$A$1:$G$49,MATCH(orders!$D376,products!$A$1:$A$49,0),MATCH(I$1,products!$A$1:$G$1,0))</f>
        <v>Lib</v>
      </c>
      <c r="J376" t="str">
        <f>INDEX(products!$A$1:$G$49,MATCH(orders!$D376,products!$A$1:$A$49,0),MATCH(J$1,products!$A$1:$G$1,0))</f>
        <v>L</v>
      </c>
      <c r="K376">
        <f>INDEX(products!$A$1:$G$49,MATCH(orders!$D376,products!$A$1:$A$49,0),MATCH(K$1,products!$A$1:$G$1,0))</f>
        <v>0.5</v>
      </c>
      <c r="L376">
        <f>INDEX(products!$A$1:$G$49,MATCH(orders!$D376,products!$A$1:$A$49,0),MATCH(L$1,products!$A$1:$G$1,0))</f>
        <v>9.51</v>
      </c>
      <c r="M376">
        <f t="shared" si="5"/>
        <v>38.04</v>
      </c>
    </row>
    <row r="377" spans="1:13" x14ac:dyDescent="0.25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  <c r="I377" t="str">
        <f>INDEX(products!$A$1:$G$49,MATCH(orders!$D377,products!$A$1:$A$49,0),MATCH(I$1,products!$A$1:$G$1,0))</f>
        <v>Ara</v>
      </c>
      <c r="J377" t="str">
        <f>INDEX(products!$A$1:$G$49,MATCH(orders!$D377,products!$A$1:$A$49,0),MATCH(J$1,products!$A$1:$G$1,0))</f>
        <v>M</v>
      </c>
      <c r="K377">
        <f>INDEX(products!$A$1:$G$49,MATCH(orders!$D377,products!$A$1:$A$49,0),MATCH(K$1,products!$A$1:$G$1,0))</f>
        <v>0.2</v>
      </c>
      <c r="L377">
        <f>INDEX(products!$A$1:$G$49,MATCH(orders!$D377,products!$A$1:$A$49,0),MATCH(L$1,products!$A$1:$G$1,0))</f>
        <v>3.375</v>
      </c>
      <c r="M377">
        <f t="shared" si="5"/>
        <v>6.75</v>
      </c>
    </row>
    <row r="378" spans="1:13" x14ac:dyDescent="0.25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  <c r="I378" t="str">
        <f>INDEX(products!$A$1:$G$49,MATCH(orders!$D378,products!$A$1:$A$49,0),MATCH(I$1,products!$A$1:$G$1,0))</f>
        <v>Rob</v>
      </c>
      <c r="J378" t="str">
        <f>INDEX(products!$A$1:$G$49,MATCH(orders!$D378,products!$A$1:$A$49,0),MATCH(J$1,products!$A$1:$G$1,0))</f>
        <v>M</v>
      </c>
      <c r="K378">
        <f>INDEX(products!$A$1:$G$49,MATCH(orders!$D378,products!$A$1:$A$49,0),MATCH(K$1,products!$A$1:$G$1,0))</f>
        <v>0.5</v>
      </c>
      <c r="L378">
        <f>INDEX(products!$A$1:$G$49,MATCH(orders!$D378,products!$A$1:$A$49,0),MATCH(L$1,products!$A$1:$G$1,0))</f>
        <v>5.97</v>
      </c>
      <c r="M378">
        <f t="shared" si="5"/>
        <v>5.97</v>
      </c>
    </row>
    <row r="379" spans="1:13" x14ac:dyDescent="0.25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  <c r="I379" t="str">
        <f>INDEX(products!$A$1:$G$49,MATCH(orders!$D379,products!$A$1:$A$49,0),MATCH(I$1,products!$A$1:$G$1,0))</f>
        <v>Rob</v>
      </c>
      <c r="J379" t="str">
        <f>INDEX(products!$A$1:$G$49,MATCH(orders!$D379,products!$A$1:$A$49,0),MATCH(J$1,products!$A$1:$G$1,0))</f>
        <v>D</v>
      </c>
      <c r="K379">
        <f>INDEX(products!$A$1:$G$49,MATCH(orders!$D379,products!$A$1:$A$49,0),MATCH(K$1,products!$A$1:$G$1,0))</f>
        <v>0.2</v>
      </c>
      <c r="L379">
        <f>INDEX(products!$A$1:$G$49,MATCH(orders!$D379,products!$A$1:$A$49,0),MATCH(L$1,products!$A$1:$G$1,0))</f>
        <v>2.6849999999999996</v>
      </c>
      <c r="M379">
        <f t="shared" si="5"/>
        <v>8.0549999999999997</v>
      </c>
    </row>
    <row r="380" spans="1:13" x14ac:dyDescent="0.25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  <c r="I380" t="str">
        <f>INDEX(products!$A$1:$G$49,MATCH(orders!$D380,products!$A$1:$A$49,0),MATCH(I$1,products!$A$1:$G$1,0))</f>
        <v>Ara</v>
      </c>
      <c r="J380" t="str">
        <f>INDEX(products!$A$1:$G$49,MATCH(orders!$D380,products!$A$1:$A$49,0),MATCH(J$1,products!$A$1:$G$1,0))</f>
        <v>L</v>
      </c>
      <c r="K380">
        <f>INDEX(products!$A$1:$G$49,MATCH(orders!$D380,products!$A$1:$A$49,0),MATCH(K$1,products!$A$1:$G$1,0))</f>
        <v>0.5</v>
      </c>
      <c r="L380">
        <f>INDEX(products!$A$1:$G$49,MATCH(orders!$D380,products!$A$1:$A$49,0),MATCH(L$1,products!$A$1:$G$1,0))</f>
        <v>7.77</v>
      </c>
      <c r="M380">
        <f t="shared" si="5"/>
        <v>23.31</v>
      </c>
    </row>
    <row r="381" spans="1:13" x14ac:dyDescent="0.25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  <c r="I381" t="str">
        <f>INDEX(products!$A$1:$G$49,MATCH(orders!$D381,products!$A$1:$A$49,0),MATCH(I$1,products!$A$1:$G$1,0))</f>
        <v>Rob</v>
      </c>
      <c r="J381" t="str">
        <f>INDEX(products!$A$1:$G$49,MATCH(orders!$D381,products!$A$1:$A$49,0),MATCH(J$1,products!$A$1:$G$1,0))</f>
        <v>L</v>
      </c>
      <c r="K381">
        <f>INDEX(products!$A$1:$G$49,MATCH(orders!$D381,products!$A$1:$A$49,0),MATCH(K$1,products!$A$1:$G$1,0))</f>
        <v>0.5</v>
      </c>
      <c r="L381">
        <f>INDEX(products!$A$1:$G$49,MATCH(orders!$D381,products!$A$1:$A$49,0),MATCH(L$1,products!$A$1:$G$1,0))</f>
        <v>7.169999999999999</v>
      </c>
      <c r="M381">
        <f t="shared" si="5"/>
        <v>43.019999999999996</v>
      </c>
    </row>
    <row r="382" spans="1:13" x14ac:dyDescent="0.25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  <c r="I382" t="str">
        <f>INDEX(products!$A$1:$G$49,MATCH(orders!$D382,products!$A$1:$A$49,0),MATCH(I$1,products!$A$1:$G$1,0))</f>
        <v>Lib</v>
      </c>
      <c r="J382" t="str">
        <f>INDEX(products!$A$1:$G$49,MATCH(orders!$D382,products!$A$1:$A$49,0),MATCH(J$1,products!$A$1:$G$1,0))</f>
        <v>D</v>
      </c>
      <c r="K382">
        <f>INDEX(products!$A$1:$G$49,MATCH(orders!$D382,products!$A$1:$A$49,0),MATCH(K$1,products!$A$1:$G$1,0))</f>
        <v>0.5</v>
      </c>
      <c r="L382">
        <f>INDEX(products!$A$1:$G$49,MATCH(orders!$D382,products!$A$1:$A$49,0),MATCH(L$1,products!$A$1:$G$1,0))</f>
        <v>7.77</v>
      </c>
      <c r="M382">
        <f t="shared" si="5"/>
        <v>23.31</v>
      </c>
    </row>
    <row r="383" spans="1:13" x14ac:dyDescent="0.25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  <c r="I383" t="str">
        <f>INDEX(products!$A$1:$G$49,MATCH(orders!$D383,products!$A$1:$A$49,0),MATCH(I$1,products!$A$1:$G$1,0))</f>
        <v>Ara</v>
      </c>
      <c r="J383" t="str">
        <f>INDEX(products!$A$1:$G$49,MATCH(orders!$D383,products!$A$1:$A$49,0),MATCH(J$1,products!$A$1:$G$1,0))</f>
        <v>D</v>
      </c>
      <c r="K383">
        <f>INDEX(products!$A$1:$G$49,MATCH(orders!$D383,products!$A$1:$A$49,0),MATCH(K$1,products!$A$1:$G$1,0))</f>
        <v>0.2</v>
      </c>
      <c r="L383">
        <f>INDEX(products!$A$1:$G$49,MATCH(orders!$D383,products!$A$1:$A$49,0),MATCH(L$1,products!$A$1:$G$1,0))</f>
        <v>2.9849999999999999</v>
      </c>
      <c r="M383">
        <f t="shared" si="5"/>
        <v>14.924999999999999</v>
      </c>
    </row>
    <row r="384" spans="1:13" x14ac:dyDescent="0.25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  <c r="I384" t="str">
        <f>INDEX(products!$A$1:$G$49,MATCH(orders!$D384,products!$A$1:$A$49,0),MATCH(I$1,products!$A$1:$G$1,0))</f>
        <v>Exc</v>
      </c>
      <c r="J384" t="str">
        <f>INDEX(products!$A$1:$G$49,MATCH(orders!$D384,products!$A$1:$A$49,0),MATCH(J$1,products!$A$1:$G$1,0))</f>
        <v>D</v>
      </c>
      <c r="K384">
        <f>INDEX(products!$A$1:$G$49,MATCH(orders!$D384,products!$A$1:$A$49,0),MATCH(K$1,products!$A$1:$G$1,0))</f>
        <v>0.5</v>
      </c>
      <c r="L384">
        <f>INDEX(products!$A$1:$G$49,MATCH(orders!$D384,products!$A$1:$A$49,0),MATCH(L$1,products!$A$1:$G$1,0))</f>
        <v>7.29</v>
      </c>
      <c r="M384">
        <f t="shared" si="5"/>
        <v>21.87</v>
      </c>
    </row>
    <row r="385" spans="1:13" x14ac:dyDescent="0.25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  <c r="I385" t="str">
        <f>INDEX(products!$A$1:$G$49,MATCH(orders!$D385,products!$A$1:$A$49,0),MATCH(I$1,products!$A$1:$G$1,0))</f>
        <v>Exc</v>
      </c>
      <c r="J385" t="str">
        <f>INDEX(products!$A$1:$G$49,MATCH(orders!$D385,products!$A$1:$A$49,0),MATCH(J$1,products!$A$1:$G$1,0))</f>
        <v>L</v>
      </c>
      <c r="K385">
        <f>INDEX(products!$A$1:$G$49,MATCH(orders!$D385,products!$A$1:$A$49,0),MATCH(K$1,products!$A$1:$G$1,0))</f>
        <v>0.5</v>
      </c>
      <c r="L385">
        <f>INDEX(products!$A$1:$G$49,MATCH(orders!$D385,products!$A$1:$A$49,0),MATCH(L$1,products!$A$1:$G$1,0))</f>
        <v>8.91</v>
      </c>
      <c r="M385">
        <f t="shared" si="5"/>
        <v>53.46</v>
      </c>
    </row>
    <row r="386" spans="1:13" x14ac:dyDescent="0.25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  <c r="I386" t="str">
        <f>INDEX(products!$A$1:$G$49,MATCH(orders!$D386,products!$A$1:$A$49,0),MATCH(I$1,products!$A$1:$G$1,0))</f>
        <v>Ara</v>
      </c>
      <c r="J386" t="str">
        <f>INDEX(products!$A$1:$G$49,MATCH(orders!$D386,products!$A$1:$A$49,0),MATCH(J$1,products!$A$1:$G$1,0))</f>
        <v>L</v>
      </c>
      <c r="K386">
        <f>INDEX(products!$A$1:$G$49,MATCH(orders!$D386,products!$A$1:$A$49,0),MATCH(K$1,products!$A$1:$G$1,0))</f>
        <v>2.5</v>
      </c>
      <c r="L386">
        <f>INDEX(products!$A$1:$G$49,MATCH(orders!$D386,products!$A$1:$A$49,0),MATCH(L$1,products!$A$1:$G$1,0))</f>
        <v>29.784999999999997</v>
      </c>
      <c r="M386">
        <f t="shared" si="5"/>
        <v>119.13999999999999</v>
      </c>
    </row>
    <row r="387" spans="1:13" x14ac:dyDescent="0.25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  <c r="I387" t="str">
        <f>INDEX(products!$A$1:$G$49,MATCH(orders!$D387,products!$A$1:$A$49,0),MATCH(I$1,products!$A$1:$G$1,0))</f>
        <v>Lib</v>
      </c>
      <c r="J387" t="str">
        <f>INDEX(products!$A$1:$G$49,MATCH(orders!$D387,products!$A$1:$A$49,0),MATCH(J$1,products!$A$1:$G$1,0))</f>
        <v>M</v>
      </c>
      <c r="K387">
        <f>INDEX(products!$A$1:$G$49,MATCH(orders!$D387,products!$A$1:$A$49,0),MATCH(K$1,products!$A$1:$G$1,0))</f>
        <v>0.5</v>
      </c>
      <c r="L387">
        <f>INDEX(products!$A$1:$G$49,MATCH(orders!$D387,products!$A$1:$A$49,0),MATCH(L$1,products!$A$1:$G$1,0))</f>
        <v>8.73</v>
      </c>
      <c r="M387">
        <f t="shared" ref="M387:M450" si="6">L387*E387</f>
        <v>43.650000000000006</v>
      </c>
    </row>
    <row r="388" spans="1:13" x14ac:dyDescent="0.25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  <c r="I388" t="str">
        <f>INDEX(products!$A$1:$G$49,MATCH(orders!$D388,products!$A$1:$A$49,0),MATCH(I$1,products!$A$1:$G$1,0))</f>
        <v>Ara</v>
      </c>
      <c r="J388" t="str">
        <f>INDEX(products!$A$1:$G$49,MATCH(orders!$D388,products!$A$1:$A$49,0),MATCH(J$1,products!$A$1:$G$1,0))</f>
        <v>D</v>
      </c>
      <c r="K388">
        <f>INDEX(products!$A$1:$G$49,MATCH(orders!$D388,products!$A$1:$A$49,0),MATCH(K$1,products!$A$1:$G$1,0))</f>
        <v>0.2</v>
      </c>
      <c r="L388">
        <f>INDEX(products!$A$1:$G$49,MATCH(orders!$D388,products!$A$1:$A$49,0),MATCH(L$1,products!$A$1:$G$1,0))</f>
        <v>2.9849999999999999</v>
      </c>
      <c r="M388">
        <f t="shared" si="6"/>
        <v>17.91</v>
      </c>
    </row>
    <row r="389" spans="1:13" x14ac:dyDescent="0.25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  <c r="I389" t="str">
        <f>INDEX(products!$A$1:$G$49,MATCH(orders!$D389,products!$A$1:$A$49,0),MATCH(I$1,products!$A$1:$G$1,0))</f>
        <v>Exc</v>
      </c>
      <c r="J389" t="str">
        <f>INDEX(products!$A$1:$G$49,MATCH(orders!$D389,products!$A$1:$A$49,0),MATCH(J$1,products!$A$1:$G$1,0))</f>
        <v>L</v>
      </c>
      <c r="K389">
        <f>INDEX(products!$A$1:$G$49,MATCH(orders!$D389,products!$A$1:$A$49,0),MATCH(K$1,products!$A$1:$G$1,0))</f>
        <v>1</v>
      </c>
      <c r="L389">
        <f>INDEX(products!$A$1:$G$49,MATCH(orders!$D389,products!$A$1:$A$49,0),MATCH(L$1,products!$A$1:$G$1,0))</f>
        <v>14.85</v>
      </c>
      <c r="M389">
        <f t="shared" si="6"/>
        <v>74.25</v>
      </c>
    </row>
    <row r="390" spans="1:13" x14ac:dyDescent="0.25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  <c r="I390" t="str">
        <f>INDEX(products!$A$1:$G$49,MATCH(orders!$D390,products!$A$1:$A$49,0),MATCH(I$1,products!$A$1:$G$1,0))</f>
        <v>Lib</v>
      </c>
      <c r="J390" t="str">
        <f>INDEX(products!$A$1:$G$49,MATCH(orders!$D390,products!$A$1:$A$49,0),MATCH(J$1,products!$A$1:$G$1,0))</f>
        <v>D</v>
      </c>
      <c r="K390">
        <f>INDEX(products!$A$1:$G$49,MATCH(orders!$D390,products!$A$1:$A$49,0),MATCH(K$1,products!$A$1:$G$1,0))</f>
        <v>0.2</v>
      </c>
      <c r="L390">
        <f>INDEX(products!$A$1:$G$49,MATCH(orders!$D390,products!$A$1:$A$49,0),MATCH(L$1,products!$A$1:$G$1,0))</f>
        <v>3.8849999999999998</v>
      </c>
      <c r="M390">
        <f t="shared" si="6"/>
        <v>11.654999999999999</v>
      </c>
    </row>
    <row r="391" spans="1:13" x14ac:dyDescent="0.25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  <c r="I391" t="str">
        <f>INDEX(products!$A$1:$G$49,MATCH(orders!$D391,products!$A$1:$A$49,0),MATCH(I$1,products!$A$1:$G$1,0))</f>
        <v>Lib</v>
      </c>
      <c r="J391" t="str">
        <f>INDEX(products!$A$1:$G$49,MATCH(orders!$D391,products!$A$1:$A$49,0),MATCH(J$1,products!$A$1:$G$1,0))</f>
        <v>D</v>
      </c>
      <c r="K391">
        <f>INDEX(products!$A$1:$G$49,MATCH(orders!$D391,products!$A$1:$A$49,0),MATCH(K$1,products!$A$1:$G$1,0))</f>
        <v>0.5</v>
      </c>
      <c r="L391">
        <f>INDEX(products!$A$1:$G$49,MATCH(orders!$D391,products!$A$1:$A$49,0),MATCH(L$1,products!$A$1:$G$1,0))</f>
        <v>7.77</v>
      </c>
      <c r="M391">
        <f t="shared" si="6"/>
        <v>23.31</v>
      </c>
    </row>
    <row r="392" spans="1:13" x14ac:dyDescent="0.25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  <c r="I392" t="str">
        <f>INDEX(products!$A$1:$G$49,MATCH(orders!$D392,products!$A$1:$A$49,0),MATCH(I$1,products!$A$1:$G$1,0))</f>
        <v>Exc</v>
      </c>
      <c r="J392" t="str">
        <f>INDEX(products!$A$1:$G$49,MATCH(orders!$D392,products!$A$1:$A$49,0),MATCH(J$1,products!$A$1:$G$1,0))</f>
        <v>D</v>
      </c>
      <c r="K392">
        <f>INDEX(products!$A$1:$G$49,MATCH(orders!$D392,products!$A$1:$A$49,0),MATCH(K$1,products!$A$1:$G$1,0))</f>
        <v>0.5</v>
      </c>
      <c r="L392">
        <f>INDEX(products!$A$1:$G$49,MATCH(orders!$D392,products!$A$1:$A$49,0),MATCH(L$1,products!$A$1:$G$1,0))</f>
        <v>7.29</v>
      </c>
      <c r="M392">
        <f t="shared" si="6"/>
        <v>14.58</v>
      </c>
    </row>
    <row r="393" spans="1:13" x14ac:dyDescent="0.25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  <c r="I393" t="str">
        <f>INDEX(products!$A$1:$G$49,MATCH(orders!$D393,products!$A$1:$A$49,0),MATCH(I$1,products!$A$1:$G$1,0))</f>
        <v>Ara</v>
      </c>
      <c r="J393" t="str">
        <f>INDEX(products!$A$1:$G$49,MATCH(orders!$D393,products!$A$1:$A$49,0),MATCH(J$1,products!$A$1:$G$1,0))</f>
        <v>M</v>
      </c>
      <c r="K393">
        <f>INDEX(products!$A$1:$G$49,MATCH(orders!$D393,products!$A$1:$A$49,0),MATCH(K$1,products!$A$1:$G$1,0))</f>
        <v>0.5</v>
      </c>
      <c r="L393">
        <f>INDEX(products!$A$1:$G$49,MATCH(orders!$D393,products!$A$1:$A$49,0),MATCH(L$1,products!$A$1:$G$1,0))</f>
        <v>6.75</v>
      </c>
      <c r="M393">
        <f t="shared" si="6"/>
        <v>13.5</v>
      </c>
    </row>
    <row r="394" spans="1:13" x14ac:dyDescent="0.25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  <c r="I394" t="str">
        <f>INDEX(products!$A$1:$G$49,MATCH(orders!$D394,products!$A$1:$A$49,0),MATCH(I$1,products!$A$1:$G$1,0))</f>
        <v>Exc</v>
      </c>
      <c r="J394" t="str">
        <f>INDEX(products!$A$1:$G$49,MATCH(orders!$D394,products!$A$1:$A$49,0),MATCH(J$1,products!$A$1:$G$1,0))</f>
        <v>L</v>
      </c>
      <c r="K394">
        <f>INDEX(products!$A$1:$G$49,MATCH(orders!$D394,products!$A$1:$A$49,0),MATCH(K$1,products!$A$1:$G$1,0))</f>
        <v>1</v>
      </c>
      <c r="L394">
        <f>INDEX(products!$A$1:$G$49,MATCH(orders!$D394,products!$A$1:$A$49,0),MATCH(L$1,products!$A$1:$G$1,0))</f>
        <v>14.85</v>
      </c>
      <c r="M394">
        <f t="shared" si="6"/>
        <v>89.1</v>
      </c>
    </row>
    <row r="395" spans="1:13" x14ac:dyDescent="0.25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  <c r="I395" t="str">
        <f>INDEX(products!$A$1:$G$49,MATCH(orders!$D395,products!$A$1:$A$49,0),MATCH(I$1,products!$A$1:$G$1,0))</f>
        <v>Ara</v>
      </c>
      <c r="J395" t="str">
        <f>INDEX(products!$A$1:$G$49,MATCH(orders!$D395,products!$A$1:$A$49,0),MATCH(J$1,products!$A$1:$G$1,0))</f>
        <v>L</v>
      </c>
      <c r="K395">
        <f>INDEX(products!$A$1:$G$49,MATCH(orders!$D395,products!$A$1:$A$49,0),MATCH(K$1,products!$A$1:$G$1,0))</f>
        <v>0.2</v>
      </c>
      <c r="L395">
        <f>INDEX(products!$A$1:$G$49,MATCH(orders!$D395,products!$A$1:$A$49,0),MATCH(L$1,products!$A$1:$G$1,0))</f>
        <v>3.8849999999999998</v>
      </c>
      <c r="M395">
        <f t="shared" si="6"/>
        <v>3.8849999999999998</v>
      </c>
    </row>
    <row r="396" spans="1:13" x14ac:dyDescent="0.25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  <c r="I396" t="str">
        <f>INDEX(products!$A$1:$G$49,MATCH(orders!$D396,products!$A$1:$A$49,0),MATCH(I$1,products!$A$1:$G$1,0))</f>
        <v>Rob</v>
      </c>
      <c r="J396" t="str">
        <f>INDEX(products!$A$1:$G$49,MATCH(orders!$D396,products!$A$1:$A$49,0),MATCH(J$1,products!$A$1:$G$1,0))</f>
        <v>L</v>
      </c>
      <c r="K396">
        <f>INDEX(products!$A$1:$G$49,MATCH(orders!$D396,products!$A$1:$A$49,0),MATCH(K$1,products!$A$1:$G$1,0))</f>
        <v>2.5</v>
      </c>
      <c r="L396">
        <f>INDEX(products!$A$1:$G$49,MATCH(orders!$D396,products!$A$1:$A$49,0),MATCH(L$1,products!$A$1:$G$1,0))</f>
        <v>27.484999999999996</v>
      </c>
      <c r="M396">
        <f t="shared" si="6"/>
        <v>109.93999999999998</v>
      </c>
    </row>
    <row r="397" spans="1:13" x14ac:dyDescent="0.25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  <c r="I397" t="str">
        <f>INDEX(products!$A$1:$G$49,MATCH(orders!$D397,products!$A$1:$A$49,0),MATCH(I$1,products!$A$1:$G$1,0))</f>
        <v>Lib</v>
      </c>
      <c r="J397" t="str">
        <f>INDEX(products!$A$1:$G$49,MATCH(orders!$D397,products!$A$1:$A$49,0),MATCH(J$1,products!$A$1:$G$1,0))</f>
        <v>D</v>
      </c>
      <c r="K397">
        <f>INDEX(products!$A$1:$G$49,MATCH(orders!$D397,products!$A$1:$A$49,0),MATCH(K$1,products!$A$1:$G$1,0))</f>
        <v>0.5</v>
      </c>
      <c r="L397">
        <f>INDEX(products!$A$1:$G$49,MATCH(orders!$D397,products!$A$1:$A$49,0),MATCH(L$1,products!$A$1:$G$1,0))</f>
        <v>7.77</v>
      </c>
      <c r="M397">
        <f t="shared" si="6"/>
        <v>46.62</v>
      </c>
    </row>
    <row r="398" spans="1:13" x14ac:dyDescent="0.25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  <c r="I398" t="str">
        <f>INDEX(products!$A$1:$G$49,MATCH(orders!$D398,products!$A$1:$A$49,0),MATCH(I$1,products!$A$1:$G$1,0))</f>
        <v>Ara</v>
      </c>
      <c r="J398" t="str">
        <f>INDEX(products!$A$1:$G$49,MATCH(orders!$D398,products!$A$1:$A$49,0),MATCH(J$1,products!$A$1:$G$1,0))</f>
        <v>L</v>
      </c>
      <c r="K398">
        <f>INDEX(products!$A$1:$G$49,MATCH(orders!$D398,products!$A$1:$A$49,0),MATCH(K$1,products!$A$1:$G$1,0))</f>
        <v>0.5</v>
      </c>
      <c r="L398">
        <f>INDEX(products!$A$1:$G$49,MATCH(orders!$D398,products!$A$1:$A$49,0),MATCH(L$1,products!$A$1:$G$1,0))</f>
        <v>7.77</v>
      </c>
      <c r="M398">
        <f t="shared" si="6"/>
        <v>38.849999999999994</v>
      </c>
    </row>
    <row r="399" spans="1:13" x14ac:dyDescent="0.25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  <c r="I399" t="str">
        <f>INDEX(products!$A$1:$G$49,MATCH(orders!$D399,products!$A$1:$A$49,0),MATCH(I$1,products!$A$1:$G$1,0))</f>
        <v>Lib</v>
      </c>
      <c r="J399" t="str">
        <f>INDEX(products!$A$1:$G$49,MATCH(orders!$D399,products!$A$1:$A$49,0),MATCH(J$1,products!$A$1:$G$1,0))</f>
        <v>D</v>
      </c>
      <c r="K399">
        <f>INDEX(products!$A$1:$G$49,MATCH(orders!$D399,products!$A$1:$A$49,0),MATCH(K$1,products!$A$1:$G$1,0))</f>
        <v>0.5</v>
      </c>
      <c r="L399">
        <f>INDEX(products!$A$1:$G$49,MATCH(orders!$D399,products!$A$1:$A$49,0),MATCH(L$1,products!$A$1:$G$1,0))</f>
        <v>7.77</v>
      </c>
      <c r="M399">
        <f t="shared" si="6"/>
        <v>31.08</v>
      </c>
    </row>
    <row r="400" spans="1:13" x14ac:dyDescent="0.25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  <c r="I400" t="str">
        <f>INDEX(products!$A$1:$G$49,MATCH(orders!$D400,products!$A$1:$A$49,0),MATCH(I$1,products!$A$1:$G$1,0))</f>
        <v>Ara</v>
      </c>
      <c r="J400" t="str">
        <f>INDEX(products!$A$1:$G$49,MATCH(orders!$D400,products!$A$1:$A$49,0),MATCH(J$1,products!$A$1:$G$1,0))</f>
        <v>D</v>
      </c>
      <c r="K400">
        <f>INDEX(products!$A$1:$G$49,MATCH(orders!$D400,products!$A$1:$A$49,0),MATCH(K$1,products!$A$1:$G$1,0))</f>
        <v>0.2</v>
      </c>
      <c r="L400">
        <f>INDEX(products!$A$1:$G$49,MATCH(orders!$D400,products!$A$1:$A$49,0),MATCH(L$1,products!$A$1:$G$1,0))</f>
        <v>2.9849999999999999</v>
      </c>
      <c r="M400">
        <f t="shared" si="6"/>
        <v>17.91</v>
      </c>
    </row>
    <row r="401" spans="1:13" x14ac:dyDescent="0.25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  <c r="I401" t="str">
        <f>INDEX(products!$A$1:$G$49,MATCH(orders!$D401,products!$A$1:$A$49,0),MATCH(I$1,products!$A$1:$G$1,0))</f>
        <v>Exc</v>
      </c>
      <c r="J401" t="str">
        <f>INDEX(products!$A$1:$G$49,MATCH(orders!$D401,products!$A$1:$A$49,0),MATCH(J$1,products!$A$1:$G$1,0))</f>
        <v>D</v>
      </c>
      <c r="K401">
        <f>INDEX(products!$A$1:$G$49,MATCH(orders!$D401,products!$A$1:$A$49,0),MATCH(K$1,products!$A$1:$G$1,0))</f>
        <v>2.5</v>
      </c>
      <c r="L401">
        <f>INDEX(products!$A$1:$G$49,MATCH(orders!$D401,products!$A$1:$A$49,0),MATCH(L$1,products!$A$1:$G$1,0))</f>
        <v>27.945</v>
      </c>
      <c r="M401">
        <f t="shared" si="6"/>
        <v>167.67000000000002</v>
      </c>
    </row>
    <row r="402" spans="1:13" x14ac:dyDescent="0.25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  <c r="I402" t="str">
        <f>INDEX(products!$A$1:$G$49,MATCH(orders!$D402,products!$A$1:$A$49,0),MATCH(I$1,products!$A$1:$G$1,0))</f>
        <v>Lib</v>
      </c>
      <c r="J402" t="str">
        <f>INDEX(products!$A$1:$G$49,MATCH(orders!$D402,products!$A$1:$A$49,0),MATCH(J$1,products!$A$1:$G$1,0))</f>
        <v>L</v>
      </c>
      <c r="K402">
        <f>INDEX(products!$A$1:$G$49,MATCH(orders!$D402,products!$A$1:$A$49,0),MATCH(K$1,products!$A$1:$G$1,0))</f>
        <v>1</v>
      </c>
      <c r="L402">
        <f>INDEX(products!$A$1:$G$49,MATCH(orders!$D402,products!$A$1:$A$49,0),MATCH(L$1,products!$A$1:$G$1,0))</f>
        <v>15.85</v>
      </c>
      <c r="M402">
        <f t="shared" si="6"/>
        <v>63.4</v>
      </c>
    </row>
    <row r="403" spans="1:13" x14ac:dyDescent="0.25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  <c r="I403" t="str">
        <f>INDEX(products!$A$1:$G$49,MATCH(orders!$D403,products!$A$1:$A$49,0),MATCH(I$1,products!$A$1:$G$1,0))</f>
        <v>Lib</v>
      </c>
      <c r="J403" t="str">
        <f>INDEX(products!$A$1:$G$49,MATCH(orders!$D403,products!$A$1:$A$49,0),MATCH(J$1,products!$A$1:$G$1,0))</f>
        <v>M</v>
      </c>
      <c r="K403">
        <f>INDEX(products!$A$1:$G$49,MATCH(orders!$D403,products!$A$1:$A$49,0),MATCH(K$1,products!$A$1:$G$1,0))</f>
        <v>0.2</v>
      </c>
      <c r="L403">
        <f>INDEX(products!$A$1:$G$49,MATCH(orders!$D403,products!$A$1:$A$49,0),MATCH(L$1,products!$A$1:$G$1,0))</f>
        <v>4.3650000000000002</v>
      </c>
      <c r="M403">
        <f t="shared" si="6"/>
        <v>8.73</v>
      </c>
    </row>
    <row r="404" spans="1:13" x14ac:dyDescent="0.25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  <c r="I404" t="str">
        <f>INDEX(products!$A$1:$G$49,MATCH(orders!$D404,products!$A$1:$A$49,0),MATCH(I$1,products!$A$1:$G$1,0))</f>
        <v>Rob</v>
      </c>
      <c r="J404" t="str">
        <f>INDEX(products!$A$1:$G$49,MATCH(orders!$D404,products!$A$1:$A$49,0),MATCH(J$1,products!$A$1:$G$1,0))</f>
        <v>D</v>
      </c>
      <c r="K404">
        <f>INDEX(products!$A$1:$G$49,MATCH(orders!$D404,products!$A$1:$A$49,0),MATCH(K$1,products!$A$1:$G$1,0))</f>
        <v>1</v>
      </c>
      <c r="L404">
        <f>INDEX(products!$A$1:$G$49,MATCH(orders!$D404,products!$A$1:$A$49,0),MATCH(L$1,products!$A$1:$G$1,0))</f>
        <v>8.9499999999999993</v>
      </c>
      <c r="M404">
        <f t="shared" si="6"/>
        <v>26.849999999999998</v>
      </c>
    </row>
    <row r="405" spans="1:13" x14ac:dyDescent="0.25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  <c r="I405" t="str">
        <f>INDEX(products!$A$1:$G$49,MATCH(orders!$D405,products!$A$1:$A$49,0),MATCH(I$1,products!$A$1:$G$1,0))</f>
        <v>Lib</v>
      </c>
      <c r="J405" t="str">
        <f>INDEX(products!$A$1:$G$49,MATCH(orders!$D405,products!$A$1:$A$49,0),MATCH(J$1,products!$A$1:$G$1,0))</f>
        <v>L</v>
      </c>
      <c r="K405">
        <f>INDEX(products!$A$1:$G$49,MATCH(orders!$D405,products!$A$1:$A$49,0),MATCH(K$1,products!$A$1:$G$1,0))</f>
        <v>0.2</v>
      </c>
      <c r="L405">
        <f>INDEX(products!$A$1:$G$49,MATCH(orders!$D405,products!$A$1:$A$49,0),MATCH(L$1,products!$A$1:$G$1,0))</f>
        <v>4.7549999999999999</v>
      </c>
      <c r="M405">
        <f t="shared" si="6"/>
        <v>9.51</v>
      </c>
    </row>
    <row r="406" spans="1:13" x14ac:dyDescent="0.25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  <c r="I406" t="str">
        <f>INDEX(products!$A$1:$G$49,MATCH(orders!$D406,products!$A$1:$A$49,0),MATCH(I$1,products!$A$1:$G$1,0))</f>
        <v>Ara</v>
      </c>
      <c r="J406" t="str">
        <f>INDEX(products!$A$1:$G$49,MATCH(orders!$D406,products!$A$1:$A$49,0),MATCH(J$1,products!$A$1:$G$1,0))</f>
        <v>D</v>
      </c>
      <c r="K406">
        <f>INDEX(products!$A$1:$G$49,MATCH(orders!$D406,products!$A$1:$A$49,0),MATCH(K$1,products!$A$1:$G$1,0))</f>
        <v>1</v>
      </c>
      <c r="L406">
        <f>INDEX(products!$A$1:$G$49,MATCH(orders!$D406,products!$A$1:$A$49,0),MATCH(L$1,products!$A$1:$G$1,0))</f>
        <v>9.9499999999999993</v>
      </c>
      <c r="M406">
        <f t="shared" si="6"/>
        <v>39.799999999999997</v>
      </c>
    </row>
    <row r="407" spans="1:13" x14ac:dyDescent="0.25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  <c r="I407" t="str">
        <f>INDEX(products!$A$1:$G$49,MATCH(orders!$D407,products!$A$1:$A$49,0),MATCH(I$1,products!$A$1:$G$1,0))</f>
        <v>Exc</v>
      </c>
      <c r="J407" t="str">
        <f>INDEX(products!$A$1:$G$49,MATCH(orders!$D407,products!$A$1:$A$49,0),MATCH(J$1,products!$A$1:$G$1,0))</f>
        <v>M</v>
      </c>
      <c r="K407">
        <f>INDEX(products!$A$1:$G$49,MATCH(orders!$D407,products!$A$1:$A$49,0),MATCH(K$1,products!$A$1:$G$1,0))</f>
        <v>0.5</v>
      </c>
      <c r="L407">
        <f>INDEX(products!$A$1:$G$49,MATCH(orders!$D407,products!$A$1:$A$49,0),MATCH(L$1,products!$A$1:$G$1,0))</f>
        <v>8.25</v>
      </c>
      <c r="M407">
        <f t="shared" si="6"/>
        <v>24.75</v>
      </c>
    </row>
    <row r="408" spans="1:13" x14ac:dyDescent="0.25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  <c r="I408" t="str">
        <f>INDEX(products!$A$1:$G$49,MATCH(orders!$D408,products!$A$1:$A$49,0),MATCH(I$1,products!$A$1:$G$1,0))</f>
        <v>Exc</v>
      </c>
      <c r="J408" t="str">
        <f>INDEX(products!$A$1:$G$49,MATCH(orders!$D408,products!$A$1:$A$49,0),MATCH(J$1,products!$A$1:$G$1,0))</f>
        <v>M</v>
      </c>
      <c r="K408">
        <f>INDEX(products!$A$1:$G$49,MATCH(orders!$D408,products!$A$1:$A$49,0),MATCH(K$1,products!$A$1:$G$1,0))</f>
        <v>1</v>
      </c>
      <c r="L408">
        <f>INDEX(products!$A$1:$G$49,MATCH(orders!$D408,products!$A$1:$A$49,0),MATCH(L$1,products!$A$1:$G$1,0))</f>
        <v>13.75</v>
      </c>
      <c r="M408">
        <f t="shared" si="6"/>
        <v>68.75</v>
      </c>
    </row>
    <row r="409" spans="1:13" x14ac:dyDescent="0.25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  <c r="I409" t="str">
        <f>INDEX(products!$A$1:$G$49,MATCH(orders!$D409,products!$A$1:$A$49,0),MATCH(I$1,products!$A$1:$G$1,0))</f>
        <v>Exc</v>
      </c>
      <c r="J409" t="str">
        <f>INDEX(products!$A$1:$G$49,MATCH(orders!$D409,products!$A$1:$A$49,0),MATCH(J$1,products!$A$1:$G$1,0))</f>
        <v>M</v>
      </c>
      <c r="K409">
        <f>INDEX(products!$A$1:$G$49,MATCH(orders!$D409,products!$A$1:$A$49,0),MATCH(K$1,products!$A$1:$G$1,0))</f>
        <v>0.5</v>
      </c>
      <c r="L409">
        <f>INDEX(products!$A$1:$G$49,MATCH(orders!$D409,products!$A$1:$A$49,0),MATCH(L$1,products!$A$1:$G$1,0))</f>
        <v>8.25</v>
      </c>
      <c r="M409">
        <f t="shared" si="6"/>
        <v>49.5</v>
      </c>
    </row>
    <row r="410" spans="1:13" x14ac:dyDescent="0.25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  <c r="I410" t="str">
        <f>INDEX(products!$A$1:$G$49,MATCH(orders!$D410,products!$A$1:$A$49,0),MATCH(I$1,products!$A$1:$G$1,0))</f>
        <v>Ara</v>
      </c>
      <c r="J410" t="str">
        <f>INDEX(products!$A$1:$G$49,MATCH(orders!$D410,products!$A$1:$A$49,0),MATCH(J$1,products!$A$1:$G$1,0))</f>
        <v>M</v>
      </c>
      <c r="K410">
        <f>INDEX(products!$A$1:$G$49,MATCH(orders!$D410,products!$A$1:$A$49,0),MATCH(K$1,products!$A$1:$G$1,0))</f>
        <v>2.5</v>
      </c>
      <c r="L410">
        <f>INDEX(products!$A$1:$G$49,MATCH(orders!$D410,products!$A$1:$A$49,0),MATCH(L$1,products!$A$1:$G$1,0))</f>
        <v>25.874999999999996</v>
      </c>
      <c r="M410">
        <f t="shared" si="6"/>
        <v>51.749999999999993</v>
      </c>
    </row>
    <row r="411" spans="1:13" x14ac:dyDescent="0.25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  <c r="I411" t="str">
        <f>INDEX(products!$A$1:$G$49,MATCH(orders!$D411,products!$A$1:$A$49,0),MATCH(I$1,products!$A$1:$G$1,0))</f>
        <v>Lib</v>
      </c>
      <c r="J411" t="str">
        <f>INDEX(products!$A$1:$G$49,MATCH(orders!$D411,products!$A$1:$A$49,0),MATCH(J$1,products!$A$1:$G$1,0))</f>
        <v>L</v>
      </c>
      <c r="K411">
        <f>INDEX(products!$A$1:$G$49,MATCH(orders!$D411,products!$A$1:$A$49,0),MATCH(K$1,products!$A$1:$G$1,0))</f>
        <v>1</v>
      </c>
      <c r="L411">
        <f>INDEX(products!$A$1:$G$49,MATCH(orders!$D411,products!$A$1:$A$49,0),MATCH(L$1,products!$A$1:$G$1,0))</f>
        <v>15.85</v>
      </c>
      <c r="M411">
        <f t="shared" si="6"/>
        <v>47.55</v>
      </c>
    </row>
    <row r="412" spans="1:13" x14ac:dyDescent="0.25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  <c r="I412" t="str">
        <f>INDEX(products!$A$1:$G$49,MATCH(orders!$D412,products!$A$1:$A$49,0),MATCH(I$1,products!$A$1:$G$1,0))</f>
        <v>Ara</v>
      </c>
      <c r="J412" t="str">
        <f>INDEX(products!$A$1:$G$49,MATCH(orders!$D412,products!$A$1:$A$49,0),MATCH(J$1,products!$A$1:$G$1,0))</f>
        <v>L</v>
      </c>
      <c r="K412">
        <f>INDEX(products!$A$1:$G$49,MATCH(orders!$D412,products!$A$1:$A$49,0),MATCH(K$1,products!$A$1:$G$1,0))</f>
        <v>0.2</v>
      </c>
      <c r="L412">
        <f>INDEX(products!$A$1:$G$49,MATCH(orders!$D412,products!$A$1:$A$49,0),MATCH(L$1,products!$A$1:$G$1,0))</f>
        <v>3.8849999999999998</v>
      </c>
      <c r="M412">
        <f t="shared" si="6"/>
        <v>15.54</v>
      </c>
    </row>
    <row r="413" spans="1:13" x14ac:dyDescent="0.25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  <c r="I413" t="str">
        <f>INDEX(products!$A$1:$G$49,MATCH(orders!$D413,products!$A$1:$A$49,0),MATCH(I$1,products!$A$1:$G$1,0))</f>
        <v>Lib</v>
      </c>
      <c r="J413" t="str">
        <f>INDEX(products!$A$1:$G$49,MATCH(orders!$D413,products!$A$1:$A$49,0),MATCH(J$1,products!$A$1:$G$1,0))</f>
        <v>M</v>
      </c>
      <c r="K413">
        <f>INDEX(products!$A$1:$G$49,MATCH(orders!$D413,products!$A$1:$A$49,0),MATCH(K$1,products!$A$1:$G$1,0))</f>
        <v>1</v>
      </c>
      <c r="L413">
        <f>INDEX(products!$A$1:$G$49,MATCH(orders!$D413,products!$A$1:$A$49,0),MATCH(L$1,products!$A$1:$G$1,0))</f>
        <v>14.55</v>
      </c>
      <c r="M413">
        <f t="shared" si="6"/>
        <v>87.300000000000011</v>
      </c>
    </row>
    <row r="414" spans="1:13" x14ac:dyDescent="0.25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  <c r="I414" t="str">
        <f>INDEX(products!$A$1:$G$49,MATCH(orders!$D414,products!$A$1:$A$49,0),MATCH(I$1,products!$A$1:$G$1,0))</f>
        <v>Ara</v>
      </c>
      <c r="J414" t="str">
        <f>INDEX(products!$A$1:$G$49,MATCH(orders!$D414,products!$A$1:$A$49,0),MATCH(J$1,products!$A$1:$G$1,0))</f>
        <v>M</v>
      </c>
      <c r="K414">
        <f>INDEX(products!$A$1:$G$49,MATCH(orders!$D414,products!$A$1:$A$49,0),MATCH(K$1,products!$A$1:$G$1,0))</f>
        <v>1</v>
      </c>
      <c r="L414">
        <f>INDEX(products!$A$1:$G$49,MATCH(orders!$D414,products!$A$1:$A$49,0),MATCH(L$1,products!$A$1:$G$1,0))</f>
        <v>11.25</v>
      </c>
      <c r="M414">
        <f t="shared" si="6"/>
        <v>56.25</v>
      </c>
    </row>
    <row r="415" spans="1:13" x14ac:dyDescent="0.25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  <c r="I415" t="str">
        <f>INDEX(products!$A$1:$G$49,MATCH(orders!$D415,products!$A$1:$A$49,0),MATCH(I$1,products!$A$1:$G$1,0))</f>
        <v>Lib</v>
      </c>
      <c r="J415" t="str">
        <f>INDEX(products!$A$1:$G$49,MATCH(orders!$D415,products!$A$1:$A$49,0),MATCH(J$1,products!$A$1:$G$1,0))</f>
        <v>L</v>
      </c>
      <c r="K415">
        <f>INDEX(products!$A$1:$G$49,MATCH(orders!$D415,products!$A$1:$A$49,0),MATCH(K$1,products!$A$1:$G$1,0))</f>
        <v>2.5</v>
      </c>
      <c r="L415">
        <f>INDEX(products!$A$1:$G$49,MATCH(orders!$D415,products!$A$1:$A$49,0),MATCH(L$1,products!$A$1:$G$1,0))</f>
        <v>36.454999999999998</v>
      </c>
      <c r="M415">
        <f t="shared" si="6"/>
        <v>36.454999999999998</v>
      </c>
    </row>
    <row r="416" spans="1:13" x14ac:dyDescent="0.25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  <c r="I416" t="str">
        <f>INDEX(products!$A$1:$G$49,MATCH(orders!$D416,products!$A$1:$A$49,0),MATCH(I$1,products!$A$1:$G$1,0))</f>
        <v>Rob</v>
      </c>
      <c r="J416" t="str">
        <f>INDEX(products!$A$1:$G$49,MATCH(orders!$D416,products!$A$1:$A$49,0),MATCH(J$1,products!$A$1:$G$1,0))</f>
        <v>L</v>
      </c>
      <c r="K416">
        <f>INDEX(products!$A$1:$G$49,MATCH(orders!$D416,products!$A$1:$A$49,0),MATCH(K$1,products!$A$1:$G$1,0))</f>
        <v>0.2</v>
      </c>
      <c r="L416">
        <f>INDEX(products!$A$1:$G$49,MATCH(orders!$D416,products!$A$1:$A$49,0),MATCH(L$1,products!$A$1:$G$1,0))</f>
        <v>3.5849999999999995</v>
      </c>
      <c r="M416">
        <f t="shared" si="6"/>
        <v>10.754999999999999</v>
      </c>
    </row>
    <row r="417" spans="1:13" x14ac:dyDescent="0.25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  <c r="I417" t="str">
        <f>INDEX(products!$A$1:$G$49,MATCH(orders!$D417,products!$A$1:$A$49,0),MATCH(I$1,products!$A$1:$G$1,0))</f>
        <v>Rob</v>
      </c>
      <c r="J417" t="str">
        <f>INDEX(products!$A$1:$G$49,MATCH(orders!$D417,products!$A$1:$A$49,0),MATCH(J$1,products!$A$1:$G$1,0))</f>
        <v>M</v>
      </c>
      <c r="K417">
        <f>INDEX(products!$A$1:$G$49,MATCH(orders!$D417,products!$A$1:$A$49,0),MATCH(K$1,products!$A$1:$G$1,0))</f>
        <v>0.2</v>
      </c>
      <c r="L417">
        <f>INDEX(products!$A$1:$G$49,MATCH(orders!$D417,products!$A$1:$A$49,0),MATCH(L$1,products!$A$1:$G$1,0))</f>
        <v>2.9849999999999999</v>
      </c>
      <c r="M417">
        <f t="shared" si="6"/>
        <v>8.9550000000000001</v>
      </c>
    </row>
    <row r="418" spans="1:13" x14ac:dyDescent="0.25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  <c r="I418" t="str">
        <f>INDEX(products!$A$1:$G$49,MATCH(orders!$D418,products!$A$1:$A$49,0),MATCH(I$1,products!$A$1:$G$1,0))</f>
        <v>Ara</v>
      </c>
      <c r="J418" t="str">
        <f>INDEX(products!$A$1:$G$49,MATCH(orders!$D418,products!$A$1:$A$49,0),MATCH(J$1,products!$A$1:$G$1,0))</f>
        <v>L</v>
      </c>
      <c r="K418">
        <f>INDEX(products!$A$1:$G$49,MATCH(orders!$D418,products!$A$1:$A$49,0),MATCH(K$1,products!$A$1:$G$1,0))</f>
        <v>0.5</v>
      </c>
      <c r="L418">
        <f>INDEX(products!$A$1:$G$49,MATCH(orders!$D418,products!$A$1:$A$49,0),MATCH(L$1,products!$A$1:$G$1,0))</f>
        <v>7.77</v>
      </c>
      <c r="M418">
        <f t="shared" si="6"/>
        <v>23.31</v>
      </c>
    </row>
    <row r="419" spans="1:13" x14ac:dyDescent="0.25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  <c r="I419" t="str">
        <f>INDEX(products!$A$1:$G$49,MATCH(orders!$D419,products!$A$1:$A$49,0),MATCH(I$1,products!$A$1:$G$1,0))</f>
        <v>Ara</v>
      </c>
      <c r="J419" t="str">
        <f>INDEX(products!$A$1:$G$49,MATCH(orders!$D419,products!$A$1:$A$49,0),MATCH(J$1,products!$A$1:$G$1,0))</f>
        <v>L</v>
      </c>
      <c r="K419">
        <f>INDEX(products!$A$1:$G$49,MATCH(orders!$D419,products!$A$1:$A$49,0),MATCH(K$1,products!$A$1:$G$1,0))</f>
        <v>2.5</v>
      </c>
      <c r="L419">
        <f>INDEX(products!$A$1:$G$49,MATCH(orders!$D419,products!$A$1:$A$49,0),MATCH(L$1,products!$A$1:$G$1,0))</f>
        <v>29.784999999999997</v>
      </c>
      <c r="M419">
        <f t="shared" si="6"/>
        <v>29.784999999999997</v>
      </c>
    </row>
    <row r="420" spans="1:13" x14ac:dyDescent="0.25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  <c r="I420" t="str">
        <f>INDEX(products!$A$1:$G$49,MATCH(orders!$D420,products!$A$1:$A$49,0),MATCH(I$1,products!$A$1:$G$1,0))</f>
        <v>Ara</v>
      </c>
      <c r="J420" t="str">
        <f>INDEX(products!$A$1:$G$49,MATCH(orders!$D420,products!$A$1:$A$49,0),MATCH(J$1,products!$A$1:$G$1,0))</f>
        <v>L</v>
      </c>
      <c r="K420">
        <f>INDEX(products!$A$1:$G$49,MATCH(orders!$D420,products!$A$1:$A$49,0),MATCH(K$1,products!$A$1:$G$1,0))</f>
        <v>2.5</v>
      </c>
      <c r="L420">
        <f>INDEX(products!$A$1:$G$49,MATCH(orders!$D420,products!$A$1:$A$49,0),MATCH(L$1,products!$A$1:$G$1,0))</f>
        <v>29.784999999999997</v>
      </c>
      <c r="M420">
        <f t="shared" si="6"/>
        <v>148.92499999999998</v>
      </c>
    </row>
    <row r="421" spans="1:13" x14ac:dyDescent="0.25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  <c r="I421" t="str">
        <f>INDEX(products!$A$1:$G$49,MATCH(orders!$D421,products!$A$1:$A$49,0),MATCH(I$1,products!$A$1:$G$1,0))</f>
        <v>Lib</v>
      </c>
      <c r="J421" t="str">
        <f>INDEX(products!$A$1:$G$49,MATCH(orders!$D421,products!$A$1:$A$49,0),MATCH(J$1,products!$A$1:$G$1,0))</f>
        <v>M</v>
      </c>
      <c r="K421">
        <f>INDEX(products!$A$1:$G$49,MATCH(orders!$D421,products!$A$1:$A$49,0),MATCH(K$1,products!$A$1:$G$1,0))</f>
        <v>0.5</v>
      </c>
      <c r="L421">
        <f>INDEX(products!$A$1:$G$49,MATCH(orders!$D421,products!$A$1:$A$49,0),MATCH(L$1,products!$A$1:$G$1,0))</f>
        <v>8.73</v>
      </c>
      <c r="M421">
        <f t="shared" si="6"/>
        <v>8.73</v>
      </c>
    </row>
    <row r="422" spans="1:13" x14ac:dyDescent="0.25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  <c r="I422" t="str">
        <f>INDEX(products!$A$1:$G$49,MATCH(orders!$D422,products!$A$1:$A$49,0),MATCH(I$1,products!$A$1:$G$1,0))</f>
        <v>Lib</v>
      </c>
      <c r="J422" t="str">
        <f>INDEX(products!$A$1:$G$49,MATCH(orders!$D422,products!$A$1:$A$49,0),MATCH(J$1,products!$A$1:$G$1,0))</f>
        <v>D</v>
      </c>
      <c r="K422">
        <f>INDEX(products!$A$1:$G$49,MATCH(orders!$D422,products!$A$1:$A$49,0),MATCH(K$1,products!$A$1:$G$1,0))</f>
        <v>0.5</v>
      </c>
      <c r="L422">
        <f>INDEX(products!$A$1:$G$49,MATCH(orders!$D422,products!$A$1:$A$49,0),MATCH(L$1,products!$A$1:$G$1,0))</f>
        <v>7.77</v>
      </c>
      <c r="M422">
        <f t="shared" si="6"/>
        <v>31.08</v>
      </c>
    </row>
    <row r="423" spans="1:13" x14ac:dyDescent="0.25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  <c r="I423" t="str">
        <f>INDEX(products!$A$1:$G$49,MATCH(orders!$D423,products!$A$1:$A$49,0),MATCH(I$1,products!$A$1:$G$1,0))</f>
        <v>Ara</v>
      </c>
      <c r="J423" t="str">
        <f>INDEX(products!$A$1:$G$49,MATCH(orders!$D423,products!$A$1:$A$49,0),MATCH(J$1,products!$A$1:$G$1,0))</f>
        <v>D</v>
      </c>
      <c r="K423">
        <f>INDEX(products!$A$1:$G$49,MATCH(orders!$D423,products!$A$1:$A$49,0),MATCH(K$1,products!$A$1:$G$1,0))</f>
        <v>2.5</v>
      </c>
      <c r="L423">
        <f>INDEX(products!$A$1:$G$49,MATCH(orders!$D423,products!$A$1:$A$49,0),MATCH(L$1,products!$A$1:$G$1,0))</f>
        <v>22.884999999999998</v>
      </c>
      <c r="M423">
        <f t="shared" si="6"/>
        <v>137.31</v>
      </c>
    </row>
    <row r="424" spans="1:13" x14ac:dyDescent="0.25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  <c r="I424" t="str">
        <f>INDEX(products!$A$1:$G$49,MATCH(orders!$D424,products!$A$1:$A$49,0),MATCH(I$1,products!$A$1:$G$1,0))</f>
        <v>Ara</v>
      </c>
      <c r="J424" t="str">
        <f>INDEX(products!$A$1:$G$49,MATCH(orders!$D424,products!$A$1:$A$49,0),MATCH(J$1,products!$A$1:$G$1,0))</f>
        <v>D</v>
      </c>
      <c r="K424">
        <f>INDEX(products!$A$1:$G$49,MATCH(orders!$D424,products!$A$1:$A$49,0),MATCH(K$1,products!$A$1:$G$1,0))</f>
        <v>0.5</v>
      </c>
      <c r="L424">
        <f>INDEX(products!$A$1:$G$49,MATCH(orders!$D424,products!$A$1:$A$49,0),MATCH(L$1,products!$A$1:$G$1,0))</f>
        <v>5.97</v>
      </c>
      <c r="M424">
        <f t="shared" si="6"/>
        <v>29.849999999999998</v>
      </c>
    </row>
    <row r="425" spans="1:13" x14ac:dyDescent="0.25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  <c r="I425" t="str">
        <f>INDEX(products!$A$1:$G$49,MATCH(orders!$D425,products!$A$1:$A$49,0),MATCH(I$1,products!$A$1:$G$1,0))</f>
        <v>Rob</v>
      </c>
      <c r="J425" t="str">
        <f>INDEX(products!$A$1:$G$49,MATCH(orders!$D425,products!$A$1:$A$49,0),MATCH(J$1,products!$A$1:$G$1,0))</f>
        <v>M</v>
      </c>
      <c r="K425">
        <f>INDEX(products!$A$1:$G$49,MATCH(orders!$D425,products!$A$1:$A$49,0),MATCH(K$1,products!$A$1:$G$1,0))</f>
        <v>0.5</v>
      </c>
      <c r="L425">
        <f>INDEX(products!$A$1:$G$49,MATCH(orders!$D425,products!$A$1:$A$49,0),MATCH(L$1,products!$A$1:$G$1,0))</f>
        <v>5.97</v>
      </c>
      <c r="M425">
        <f t="shared" si="6"/>
        <v>17.91</v>
      </c>
    </row>
    <row r="426" spans="1:13" x14ac:dyDescent="0.25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  <c r="I426" t="str">
        <f>INDEX(products!$A$1:$G$49,MATCH(orders!$D426,products!$A$1:$A$49,0),MATCH(I$1,products!$A$1:$G$1,0))</f>
        <v>Exc</v>
      </c>
      <c r="J426" t="str">
        <f>INDEX(products!$A$1:$G$49,MATCH(orders!$D426,products!$A$1:$A$49,0),MATCH(J$1,products!$A$1:$G$1,0))</f>
        <v>L</v>
      </c>
      <c r="K426">
        <f>INDEX(products!$A$1:$G$49,MATCH(orders!$D426,products!$A$1:$A$49,0),MATCH(K$1,products!$A$1:$G$1,0))</f>
        <v>0.5</v>
      </c>
      <c r="L426">
        <f>INDEX(products!$A$1:$G$49,MATCH(orders!$D426,products!$A$1:$A$49,0),MATCH(L$1,products!$A$1:$G$1,0))</f>
        <v>8.91</v>
      </c>
      <c r="M426">
        <f t="shared" si="6"/>
        <v>26.73</v>
      </c>
    </row>
    <row r="427" spans="1:13" x14ac:dyDescent="0.25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  <c r="I427" t="str">
        <f>INDEX(products!$A$1:$G$49,MATCH(orders!$D427,products!$A$1:$A$49,0),MATCH(I$1,products!$A$1:$G$1,0))</f>
        <v>Rob</v>
      </c>
      <c r="J427" t="str">
        <f>INDEX(products!$A$1:$G$49,MATCH(orders!$D427,products!$A$1:$A$49,0),MATCH(J$1,products!$A$1:$G$1,0))</f>
        <v>D</v>
      </c>
      <c r="K427">
        <f>INDEX(products!$A$1:$G$49,MATCH(orders!$D427,products!$A$1:$A$49,0),MATCH(K$1,products!$A$1:$G$1,0))</f>
        <v>1</v>
      </c>
      <c r="L427">
        <f>INDEX(products!$A$1:$G$49,MATCH(orders!$D427,products!$A$1:$A$49,0),MATCH(L$1,products!$A$1:$G$1,0))</f>
        <v>8.9499999999999993</v>
      </c>
      <c r="M427">
        <f t="shared" si="6"/>
        <v>17.899999999999999</v>
      </c>
    </row>
    <row r="428" spans="1:13" x14ac:dyDescent="0.25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  <c r="I428" t="str">
        <f>INDEX(products!$A$1:$G$49,MATCH(orders!$D428,products!$A$1:$A$49,0),MATCH(I$1,products!$A$1:$G$1,0))</f>
        <v>Rob</v>
      </c>
      <c r="J428" t="str">
        <f>INDEX(products!$A$1:$G$49,MATCH(orders!$D428,products!$A$1:$A$49,0),MATCH(J$1,products!$A$1:$G$1,0))</f>
        <v>L</v>
      </c>
      <c r="K428">
        <f>INDEX(products!$A$1:$G$49,MATCH(orders!$D428,products!$A$1:$A$49,0),MATCH(K$1,products!$A$1:$G$1,0))</f>
        <v>0.2</v>
      </c>
      <c r="L428">
        <f>INDEX(products!$A$1:$G$49,MATCH(orders!$D428,products!$A$1:$A$49,0),MATCH(L$1,products!$A$1:$G$1,0))</f>
        <v>3.5849999999999995</v>
      </c>
      <c r="M428">
        <f t="shared" si="6"/>
        <v>14.339999999999998</v>
      </c>
    </row>
    <row r="429" spans="1:13" x14ac:dyDescent="0.25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  <c r="I429" t="str">
        <f>INDEX(products!$A$1:$G$49,MATCH(orders!$D429,products!$A$1:$A$49,0),MATCH(I$1,products!$A$1:$G$1,0))</f>
        <v>Ara</v>
      </c>
      <c r="J429" t="str">
        <f>INDEX(products!$A$1:$G$49,MATCH(orders!$D429,products!$A$1:$A$49,0),MATCH(J$1,products!$A$1:$G$1,0))</f>
        <v>M</v>
      </c>
      <c r="K429">
        <f>INDEX(products!$A$1:$G$49,MATCH(orders!$D429,products!$A$1:$A$49,0),MATCH(K$1,products!$A$1:$G$1,0))</f>
        <v>2.5</v>
      </c>
      <c r="L429">
        <f>INDEX(products!$A$1:$G$49,MATCH(orders!$D429,products!$A$1:$A$49,0),MATCH(L$1,products!$A$1:$G$1,0))</f>
        <v>25.874999999999996</v>
      </c>
      <c r="M429">
        <f t="shared" si="6"/>
        <v>77.624999999999986</v>
      </c>
    </row>
    <row r="430" spans="1:13" x14ac:dyDescent="0.25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  <c r="I430" t="str">
        <f>INDEX(products!$A$1:$G$49,MATCH(orders!$D430,products!$A$1:$A$49,0),MATCH(I$1,products!$A$1:$G$1,0))</f>
        <v>Rob</v>
      </c>
      <c r="J430" t="str">
        <f>INDEX(products!$A$1:$G$49,MATCH(orders!$D430,products!$A$1:$A$49,0),MATCH(J$1,products!$A$1:$G$1,0))</f>
        <v>L</v>
      </c>
      <c r="K430">
        <f>INDEX(products!$A$1:$G$49,MATCH(orders!$D430,products!$A$1:$A$49,0),MATCH(K$1,products!$A$1:$G$1,0))</f>
        <v>1</v>
      </c>
      <c r="L430">
        <f>INDEX(products!$A$1:$G$49,MATCH(orders!$D430,products!$A$1:$A$49,0),MATCH(L$1,products!$A$1:$G$1,0))</f>
        <v>11.95</v>
      </c>
      <c r="M430">
        <f t="shared" si="6"/>
        <v>59.75</v>
      </c>
    </row>
    <row r="431" spans="1:13" x14ac:dyDescent="0.25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  <c r="I431" t="str">
        <f>INDEX(products!$A$1:$G$49,MATCH(orders!$D431,products!$A$1:$A$49,0),MATCH(I$1,products!$A$1:$G$1,0))</f>
        <v>Ara</v>
      </c>
      <c r="J431" t="str">
        <f>INDEX(products!$A$1:$G$49,MATCH(orders!$D431,products!$A$1:$A$49,0),MATCH(J$1,products!$A$1:$G$1,0))</f>
        <v>L</v>
      </c>
      <c r="K431">
        <f>INDEX(products!$A$1:$G$49,MATCH(orders!$D431,products!$A$1:$A$49,0),MATCH(K$1,products!$A$1:$G$1,0))</f>
        <v>1</v>
      </c>
      <c r="L431">
        <f>INDEX(products!$A$1:$G$49,MATCH(orders!$D431,products!$A$1:$A$49,0),MATCH(L$1,products!$A$1:$G$1,0))</f>
        <v>12.95</v>
      </c>
      <c r="M431">
        <f t="shared" si="6"/>
        <v>77.699999999999989</v>
      </c>
    </row>
    <row r="432" spans="1:13" x14ac:dyDescent="0.25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  <c r="I432" t="str">
        <f>INDEX(products!$A$1:$G$49,MATCH(orders!$D432,products!$A$1:$A$49,0),MATCH(I$1,products!$A$1:$G$1,0))</f>
        <v>Rob</v>
      </c>
      <c r="J432" t="str">
        <f>INDEX(products!$A$1:$G$49,MATCH(orders!$D432,products!$A$1:$A$49,0),MATCH(J$1,products!$A$1:$G$1,0))</f>
        <v>D</v>
      </c>
      <c r="K432">
        <f>INDEX(products!$A$1:$G$49,MATCH(orders!$D432,products!$A$1:$A$49,0),MATCH(K$1,products!$A$1:$G$1,0))</f>
        <v>0.2</v>
      </c>
      <c r="L432">
        <f>INDEX(products!$A$1:$G$49,MATCH(orders!$D432,products!$A$1:$A$49,0),MATCH(L$1,products!$A$1:$G$1,0))</f>
        <v>2.6849999999999996</v>
      </c>
      <c r="M432">
        <f t="shared" si="6"/>
        <v>5.3699999999999992</v>
      </c>
    </row>
    <row r="433" spans="1:13" x14ac:dyDescent="0.25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  <c r="I433" t="str">
        <f>INDEX(products!$A$1:$G$49,MATCH(orders!$D433,products!$A$1:$A$49,0),MATCH(I$1,products!$A$1:$G$1,0))</f>
        <v>Exc</v>
      </c>
      <c r="J433" t="str">
        <f>INDEX(products!$A$1:$G$49,MATCH(orders!$D433,products!$A$1:$A$49,0),MATCH(J$1,products!$A$1:$G$1,0))</f>
        <v>D</v>
      </c>
      <c r="K433">
        <f>INDEX(products!$A$1:$G$49,MATCH(orders!$D433,products!$A$1:$A$49,0),MATCH(K$1,products!$A$1:$G$1,0))</f>
        <v>2.5</v>
      </c>
      <c r="L433">
        <f>INDEX(products!$A$1:$G$49,MATCH(orders!$D433,products!$A$1:$A$49,0),MATCH(L$1,products!$A$1:$G$1,0))</f>
        <v>27.945</v>
      </c>
      <c r="M433">
        <f t="shared" si="6"/>
        <v>83.835000000000008</v>
      </c>
    </row>
    <row r="434" spans="1:13" x14ac:dyDescent="0.25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  <c r="I434" t="str">
        <f>INDEX(products!$A$1:$G$49,MATCH(orders!$D434,products!$A$1:$A$49,0),MATCH(I$1,products!$A$1:$G$1,0))</f>
        <v>Ara</v>
      </c>
      <c r="J434" t="str">
        <f>INDEX(products!$A$1:$G$49,MATCH(orders!$D434,products!$A$1:$A$49,0),MATCH(J$1,products!$A$1:$G$1,0))</f>
        <v>M</v>
      </c>
      <c r="K434">
        <f>INDEX(products!$A$1:$G$49,MATCH(orders!$D434,products!$A$1:$A$49,0),MATCH(K$1,products!$A$1:$G$1,0))</f>
        <v>1</v>
      </c>
      <c r="L434">
        <f>INDEX(products!$A$1:$G$49,MATCH(orders!$D434,products!$A$1:$A$49,0),MATCH(L$1,products!$A$1:$G$1,0))</f>
        <v>11.25</v>
      </c>
      <c r="M434">
        <f t="shared" si="6"/>
        <v>22.5</v>
      </c>
    </row>
    <row r="435" spans="1:13" x14ac:dyDescent="0.25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  <c r="I435" t="str">
        <f>INDEX(products!$A$1:$G$49,MATCH(orders!$D435,products!$A$1:$A$49,0),MATCH(I$1,products!$A$1:$G$1,0))</f>
        <v>Lib</v>
      </c>
      <c r="J435" t="str">
        <f>INDEX(products!$A$1:$G$49,MATCH(orders!$D435,products!$A$1:$A$49,0),MATCH(J$1,products!$A$1:$G$1,0))</f>
        <v>M</v>
      </c>
      <c r="K435">
        <f>INDEX(products!$A$1:$G$49,MATCH(orders!$D435,products!$A$1:$A$49,0),MATCH(K$1,products!$A$1:$G$1,0))</f>
        <v>2.5</v>
      </c>
      <c r="L435">
        <f>INDEX(products!$A$1:$G$49,MATCH(orders!$D435,products!$A$1:$A$49,0),MATCH(L$1,products!$A$1:$G$1,0))</f>
        <v>33.464999999999996</v>
      </c>
      <c r="M435">
        <f t="shared" si="6"/>
        <v>200.78999999999996</v>
      </c>
    </row>
    <row r="436" spans="1:13" x14ac:dyDescent="0.25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  <c r="I436" t="str">
        <f>INDEX(products!$A$1:$G$49,MATCH(orders!$D436,products!$A$1:$A$49,0),MATCH(I$1,products!$A$1:$G$1,0))</f>
        <v>Ara</v>
      </c>
      <c r="J436" t="str">
        <f>INDEX(products!$A$1:$G$49,MATCH(orders!$D436,products!$A$1:$A$49,0),MATCH(J$1,products!$A$1:$G$1,0))</f>
        <v>M</v>
      </c>
      <c r="K436">
        <f>INDEX(products!$A$1:$G$49,MATCH(orders!$D436,products!$A$1:$A$49,0),MATCH(K$1,products!$A$1:$G$1,0))</f>
        <v>1</v>
      </c>
      <c r="L436">
        <f>INDEX(products!$A$1:$G$49,MATCH(orders!$D436,products!$A$1:$A$49,0),MATCH(L$1,products!$A$1:$G$1,0))</f>
        <v>11.25</v>
      </c>
      <c r="M436">
        <f t="shared" si="6"/>
        <v>67.5</v>
      </c>
    </row>
    <row r="437" spans="1:13" x14ac:dyDescent="0.25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  <c r="I437" t="str">
        <f>INDEX(products!$A$1:$G$49,MATCH(orders!$D437,products!$A$1:$A$49,0),MATCH(I$1,products!$A$1:$G$1,0))</f>
        <v>Exc</v>
      </c>
      <c r="J437" t="str">
        <f>INDEX(products!$A$1:$G$49,MATCH(orders!$D437,products!$A$1:$A$49,0),MATCH(J$1,products!$A$1:$G$1,0))</f>
        <v>M</v>
      </c>
      <c r="K437">
        <f>INDEX(products!$A$1:$G$49,MATCH(orders!$D437,products!$A$1:$A$49,0),MATCH(K$1,products!$A$1:$G$1,0))</f>
        <v>0.5</v>
      </c>
      <c r="L437">
        <f>INDEX(products!$A$1:$G$49,MATCH(orders!$D437,products!$A$1:$A$49,0),MATCH(L$1,products!$A$1:$G$1,0))</f>
        <v>8.25</v>
      </c>
      <c r="M437">
        <f t="shared" si="6"/>
        <v>8.25</v>
      </c>
    </row>
    <row r="438" spans="1:13" x14ac:dyDescent="0.25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  <c r="I438" t="str">
        <f>INDEX(products!$A$1:$G$49,MATCH(orders!$D438,products!$A$1:$A$49,0),MATCH(I$1,products!$A$1:$G$1,0))</f>
        <v>Lib</v>
      </c>
      <c r="J438" t="str">
        <f>INDEX(products!$A$1:$G$49,MATCH(orders!$D438,products!$A$1:$A$49,0),MATCH(J$1,products!$A$1:$G$1,0))</f>
        <v>L</v>
      </c>
      <c r="K438">
        <f>INDEX(products!$A$1:$G$49,MATCH(orders!$D438,products!$A$1:$A$49,0),MATCH(K$1,products!$A$1:$G$1,0))</f>
        <v>0.2</v>
      </c>
      <c r="L438">
        <f>INDEX(products!$A$1:$G$49,MATCH(orders!$D438,products!$A$1:$A$49,0),MATCH(L$1,products!$A$1:$G$1,0))</f>
        <v>4.7549999999999999</v>
      </c>
      <c r="M438">
        <f t="shared" si="6"/>
        <v>9.51</v>
      </c>
    </row>
    <row r="439" spans="1:13" x14ac:dyDescent="0.25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  <c r="I439" t="str">
        <f>INDEX(products!$A$1:$G$49,MATCH(orders!$D439,products!$A$1:$A$49,0),MATCH(I$1,products!$A$1:$G$1,0))</f>
        <v>Lib</v>
      </c>
      <c r="J439" t="str">
        <f>INDEX(products!$A$1:$G$49,MATCH(orders!$D439,products!$A$1:$A$49,0),MATCH(J$1,products!$A$1:$G$1,0))</f>
        <v>D</v>
      </c>
      <c r="K439">
        <f>INDEX(products!$A$1:$G$49,MATCH(orders!$D439,products!$A$1:$A$49,0),MATCH(K$1,products!$A$1:$G$1,0))</f>
        <v>2.5</v>
      </c>
      <c r="L439">
        <f>INDEX(products!$A$1:$G$49,MATCH(orders!$D439,products!$A$1:$A$49,0),MATCH(L$1,products!$A$1:$G$1,0))</f>
        <v>29.784999999999997</v>
      </c>
      <c r="M439">
        <f t="shared" si="6"/>
        <v>29.784999999999997</v>
      </c>
    </row>
    <row r="440" spans="1:13" x14ac:dyDescent="0.25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  <c r="I440" t="str">
        <f>INDEX(products!$A$1:$G$49,MATCH(orders!$D440,products!$A$1:$A$49,0),MATCH(I$1,products!$A$1:$G$1,0))</f>
        <v>Lib</v>
      </c>
      <c r="J440" t="str">
        <f>INDEX(products!$A$1:$G$49,MATCH(orders!$D440,products!$A$1:$A$49,0),MATCH(J$1,products!$A$1:$G$1,0))</f>
        <v>D</v>
      </c>
      <c r="K440">
        <f>INDEX(products!$A$1:$G$49,MATCH(orders!$D440,products!$A$1:$A$49,0),MATCH(K$1,products!$A$1:$G$1,0))</f>
        <v>0.5</v>
      </c>
      <c r="L440">
        <f>INDEX(products!$A$1:$G$49,MATCH(orders!$D440,products!$A$1:$A$49,0),MATCH(L$1,products!$A$1:$G$1,0))</f>
        <v>7.77</v>
      </c>
      <c r="M440">
        <f t="shared" si="6"/>
        <v>15.54</v>
      </c>
    </row>
    <row r="441" spans="1:13" x14ac:dyDescent="0.25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  <c r="I441" t="str">
        <f>INDEX(products!$A$1:$G$49,MATCH(orders!$D441,products!$A$1:$A$49,0),MATCH(I$1,products!$A$1:$G$1,0))</f>
        <v>Exc</v>
      </c>
      <c r="J441" t="str">
        <f>INDEX(products!$A$1:$G$49,MATCH(orders!$D441,products!$A$1:$A$49,0),MATCH(J$1,products!$A$1:$G$1,0))</f>
        <v>L</v>
      </c>
      <c r="K441">
        <f>INDEX(products!$A$1:$G$49,MATCH(orders!$D441,products!$A$1:$A$49,0),MATCH(K$1,products!$A$1:$G$1,0))</f>
        <v>0.5</v>
      </c>
      <c r="L441">
        <f>INDEX(products!$A$1:$G$49,MATCH(orders!$D441,products!$A$1:$A$49,0),MATCH(L$1,products!$A$1:$G$1,0))</f>
        <v>8.91</v>
      </c>
      <c r="M441">
        <f t="shared" si="6"/>
        <v>35.64</v>
      </c>
    </row>
    <row r="442" spans="1:13" x14ac:dyDescent="0.25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  <c r="I442" t="str">
        <f>INDEX(products!$A$1:$G$49,MATCH(orders!$D442,products!$A$1:$A$49,0),MATCH(I$1,products!$A$1:$G$1,0))</f>
        <v>Ara</v>
      </c>
      <c r="J442" t="str">
        <f>INDEX(products!$A$1:$G$49,MATCH(orders!$D442,products!$A$1:$A$49,0),MATCH(J$1,products!$A$1:$G$1,0))</f>
        <v>M</v>
      </c>
      <c r="K442">
        <f>INDEX(products!$A$1:$G$49,MATCH(orders!$D442,products!$A$1:$A$49,0),MATCH(K$1,products!$A$1:$G$1,0))</f>
        <v>2.5</v>
      </c>
      <c r="L442">
        <f>INDEX(products!$A$1:$G$49,MATCH(orders!$D442,products!$A$1:$A$49,0),MATCH(L$1,products!$A$1:$G$1,0))</f>
        <v>25.874999999999996</v>
      </c>
      <c r="M442">
        <f t="shared" si="6"/>
        <v>103.49999999999999</v>
      </c>
    </row>
    <row r="443" spans="1:13" x14ac:dyDescent="0.25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  <c r="I443" t="str">
        <f>INDEX(products!$A$1:$G$49,MATCH(orders!$D443,products!$A$1:$A$49,0),MATCH(I$1,products!$A$1:$G$1,0))</f>
        <v>Exc</v>
      </c>
      <c r="J443" t="str">
        <f>INDEX(products!$A$1:$G$49,MATCH(orders!$D443,products!$A$1:$A$49,0),MATCH(J$1,products!$A$1:$G$1,0))</f>
        <v>D</v>
      </c>
      <c r="K443">
        <f>INDEX(products!$A$1:$G$49,MATCH(orders!$D443,products!$A$1:$A$49,0),MATCH(K$1,products!$A$1:$G$1,0))</f>
        <v>1</v>
      </c>
      <c r="L443">
        <f>INDEX(products!$A$1:$G$49,MATCH(orders!$D443,products!$A$1:$A$49,0),MATCH(L$1,products!$A$1:$G$1,0))</f>
        <v>12.15</v>
      </c>
      <c r="M443">
        <f t="shared" si="6"/>
        <v>36.450000000000003</v>
      </c>
    </row>
    <row r="444" spans="1:13" x14ac:dyDescent="0.25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  <c r="I444" t="str">
        <f>INDEX(products!$A$1:$G$49,MATCH(orders!$D444,products!$A$1:$A$49,0),MATCH(I$1,products!$A$1:$G$1,0))</f>
        <v>Rob</v>
      </c>
      <c r="J444" t="str">
        <f>INDEX(products!$A$1:$G$49,MATCH(orders!$D444,products!$A$1:$A$49,0),MATCH(J$1,products!$A$1:$G$1,0))</f>
        <v>L</v>
      </c>
      <c r="K444">
        <f>INDEX(products!$A$1:$G$49,MATCH(orders!$D444,products!$A$1:$A$49,0),MATCH(K$1,products!$A$1:$G$1,0))</f>
        <v>0.5</v>
      </c>
      <c r="L444">
        <f>INDEX(products!$A$1:$G$49,MATCH(orders!$D444,products!$A$1:$A$49,0),MATCH(L$1,products!$A$1:$G$1,0))</f>
        <v>7.169999999999999</v>
      </c>
      <c r="M444">
        <f t="shared" si="6"/>
        <v>35.849999999999994</v>
      </c>
    </row>
    <row r="445" spans="1:13" x14ac:dyDescent="0.25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  <c r="I445" t="str">
        <f>INDEX(products!$A$1:$G$49,MATCH(orders!$D445,products!$A$1:$A$49,0),MATCH(I$1,products!$A$1:$G$1,0))</f>
        <v>Exc</v>
      </c>
      <c r="J445" t="str">
        <f>INDEX(products!$A$1:$G$49,MATCH(orders!$D445,products!$A$1:$A$49,0),MATCH(J$1,products!$A$1:$G$1,0))</f>
        <v>L</v>
      </c>
      <c r="K445">
        <f>INDEX(products!$A$1:$G$49,MATCH(orders!$D445,products!$A$1:$A$49,0),MATCH(K$1,products!$A$1:$G$1,0))</f>
        <v>0.2</v>
      </c>
      <c r="L445">
        <f>INDEX(products!$A$1:$G$49,MATCH(orders!$D445,products!$A$1:$A$49,0),MATCH(L$1,products!$A$1:$G$1,0))</f>
        <v>4.4550000000000001</v>
      </c>
      <c r="M445">
        <f t="shared" si="6"/>
        <v>22.274999999999999</v>
      </c>
    </row>
    <row r="446" spans="1:13" x14ac:dyDescent="0.25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  <c r="I446" t="str">
        <f>INDEX(products!$A$1:$G$49,MATCH(orders!$D446,products!$A$1:$A$49,0),MATCH(I$1,products!$A$1:$G$1,0))</f>
        <v>Exc</v>
      </c>
      <c r="J446" t="str">
        <f>INDEX(products!$A$1:$G$49,MATCH(orders!$D446,products!$A$1:$A$49,0),MATCH(J$1,products!$A$1:$G$1,0))</f>
        <v>M</v>
      </c>
      <c r="K446">
        <f>INDEX(products!$A$1:$G$49,MATCH(orders!$D446,products!$A$1:$A$49,0),MATCH(K$1,products!$A$1:$G$1,0))</f>
        <v>0.2</v>
      </c>
      <c r="L446">
        <f>INDEX(products!$A$1:$G$49,MATCH(orders!$D446,products!$A$1:$A$49,0),MATCH(L$1,products!$A$1:$G$1,0))</f>
        <v>4.125</v>
      </c>
      <c r="M446">
        <f t="shared" si="6"/>
        <v>24.75</v>
      </c>
    </row>
    <row r="447" spans="1:13" x14ac:dyDescent="0.25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  <c r="I447" t="str">
        <f>INDEX(products!$A$1:$G$49,MATCH(orders!$D447,products!$A$1:$A$49,0),MATCH(I$1,products!$A$1:$G$1,0))</f>
        <v>Lib</v>
      </c>
      <c r="J447" t="str">
        <f>INDEX(products!$A$1:$G$49,MATCH(orders!$D447,products!$A$1:$A$49,0),MATCH(J$1,products!$A$1:$G$1,0))</f>
        <v>M</v>
      </c>
      <c r="K447">
        <f>INDEX(products!$A$1:$G$49,MATCH(orders!$D447,products!$A$1:$A$49,0),MATCH(K$1,products!$A$1:$G$1,0))</f>
        <v>2.5</v>
      </c>
      <c r="L447">
        <f>INDEX(products!$A$1:$G$49,MATCH(orders!$D447,products!$A$1:$A$49,0),MATCH(L$1,products!$A$1:$G$1,0))</f>
        <v>33.464999999999996</v>
      </c>
      <c r="M447">
        <f t="shared" si="6"/>
        <v>66.929999999999993</v>
      </c>
    </row>
    <row r="448" spans="1:13" x14ac:dyDescent="0.25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  <c r="I448" t="str">
        <f>INDEX(products!$A$1:$G$49,MATCH(orders!$D448,products!$A$1:$A$49,0),MATCH(I$1,products!$A$1:$G$1,0))</f>
        <v>Lib</v>
      </c>
      <c r="J448" t="str">
        <f>INDEX(products!$A$1:$G$49,MATCH(orders!$D448,products!$A$1:$A$49,0),MATCH(J$1,products!$A$1:$G$1,0))</f>
        <v>M</v>
      </c>
      <c r="K448">
        <f>INDEX(products!$A$1:$G$49,MATCH(orders!$D448,products!$A$1:$A$49,0),MATCH(K$1,products!$A$1:$G$1,0))</f>
        <v>0.5</v>
      </c>
      <c r="L448">
        <f>INDEX(products!$A$1:$G$49,MATCH(orders!$D448,products!$A$1:$A$49,0),MATCH(L$1,products!$A$1:$G$1,0))</f>
        <v>8.73</v>
      </c>
      <c r="M448">
        <f t="shared" si="6"/>
        <v>8.73</v>
      </c>
    </row>
    <row r="449" spans="1:13" x14ac:dyDescent="0.25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  <c r="I449" t="str">
        <f>INDEX(products!$A$1:$G$49,MATCH(orders!$D449,products!$A$1:$A$49,0),MATCH(I$1,products!$A$1:$G$1,0))</f>
        <v>Rob</v>
      </c>
      <c r="J449" t="str">
        <f>INDEX(products!$A$1:$G$49,MATCH(orders!$D449,products!$A$1:$A$49,0),MATCH(J$1,products!$A$1:$G$1,0))</f>
        <v>M</v>
      </c>
      <c r="K449">
        <f>INDEX(products!$A$1:$G$49,MATCH(orders!$D449,products!$A$1:$A$49,0),MATCH(K$1,products!$A$1:$G$1,0))</f>
        <v>0.5</v>
      </c>
      <c r="L449">
        <f>INDEX(products!$A$1:$G$49,MATCH(orders!$D449,products!$A$1:$A$49,0),MATCH(L$1,products!$A$1:$G$1,0))</f>
        <v>5.97</v>
      </c>
      <c r="M449">
        <f t="shared" si="6"/>
        <v>17.91</v>
      </c>
    </row>
    <row r="450" spans="1:13" x14ac:dyDescent="0.25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  <c r="I450" t="str">
        <f>INDEX(products!$A$1:$G$49,MATCH(orders!$D450,products!$A$1:$A$49,0),MATCH(I$1,products!$A$1:$G$1,0))</f>
        <v>Rob</v>
      </c>
      <c r="J450" t="str">
        <f>INDEX(products!$A$1:$G$49,MATCH(orders!$D450,products!$A$1:$A$49,0),MATCH(J$1,products!$A$1:$G$1,0))</f>
        <v>L</v>
      </c>
      <c r="K450">
        <f>INDEX(products!$A$1:$G$49,MATCH(orders!$D450,products!$A$1:$A$49,0),MATCH(K$1,products!$A$1:$G$1,0))</f>
        <v>0.5</v>
      </c>
      <c r="L450">
        <f>INDEX(products!$A$1:$G$49,MATCH(orders!$D450,products!$A$1:$A$49,0),MATCH(L$1,products!$A$1:$G$1,0))</f>
        <v>7.169999999999999</v>
      </c>
      <c r="M450">
        <f t="shared" si="6"/>
        <v>7.169999999999999</v>
      </c>
    </row>
    <row r="451" spans="1:13" x14ac:dyDescent="0.25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  <c r="I451" t="str">
        <f>INDEX(products!$A$1:$G$49,MATCH(orders!$D451,products!$A$1:$A$49,0),MATCH(I$1,products!$A$1:$G$1,0))</f>
        <v>Rob</v>
      </c>
      <c r="J451" t="str">
        <f>INDEX(products!$A$1:$G$49,MATCH(orders!$D451,products!$A$1:$A$49,0),MATCH(J$1,products!$A$1:$G$1,0))</f>
        <v>D</v>
      </c>
      <c r="K451">
        <f>INDEX(products!$A$1:$G$49,MATCH(orders!$D451,products!$A$1:$A$49,0),MATCH(K$1,products!$A$1:$G$1,0))</f>
        <v>0.2</v>
      </c>
      <c r="L451">
        <f>INDEX(products!$A$1:$G$49,MATCH(orders!$D451,products!$A$1:$A$49,0),MATCH(L$1,products!$A$1:$G$1,0))</f>
        <v>2.6849999999999996</v>
      </c>
      <c r="M451">
        <f t="shared" ref="M451:M514" si="7">L451*E451</f>
        <v>5.3699999999999992</v>
      </c>
    </row>
    <row r="452" spans="1:13" x14ac:dyDescent="0.25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  <c r="I452" t="str">
        <f>INDEX(products!$A$1:$G$49,MATCH(orders!$D452,products!$A$1:$A$49,0),MATCH(I$1,products!$A$1:$G$1,0))</f>
        <v>Lib</v>
      </c>
      <c r="J452" t="str">
        <f>INDEX(products!$A$1:$G$49,MATCH(orders!$D452,products!$A$1:$A$49,0),MATCH(J$1,products!$A$1:$G$1,0))</f>
        <v>L</v>
      </c>
      <c r="K452">
        <f>INDEX(products!$A$1:$G$49,MATCH(orders!$D452,products!$A$1:$A$49,0),MATCH(K$1,products!$A$1:$G$1,0))</f>
        <v>0.2</v>
      </c>
      <c r="L452">
        <f>INDEX(products!$A$1:$G$49,MATCH(orders!$D452,products!$A$1:$A$49,0),MATCH(L$1,products!$A$1:$G$1,0))</f>
        <v>4.7549999999999999</v>
      </c>
      <c r="M452">
        <f t="shared" si="7"/>
        <v>23.774999999999999</v>
      </c>
    </row>
    <row r="453" spans="1:13" x14ac:dyDescent="0.25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  <c r="I453" t="str">
        <f>INDEX(products!$A$1:$G$49,MATCH(orders!$D453,products!$A$1:$A$49,0),MATCH(I$1,products!$A$1:$G$1,0))</f>
        <v>Rob</v>
      </c>
      <c r="J453" t="str">
        <f>INDEX(products!$A$1:$G$49,MATCH(orders!$D453,products!$A$1:$A$49,0),MATCH(J$1,products!$A$1:$G$1,0))</f>
        <v>D</v>
      </c>
      <c r="K453">
        <f>INDEX(products!$A$1:$G$49,MATCH(orders!$D453,products!$A$1:$A$49,0),MATCH(K$1,products!$A$1:$G$1,0))</f>
        <v>2.5</v>
      </c>
      <c r="L453">
        <f>INDEX(products!$A$1:$G$49,MATCH(orders!$D453,products!$A$1:$A$49,0),MATCH(L$1,products!$A$1:$G$1,0))</f>
        <v>20.584999999999997</v>
      </c>
      <c r="M453">
        <f t="shared" si="7"/>
        <v>41.169999999999995</v>
      </c>
    </row>
    <row r="454" spans="1:13" x14ac:dyDescent="0.25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  <c r="I454" t="str">
        <f>INDEX(products!$A$1:$G$49,MATCH(orders!$D454,products!$A$1:$A$49,0),MATCH(I$1,products!$A$1:$G$1,0))</f>
        <v>Ara</v>
      </c>
      <c r="J454" t="str">
        <f>INDEX(products!$A$1:$G$49,MATCH(orders!$D454,products!$A$1:$A$49,0),MATCH(J$1,products!$A$1:$G$1,0))</f>
        <v>L</v>
      </c>
      <c r="K454">
        <f>INDEX(products!$A$1:$G$49,MATCH(orders!$D454,products!$A$1:$A$49,0),MATCH(K$1,products!$A$1:$G$1,0))</f>
        <v>0.2</v>
      </c>
      <c r="L454">
        <f>INDEX(products!$A$1:$G$49,MATCH(orders!$D454,products!$A$1:$A$49,0),MATCH(L$1,products!$A$1:$G$1,0))</f>
        <v>3.8849999999999998</v>
      </c>
      <c r="M454">
        <f t="shared" si="7"/>
        <v>11.654999999999999</v>
      </c>
    </row>
    <row r="455" spans="1:13" x14ac:dyDescent="0.25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  <c r="I455" t="str">
        <f>INDEX(products!$A$1:$G$49,MATCH(orders!$D455,products!$A$1:$A$49,0),MATCH(I$1,products!$A$1:$G$1,0))</f>
        <v>Lib</v>
      </c>
      <c r="J455" t="str">
        <f>INDEX(products!$A$1:$G$49,MATCH(orders!$D455,products!$A$1:$A$49,0),MATCH(J$1,products!$A$1:$G$1,0))</f>
        <v>L</v>
      </c>
      <c r="K455">
        <f>INDEX(products!$A$1:$G$49,MATCH(orders!$D455,products!$A$1:$A$49,0),MATCH(K$1,products!$A$1:$G$1,0))</f>
        <v>0.5</v>
      </c>
      <c r="L455">
        <f>INDEX(products!$A$1:$G$49,MATCH(orders!$D455,products!$A$1:$A$49,0),MATCH(L$1,products!$A$1:$G$1,0))</f>
        <v>9.51</v>
      </c>
      <c r="M455">
        <f t="shared" si="7"/>
        <v>38.04</v>
      </c>
    </row>
    <row r="456" spans="1:13" x14ac:dyDescent="0.25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  <c r="I456" t="str">
        <f>INDEX(products!$A$1:$G$49,MATCH(orders!$D456,products!$A$1:$A$49,0),MATCH(I$1,products!$A$1:$G$1,0))</f>
        <v>Rob</v>
      </c>
      <c r="J456" t="str">
        <f>INDEX(products!$A$1:$G$49,MATCH(orders!$D456,products!$A$1:$A$49,0),MATCH(J$1,products!$A$1:$G$1,0))</f>
        <v>D</v>
      </c>
      <c r="K456">
        <f>INDEX(products!$A$1:$G$49,MATCH(orders!$D456,products!$A$1:$A$49,0),MATCH(K$1,products!$A$1:$G$1,0))</f>
        <v>2.5</v>
      </c>
      <c r="L456">
        <f>INDEX(products!$A$1:$G$49,MATCH(orders!$D456,products!$A$1:$A$49,0),MATCH(L$1,products!$A$1:$G$1,0))</f>
        <v>20.584999999999997</v>
      </c>
      <c r="M456">
        <f t="shared" si="7"/>
        <v>82.339999999999989</v>
      </c>
    </row>
    <row r="457" spans="1:13" x14ac:dyDescent="0.25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  <c r="I457" t="str">
        <f>INDEX(products!$A$1:$G$49,MATCH(orders!$D457,products!$A$1:$A$49,0),MATCH(I$1,products!$A$1:$G$1,0))</f>
        <v>Lib</v>
      </c>
      <c r="J457" t="str">
        <f>INDEX(products!$A$1:$G$49,MATCH(orders!$D457,products!$A$1:$A$49,0),MATCH(J$1,products!$A$1:$G$1,0))</f>
        <v>L</v>
      </c>
      <c r="K457">
        <f>INDEX(products!$A$1:$G$49,MATCH(orders!$D457,products!$A$1:$A$49,0),MATCH(K$1,products!$A$1:$G$1,0))</f>
        <v>0.2</v>
      </c>
      <c r="L457">
        <f>INDEX(products!$A$1:$G$49,MATCH(orders!$D457,products!$A$1:$A$49,0),MATCH(L$1,products!$A$1:$G$1,0))</f>
        <v>4.7549999999999999</v>
      </c>
      <c r="M457">
        <f t="shared" si="7"/>
        <v>9.51</v>
      </c>
    </row>
    <row r="458" spans="1:13" x14ac:dyDescent="0.25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  <c r="I458" t="str">
        <f>INDEX(products!$A$1:$G$49,MATCH(orders!$D458,products!$A$1:$A$49,0),MATCH(I$1,products!$A$1:$G$1,0))</f>
        <v>Rob</v>
      </c>
      <c r="J458" t="str">
        <f>INDEX(products!$A$1:$G$49,MATCH(orders!$D458,products!$A$1:$A$49,0),MATCH(J$1,products!$A$1:$G$1,0))</f>
        <v>D</v>
      </c>
      <c r="K458">
        <f>INDEX(products!$A$1:$G$49,MATCH(orders!$D458,products!$A$1:$A$49,0),MATCH(K$1,products!$A$1:$G$1,0))</f>
        <v>2.5</v>
      </c>
      <c r="L458">
        <f>INDEX(products!$A$1:$G$49,MATCH(orders!$D458,products!$A$1:$A$49,0),MATCH(L$1,products!$A$1:$G$1,0))</f>
        <v>20.584999999999997</v>
      </c>
      <c r="M458">
        <f t="shared" si="7"/>
        <v>41.169999999999995</v>
      </c>
    </row>
    <row r="459" spans="1:13" x14ac:dyDescent="0.25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  <c r="I459" t="str">
        <f>INDEX(products!$A$1:$G$49,MATCH(orders!$D459,products!$A$1:$A$49,0),MATCH(I$1,products!$A$1:$G$1,0))</f>
        <v>Lib</v>
      </c>
      <c r="J459" t="str">
        <f>INDEX(products!$A$1:$G$49,MATCH(orders!$D459,products!$A$1:$A$49,0),MATCH(J$1,products!$A$1:$G$1,0))</f>
        <v>L</v>
      </c>
      <c r="K459">
        <f>INDEX(products!$A$1:$G$49,MATCH(orders!$D459,products!$A$1:$A$49,0),MATCH(K$1,products!$A$1:$G$1,0))</f>
        <v>0.5</v>
      </c>
      <c r="L459">
        <f>INDEX(products!$A$1:$G$49,MATCH(orders!$D459,products!$A$1:$A$49,0),MATCH(L$1,products!$A$1:$G$1,0))</f>
        <v>9.51</v>
      </c>
      <c r="M459">
        <f t="shared" si="7"/>
        <v>47.55</v>
      </c>
    </row>
    <row r="460" spans="1:13" x14ac:dyDescent="0.25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  <c r="I460" t="str">
        <f>INDEX(products!$A$1:$G$49,MATCH(orders!$D460,products!$A$1:$A$49,0),MATCH(I$1,products!$A$1:$G$1,0))</f>
        <v>Ara</v>
      </c>
      <c r="J460" t="str">
        <f>INDEX(products!$A$1:$G$49,MATCH(orders!$D460,products!$A$1:$A$49,0),MATCH(J$1,products!$A$1:$G$1,0))</f>
        <v>M</v>
      </c>
      <c r="K460">
        <f>INDEX(products!$A$1:$G$49,MATCH(orders!$D460,products!$A$1:$A$49,0),MATCH(K$1,products!$A$1:$G$1,0))</f>
        <v>1</v>
      </c>
      <c r="L460">
        <f>INDEX(products!$A$1:$G$49,MATCH(orders!$D460,products!$A$1:$A$49,0),MATCH(L$1,products!$A$1:$G$1,0))</f>
        <v>11.25</v>
      </c>
      <c r="M460">
        <f t="shared" si="7"/>
        <v>45</v>
      </c>
    </row>
    <row r="461" spans="1:13" x14ac:dyDescent="0.25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  <c r="I461" t="str">
        <f>INDEX(products!$A$1:$G$49,MATCH(orders!$D461,products!$A$1:$A$49,0),MATCH(I$1,products!$A$1:$G$1,0))</f>
        <v>Lib</v>
      </c>
      <c r="J461" t="str">
        <f>INDEX(products!$A$1:$G$49,MATCH(orders!$D461,products!$A$1:$A$49,0),MATCH(J$1,products!$A$1:$G$1,0))</f>
        <v>L</v>
      </c>
      <c r="K461">
        <f>INDEX(products!$A$1:$G$49,MATCH(orders!$D461,products!$A$1:$A$49,0),MATCH(K$1,products!$A$1:$G$1,0))</f>
        <v>0.2</v>
      </c>
      <c r="L461">
        <f>INDEX(products!$A$1:$G$49,MATCH(orders!$D461,products!$A$1:$A$49,0),MATCH(L$1,products!$A$1:$G$1,0))</f>
        <v>4.7549999999999999</v>
      </c>
      <c r="M461">
        <f t="shared" si="7"/>
        <v>23.774999999999999</v>
      </c>
    </row>
    <row r="462" spans="1:13" x14ac:dyDescent="0.25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  <c r="I462" t="str">
        <f>INDEX(products!$A$1:$G$49,MATCH(orders!$D462,products!$A$1:$A$49,0),MATCH(I$1,products!$A$1:$G$1,0))</f>
        <v>Rob</v>
      </c>
      <c r="J462" t="str">
        <f>INDEX(products!$A$1:$G$49,MATCH(orders!$D462,products!$A$1:$A$49,0),MATCH(J$1,products!$A$1:$G$1,0))</f>
        <v>D</v>
      </c>
      <c r="K462">
        <f>INDEX(products!$A$1:$G$49,MATCH(orders!$D462,products!$A$1:$A$49,0),MATCH(K$1,products!$A$1:$G$1,0))</f>
        <v>0.5</v>
      </c>
      <c r="L462">
        <f>INDEX(products!$A$1:$G$49,MATCH(orders!$D462,products!$A$1:$A$49,0),MATCH(L$1,products!$A$1:$G$1,0))</f>
        <v>5.3699999999999992</v>
      </c>
      <c r="M462">
        <f t="shared" si="7"/>
        <v>16.11</v>
      </c>
    </row>
    <row r="463" spans="1:13" x14ac:dyDescent="0.25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  <c r="I463" t="str">
        <f>INDEX(products!$A$1:$G$49,MATCH(orders!$D463,products!$A$1:$A$49,0),MATCH(I$1,products!$A$1:$G$1,0))</f>
        <v>Rob</v>
      </c>
      <c r="J463" t="str">
        <f>INDEX(products!$A$1:$G$49,MATCH(orders!$D463,products!$A$1:$A$49,0),MATCH(J$1,products!$A$1:$G$1,0))</f>
        <v>D</v>
      </c>
      <c r="K463">
        <f>INDEX(products!$A$1:$G$49,MATCH(orders!$D463,products!$A$1:$A$49,0),MATCH(K$1,products!$A$1:$G$1,0))</f>
        <v>0.2</v>
      </c>
      <c r="L463">
        <f>INDEX(products!$A$1:$G$49,MATCH(orders!$D463,products!$A$1:$A$49,0),MATCH(L$1,products!$A$1:$G$1,0))</f>
        <v>2.6849999999999996</v>
      </c>
      <c r="M463">
        <f t="shared" si="7"/>
        <v>10.739999999999998</v>
      </c>
    </row>
    <row r="464" spans="1:13" x14ac:dyDescent="0.25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  <c r="I464" t="str">
        <f>INDEX(products!$A$1:$G$49,MATCH(orders!$D464,products!$A$1:$A$49,0),MATCH(I$1,products!$A$1:$G$1,0))</f>
        <v>Ara</v>
      </c>
      <c r="J464" t="str">
        <f>INDEX(products!$A$1:$G$49,MATCH(orders!$D464,products!$A$1:$A$49,0),MATCH(J$1,products!$A$1:$G$1,0))</f>
        <v>D</v>
      </c>
      <c r="K464">
        <f>INDEX(products!$A$1:$G$49,MATCH(orders!$D464,products!$A$1:$A$49,0),MATCH(K$1,products!$A$1:$G$1,0))</f>
        <v>1</v>
      </c>
      <c r="L464">
        <f>INDEX(products!$A$1:$G$49,MATCH(orders!$D464,products!$A$1:$A$49,0),MATCH(L$1,products!$A$1:$G$1,0))</f>
        <v>9.9499999999999993</v>
      </c>
      <c r="M464">
        <f t="shared" si="7"/>
        <v>49.75</v>
      </c>
    </row>
    <row r="465" spans="1:13" x14ac:dyDescent="0.25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  <c r="I465" t="str">
        <f>INDEX(products!$A$1:$G$49,MATCH(orders!$D465,products!$A$1:$A$49,0),MATCH(I$1,products!$A$1:$G$1,0))</f>
        <v>Exc</v>
      </c>
      <c r="J465" t="str">
        <f>INDEX(products!$A$1:$G$49,MATCH(orders!$D465,products!$A$1:$A$49,0),MATCH(J$1,products!$A$1:$G$1,0))</f>
        <v>M</v>
      </c>
      <c r="K465">
        <f>INDEX(products!$A$1:$G$49,MATCH(orders!$D465,products!$A$1:$A$49,0),MATCH(K$1,products!$A$1:$G$1,0))</f>
        <v>1</v>
      </c>
      <c r="L465">
        <f>INDEX(products!$A$1:$G$49,MATCH(orders!$D465,products!$A$1:$A$49,0),MATCH(L$1,products!$A$1:$G$1,0))</f>
        <v>13.75</v>
      </c>
      <c r="M465">
        <f t="shared" si="7"/>
        <v>27.5</v>
      </c>
    </row>
    <row r="466" spans="1:13" x14ac:dyDescent="0.25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  <c r="I466" t="str">
        <f>INDEX(products!$A$1:$G$49,MATCH(orders!$D466,products!$A$1:$A$49,0),MATCH(I$1,products!$A$1:$G$1,0))</f>
        <v>Lib</v>
      </c>
      <c r="J466" t="str">
        <f>INDEX(products!$A$1:$G$49,MATCH(orders!$D466,products!$A$1:$A$49,0),MATCH(J$1,products!$A$1:$G$1,0))</f>
        <v>D</v>
      </c>
      <c r="K466">
        <f>INDEX(products!$A$1:$G$49,MATCH(orders!$D466,products!$A$1:$A$49,0),MATCH(K$1,products!$A$1:$G$1,0))</f>
        <v>2.5</v>
      </c>
      <c r="L466">
        <f>INDEX(products!$A$1:$G$49,MATCH(orders!$D466,products!$A$1:$A$49,0),MATCH(L$1,products!$A$1:$G$1,0))</f>
        <v>29.784999999999997</v>
      </c>
      <c r="M466">
        <f t="shared" si="7"/>
        <v>119.13999999999999</v>
      </c>
    </row>
    <row r="467" spans="1:13" x14ac:dyDescent="0.25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  <c r="I467" t="str">
        <f>INDEX(products!$A$1:$G$49,MATCH(orders!$D467,products!$A$1:$A$49,0),MATCH(I$1,products!$A$1:$G$1,0))</f>
        <v>Rob</v>
      </c>
      <c r="J467" t="str">
        <f>INDEX(products!$A$1:$G$49,MATCH(orders!$D467,products!$A$1:$A$49,0),MATCH(J$1,products!$A$1:$G$1,0))</f>
        <v>D</v>
      </c>
      <c r="K467">
        <f>INDEX(products!$A$1:$G$49,MATCH(orders!$D467,products!$A$1:$A$49,0),MATCH(K$1,products!$A$1:$G$1,0))</f>
        <v>2.5</v>
      </c>
      <c r="L467">
        <f>INDEX(products!$A$1:$G$49,MATCH(orders!$D467,products!$A$1:$A$49,0),MATCH(L$1,products!$A$1:$G$1,0))</f>
        <v>20.584999999999997</v>
      </c>
      <c r="M467">
        <f t="shared" si="7"/>
        <v>20.584999999999997</v>
      </c>
    </row>
    <row r="468" spans="1:13" x14ac:dyDescent="0.25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  <c r="I468" t="str">
        <f>INDEX(products!$A$1:$G$49,MATCH(orders!$D468,products!$A$1:$A$49,0),MATCH(I$1,products!$A$1:$G$1,0))</f>
        <v>Ara</v>
      </c>
      <c r="J468" t="str">
        <f>INDEX(products!$A$1:$G$49,MATCH(orders!$D468,products!$A$1:$A$49,0),MATCH(J$1,products!$A$1:$G$1,0))</f>
        <v>D</v>
      </c>
      <c r="K468">
        <f>INDEX(products!$A$1:$G$49,MATCH(orders!$D468,products!$A$1:$A$49,0),MATCH(K$1,products!$A$1:$G$1,0))</f>
        <v>0.2</v>
      </c>
      <c r="L468">
        <f>INDEX(products!$A$1:$G$49,MATCH(orders!$D468,products!$A$1:$A$49,0),MATCH(L$1,products!$A$1:$G$1,0))</f>
        <v>2.9849999999999999</v>
      </c>
      <c r="M468">
        <f t="shared" si="7"/>
        <v>8.9550000000000001</v>
      </c>
    </row>
    <row r="469" spans="1:13" x14ac:dyDescent="0.25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  <c r="I469" t="str">
        <f>INDEX(products!$A$1:$G$49,MATCH(orders!$D469,products!$A$1:$A$49,0),MATCH(I$1,products!$A$1:$G$1,0))</f>
        <v>Ara</v>
      </c>
      <c r="J469" t="str">
        <f>INDEX(products!$A$1:$G$49,MATCH(orders!$D469,products!$A$1:$A$49,0),MATCH(J$1,products!$A$1:$G$1,0))</f>
        <v>D</v>
      </c>
      <c r="K469">
        <f>INDEX(products!$A$1:$G$49,MATCH(orders!$D469,products!$A$1:$A$49,0),MATCH(K$1,products!$A$1:$G$1,0))</f>
        <v>0.5</v>
      </c>
      <c r="L469">
        <f>INDEX(products!$A$1:$G$49,MATCH(orders!$D469,products!$A$1:$A$49,0),MATCH(L$1,products!$A$1:$G$1,0))</f>
        <v>5.97</v>
      </c>
      <c r="M469">
        <f t="shared" si="7"/>
        <v>5.97</v>
      </c>
    </row>
    <row r="470" spans="1:13" x14ac:dyDescent="0.25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  <c r="I470" t="str">
        <f>INDEX(products!$A$1:$G$49,MATCH(orders!$D470,products!$A$1:$A$49,0),MATCH(I$1,products!$A$1:$G$1,0))</f>
        <v>Exc</v>
      </c>
      <c r="J470" t="str">
        <f>INDEX(products!$A$1:$G$49,MATCH(orders!$D470,products!$A$1:$A$49,0),MATCH(J$1,products!$A$1:$G$1,0))</f>
        <v>M</v>
      </c>
      <c r="K470">
        <f>INDEX(products!$A$1:$G$49,MATCH(orders!$D470,products!$A$1:$A$49,0),MATCH(K$1,products!$A$1:$G$1,0))</f>
        <v>1</v>
      </c>
      <c r="L470">
        <f>INDEX(products!$A$1:$G$49,MATCH(orders!$D470,products!$A$1:$A$49,0),MATCH(L$1,products!$A$1:$G$1,0))</f>
        <v>13.75</v>
      </c>
      <c r="M470">
        <f t="shared" si="7"/>
        <v>41.25</v>
      </c>
    </row>
    <row r="471" spans="1:13" x14ac:dyDescent="0.25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  <c r="I471" t="str">
        <f>INDEX(products!$A$1:$G$49,MATCH(orders!$D471,products!$A$1:$A$49,0),MATCH(I$1,products!$A$1:$G$1,0))</f>
        <v>Exc</v>
      </c>
      <c r="J471" t="str">
        <f>INDEX(products!$A$1:$G$49,MATCH(orders!$D471,products!$A$1:$A$49,0),MATCH(J$1,products!$A$1:$G$1,0))</f>
        <v>L</v>
      </c>
      <c r="K471">
        <f>INDEX(products!$A$1:$G$49,MATCH(orders!$D471,products!$A$1:$A$49,0),MATCH(K$1,products!$A$1:$G$1,0))</f>
        <v>0.2</v>
      </c>
      <c r="L471">
        <f>INDEX(products!$A$1:$G$49,MATCH(orders!$D471,products!$A$1:$A$49,0),MATCH(L$1,products!$A$1:$G$1,0))</f>
        <v>4.4550000000000001</v>
      </c>
      <c r="M471">
        <f t="shared" si="7"/>
        <v>22.274999999999999</v>
      </c>
    </row>
    <row r="472" spans="1:13" x14ac:dyDescent="0.25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  <c r="I472" t="str">
        <f>INDEX(products!$A$1:$G$49,MATCH(orders!$D472,products!$A$1:$A$49,0),MATCH(I$1,products!$A$1:$G$1,0))</f>
        <v>Ara</v>
      </c>
      <c r="J472" t="str">
        <f>INDEX(products!$A$1:$G$49,MATCH(orders!$D472,products!$A$1:$A$49,0),MATCH(J$1,products!$A$1:$G$1,0))</f>
        <v>M</v>
      </c>
      <c r="K472">
        <f>INDEX(products!$A$1:$G$49,MATCH(orders!$D472,products!$A$1:$A$49,0),MATCH(K$1,products!$A$1:$G$1,0))</f>
        <v>0.5</v>
      </c>
      <c r="L472">
        <f>INDEX(products!$A$1:$G$49,MATCH(orders!$D472,products!$A$1:$A$49,0),MATCH(L$1,products!$A$1:$G$1,0))</f>
        <v>6.75</v>
      </c>
      <c r="M472">
        <f t="shared" si="7"/>
        <v>6.75</v>
      </c>
    </row>
    <row r="473" spans="1:13" x14ac:dyDescent="0.25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  <c r="I473" t="str">
        <f>INDEX(products!$A$1:$G$49,MATCH(orders!$D473,products!$A$1:$A$49,0),MATCH(I$1,products!$A$1:$G$1,0))</f>
        <v>Lib</v>
      </c>
      <c r="J473" t="str">
        <f>INDEX(products!$A$1:$G$49,MATCH(orders!$D473,products!$A$1:$A$49,0),MATCH(J$1,products!$A$1:$G$1,0))</f>
        <v>M</v>
      </c>
      <c r="K473">
        <f>INDEX(products!$A$1:$G$49,MATCH(orders!$D473,products!$A$1:$A$49,0),MATCH(K$1,products!$A$1:$G$1,0))</f>
        <v>2.5</v>
      </c>
      <c r="L473">
        <f>INDEX(products!$A$1:$G$49,MATCH(orders!$D473,products!$A$1:$A$49,0),MATCH(L$1,products!$A$1:$G$1,0))</f>
        <v>33.464999999999996</v>
      </c>
      <c r="M473">
        <f t="shared" si="7"/>
        <v>133.85999999999999</v>
      </c>
    </row>
    <row r="474" spans="1:13" x14ac:dyDescent="0.25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  <c r="I474" t="str">
        <f>INDEX(products!$A$1:$G$49,MATCH(orders!$D474,products!$A$1:$A$49,0),MATCH(I$1,products!$A$1:$G$1,0))</f>
        <v>Ara</v>
      </c>
      <c r="J474" t="str">
        <f>INDEX(products!$A$1:$G$49,MATCH(orders!$D474,products!$A$1:$A$49,0),MATCH(J$1,products!$A$1:$G$1,0))</f>
        <v>D</v>
      </c>
      <c r="K474">
        <f>INDEX(products!$A$1:$G$49,MATCH(orders!$D474,products!$A$1:$A$49,0),MATCH(K$1,products!$A$1:$G$1,0))</f>
        <v>0.2</v>
      </c>
      <c r="L474">
        <f>INDEX(products!$A$1:$G$49,MATCH(orders!$D474,products!$A$1:$A$49,0),MATCH(L$1,products!$A$1:$G$1,0))</f>
        <v>2.9849999999999999</v>
      </c>
      <c r="M474">
        <f t="shared" si="7"/>
        <v>5.97</v>
      </c>
    </row>
    <row r="475" spans="1:13" x14ac:dyDescent="0.25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  <c r="I475" t="str">
        <f>INDEX(products!$A$1:$G$49,MATCH(orders!$D475,products!$A$1:$A$49,0),MATCH(I$1,products!$A$1:$G$1,0))</f>
        <v>Ara</v>
      </c>
      <c r="J475" t="str">
        <f>INDEX(products!$A$1:$G$49,MATCH(orders!$D475,products!$A$1:$A$49,0),MATCH(J$1,products!$A$1:$G$1,0))</f>
        <v>L</v>
      </c>
      <c r="K475">
        <f>INDEX(products!$A$1:$G$49,MATCH(orders!$D475,products!$A$1:$A$49,0),MATCH(K$1,products!$A$1:$G$1,0))</f>
        <v>1</v>
      </c>
      <c r="L475">
        <f>INDEX(products!$A$1:$G$49,MATCH(orders!$D475,products!$A$1:$A$49,0),MATCH(L$1,products!$A$1:$G$1,0))</f>
        <v>12.95</v>
      </c>
      <c r="M475">
        <f t="shared" si="7"/>
        <v>25.9</v>
      </c>
    </row>
    <row r="476" spans="1:13" x14ac:dyDescent="0.25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  <c r="I476" t="str">
        <f>INDEX(products!$A$1:$G$49,MATCH(orders!$D476,products!$A$1:$A$49,0),MATCH(I$1,products!$A$1:$G$1,0))</f>
        <v>Exc</v>
      </c>
      <c r="J476" t="str">
        <f>INDEX(products!$A$1:$G$49,MATCH(orders!$D476,products!$A$1:$A$49,0),MATCH(J$1,products!$A$1:$G$1,0))</f>
        <v>M</v>
      </c>
      <c r="K476">
        <f>INDEX(products!$A$1:$G$49,MATCH(orders!$D476,products!$A$1:$A$49,0),MATCH(K$1,products!$A$1:$G$1,0))</f>
        <v>2.5</v>
      </c>
      <c r="L476">
        <f>INDEX(products!$A$1:$G$49,MATCH(orders!$D476,products!$A$1:$A$49,0),MATCH(L$1,products!$A$1:$G$1,0))</f>
        <v>31.624999999999996</v>
      </c>
      <c r="M476">
        <f t="shared" si="7"/>
        <v>31.624999999999996</v>
      </c>
    </row>
    <row r="477" spans="1:13" x14ac:dyDescent="0.25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  <c r="I477" t="str">
        <f>INDEX(products!$A$1:$G$49,MATCH(orders!$D477,products!$A$1:$A$49,0),MATCH(I$1,products!$A$1:$G$1,0))</f>
        <v>Lib</v>
      </c>
      <c r="J477" t="str">
        <f>INDEX(products!$A$1:$G$49,MATCH(orders!$D477,products!$A$1:$A$49,0),MATCH(J$1,products!$A$1:$G$1,0))</f>
        <v>M</v>
      </c>
      <c r="K477">
        <f>INDEX(products!$A$1:$G$49,MATCH(orders!$D477,products!$A$1:$A$49,0),MATCH(K$1,products!$A$1:$G$1,0))</f>
        <v>0.2</v>
      </c>
      <c r="L477">
        <f>INDEX(products!$A$1:$G$49,MATCH(orders!$D477,products!$A$1:$A$49,0),MATCH(L$1,products!$A$1:$G$1,0))</f>
        <v>4.3650000000000002</v>
      </c>
      <c r="M477">
        <f t="shared" si="7"/>
        <v>8.73</v>
      </c>
    </row>
    <row r="478" spans="1:13" x14ac:dyDescent="0.25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  <c r="I478" t="str">
        <f>INDEX(products!$A$1:$G$49,MATCH(orders!$D478,products!$A$1:$A$49,0),MATCH(I$1,products!$A$1:$G$1,0))</f>
        <v>Exc</v>
      </c>
      <c r="J478" t="str">
        <f>INDEX(products!$A$1:$G$49,MATCH(orders!$D478,products!$A$1:$A$49,0),MATCH(J$1,products!$A$1:$G$1,0))</f>
        <v>L</v>
      </c>
      <c r="K478">
        <f>INDEX(products!$A$1:$G$49,MATCH(orders!$D478,products!$A$1:$A$49,0),MATCH(K$1,products!$A$1:$G$1,0))</f>
        <v>0.2</v>
      </c>
      <c r="L478">
        <f>INDEX(products!$A$1:$G$49,MATCH(orders!$D478,products!$A$1:$A$49,0),MATCH(L$1,products!$A$1:$G$1,0))</f>
        <v>4.4550000000000001</v>
      </c>
      <c r="M478">
        <f t="shared" si="7"/>
        <v>26.73</v>
      </c>
    </row>
    <row r="479" spans="1:13" x14ac:dyDescent="0.25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  <c r="I479" t="str">
        <f>INDEX(products!$A$1:$G$49,MATCH(orders!$D479,products!$A$1:$A$49,0),MATCH(I$1,products!$A$1:$G$1,0))</f>
        <v>Lib</v>
      </c>
      <c r="J479" t="str">
        <f>INDEX(products!$A$1:$G$49,MATCH(orders!$D479,products!$A$1:$A$49,0),MATCH(J$1,products!$A$1:$G$1,0))</f>
        <v>M</v>
      </c>
      <c r="K479">
        <f>INDEX(products!$A$1:$G$49,MATCH(orders!$D479,products!$A$1:$A$49,0),MATCH(K$1,products!$A$1:$G$1,0))</f>
        <v>0.2</v>
      </c>
      <c r="L479">
        <f>INDEX(products!$A$1:$G$49,MATCH(orders!$D479,products!$A$1:$A$49,0),MATCH(L$1,products!$A$1:$G$1,0))</f>
        <v>4.3650000000000002</v>
      </c>
      <c r="M479">
        <f t="shared" si="7"/>
        <v>26.19</v>
      </c>
    </row>
    <row r="480" spans="1:13" x14ac:dyDescent="0.25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  <c r="I480" t="str">
        <f>INDEX(products!$A$1:$G$49,MATCH(orders!$D480,products!$A$1:$A$49,0),MATCH(I$1,products!$A$1:$G$1,0))</f>
        <v>Rob</v>
      </c>
      <c r="J480" t="str">
        <f>INDEX(products!$A$1:$G$49,MATCH(orders!$D480,products!$A$1:$A$49,0),MATCH(J$1,products!$A$1:$G$1,0))</f>
        <v>D</v>
      </c>
      <c r="K480">
        <f>INDEX(products!$A$1:$G$49,MATCH(orders!$D480,products!$A$1:$A$49,0),MATCH(K$1,products!$A$1:$G$1,0))</f>
        <v>1</v>
      </c>
      <c r="L480">
        <f>INDEX(products!$A$1:$G$49,MATCH(orders!$D480,products!$A$1:$A$49,0),MATCH(L$1,products!$A$1:$G$1,0))</f>
        <v>8.9499999999999993</v>
      </c>
      <c r="M480">
        <f t="shared" si="7"/>
        <v>53.699999999999996</v>
      </c>
    </row>
    <row r="481" spans="1:13" x14ac:dyDescent="0.25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  <c r="I481" t="str">
        <f>INDEX(products!$A$1:$G$49,MATCH(orders!$D481,products!$A$1:$A$49,0),MATCH(I$1,products!$A$1:$G$1,0))</f>
        <v>Exc</v>
      </c>
      <c r="J481" t="str">
        <f>INDEX(products!$A$1:$G$49,MATCH(orders!$D481,products!$A$1:$A$49,0),MATCH(J$1,products!$A$1:$G$1,0))</f>
        <v>M</v>
      </c>
      <c r="K481">
        <f>INDEX(products!$A$1:$G$49,MATCH(orders!$D481,products!$A$1:$A$49,0),MATCH(K$1,products!$A$1:$G$1,0))</f>
        <v>2.5</v>
      </c>
      <c r="L481">
        <f>INDEX(products!$A$1:$G$49,MATCH(orders!$D481,products!$A$1:$A$49,0),MATCH(L$1,products!$A$1:$G$1,0))</f>
        <v>31.624999999999996</v>
      </c>
      <c r="M481">
        <f t="shared" si="7"/>
        <v>126.49999999999999</v>
      </c>
    </row>
    <row r="482" spans="1:13" x14ac:dyDescent="0.25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  <c r="I482" t="str">
        <f>INDEX(products!$A$1:$G$49,MATCH(orders!$D482,products!$A$1:$A$49,0),MATCH(I$1,products!$A$1:$G$1,0))</f>
        <v>Exc</v>
      </c>
      <c r="J482" t="str">
        <f>INDEX(products!$A$1:$G$49,MATCH(orders!$D482,products!$A$1:$A$49,0),MATCH(J$1,products!$A$1:$G$1,0))</f>
        <v>M</v>
      </c>
      <c r="K482">
        <f>INDEX(products!$A$1:$G$49,MATCH(orders!$D482,products!$A$1:$A$49,0),MATCH(K$1,products!$A$1:$G$1,0))</f>
        <v>0.2</v>
      </c>
      <c r="L482">
        <f>INDEX(products!$A$1:$G$49,MATCH(orders!$D482,products!$A$1:$A$49,0),MATCH(L$1,products!$A$1:$G$1,0))</f>
        <v>4.125</v>
      </c>
      <c r="M482">
        <f t="shared" si="7"/>
        <v>4.125</v>
      </c>
    </row>
    <row r="483" spans="1:13" x14ac:dyDescent="0.25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  <c r="I483" t="str">
        <f>INDEX(products!$A$1:$G$49,MATCH(orders!$D483,products!$A$1:$A$49,0),MATCH(I$1,products!$A$1:$G$1,0))</f>
        <v>Rob</v>
      </c>
      <c r="J483" t="str">
        <f>INDEX(products!$A$1:$G$49,MATCH(orders!$D483,products!$A$1:$A$49,0),MATCH(J$1,products!$A$1:$G$1,0))</f>
        <v>L</v>
      </c>
      <c r="K483">
        <f>INDEX(products!$A$1:$G$49,MATCH(orders!$D483,products!$A$1:$A$49,0),MATCH(K$1,products!$A$1:$G$1,0))</f>
        <v>1</v>
      </c>
      <c r="L483">
        <f>INDEX(products!$A$1:$G$49,MATCH(orders!$D483,products!$A$1:$A$49,0),MATCH(L$1,products!$A$1:$G$1,0))</f>
        <v>11.95</v>
      </c>
      <c r="M483">
        <f t="shared" si="7"/>
        <v>23.9</v>
      </c>
    </row>
    <row r="484" spans="1:13" x14ac:dyDescent="0.25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  <c r="I484" t="str">
        <f>INDEX(products!$A$1:$G$49,MATCH(orders!$D484,products!$A$1:$A$49,0),MATCH(I$1,products!$A$1:$G$1,0))</f>
        <v>Exc</v>
      </c>
      <c r="J484" t="str">
        <f>INDEX(products!$A$1:$G$49,MATCH(orders!$D484,products!$A$1:$A$49,0),MATCH(J$1,products!$A$1:$G$1,0))</f>
        <v>D</v>
      </c>
      <c r="K484">
        <f>INDEX(products!$A$1:$G$49,MATCH(orders!$D484,products!$A$1:$A$49,0),MATCH(K$1,products!$A$1:$G$1,0))</f>
        <v>2.5</v>
      </c>
      <c r="L484">
        <f>INDEX(products!$A$1:$G$49,MATCH(orders!$D484,products!$A$1:$A$49,0),MATCH(L$1,products!$A$1:$G$1,0))</f>
        <v>27.945</v>
      </c>
      <c r="M484">
        <f t="shared" si="7"/>
        <v>139.72499999999999</v>
      </c>
    </row>
    <row r="485" spans="1:13" x14ac:dyDescent="0.25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  <c r="I485" t="str">
        <f>INDEX(products!$A$1:$G$49,MATCH(orders!$D485,products!$A$1:$A$49,0),MATCH(I$1,products!$A$1:$G$1,0))</f>
        <v>Lib</v>
      </c>
      <c r="J485" t="str">
        <f>INDEX(products!$A$1:$G$49,MATCH(orders!$D485,products!$A$1:$A$49,0),MATCH(J$1,products!$A$1:$G$1,0))</f>
        <v>D</v>
      </c>
      <c r="K485">
        <f>INDEX(products!$A$1:$G$49,MATCH(orders!$D485,products!$A$1:$A$49,0),MATCH(K$1,products!$A$1:$G$1,0))</f>
        <v>2.5</v>
      </c>
      <c r="L485">
        <f>INDEX(products!$A$1:$G$49,MATCH(orders!$D485,products!$A$1:$A$49,0),MATCH(L$1,products!$A$1:$G$1,0))</f>
        <v>29.784999999999997</v>
      </c>
      <c r="M485">
        <f t="shared" si="7"/>
        <v>59.569999999999993</v>
      </c>
    </row>
    <row r="486" spans="1:13" x14ac:dyDescent="0.25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  <c r="I486" t="str">
        <f>INDEX(products!$A$1:$G$49,MATCH(orders!$D486,products!$A$1:$A$49,0),MATCH(I$1,products!$A$1:$G$1,0))</f>
        <v>Lib</v>
      </c>
      <c r="J486" t="str">
        <f>INDEX(products!$A$1:$G$49,MATCH(orders!$D486,products!$A$1:$A$49,0),MATCH(J$1,products!$A$1:$G$1,0))</f>
        <v>L</v>
      </c>
      <c r="K486">
        <f>INDEX(products!$A$1:$G$49,MATCH(orders!$D486,products!$A$1:$A$49,0),MATCH(K$1,products!$A$1:$G$1,0))</f>
        <v>0.5</v>
      </c>
      <c r="L486">
        <f>INDEX(products!$A$1:$G$49,MATCH(orders!$D486,products!$A$1:$A$49,0),MATCH(L$1,products!$A$1:$G$1,0))</f>
        <v>9.51</v>
      </c>
      <c r="M486">
        <f t="shared" si="7"/>
        <v>57.06</v>
      </c>
    </row>
    <row r="487" spans="1:13" x14ac:dyDescent="0.25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  <c r="I487" t="str">
        <f>INDEX(products!$A$1:$G$49,MATCH(orders!$D487,products!$A$1:$A$49,0),MATCH(I$1,products!$A$1:$G$1,0))</f>
        <v>Rob</v>
      </c>
      <c r="J487" t="str">
        <f>INDEX(products!$A$1:$G$49,MATCH(orders!$D487,products!$A$1:$A$49,0),MATCH(J$1,products!$A$1:$G$1,0))</f>
        <v>L</v>
      </c>
      <c r="K487">
        <f>INDEX(products!$A$1:$G$49,MATCH(orders!$D487,products!$A$1:$A$49,0),MATCH(K$1,products!$A$1:$G$1,0))</f>
        <v>0.2</v>
      </c>
      <c r="L487">
        <f>INDEX(products!$A$1:$G$49,MATCH(orders!$D487,products!$A$1:$A$49,0),MATCH(L$1,products!$A$1:$G$1,0))</f>
        <v>3.5849999999999995</v>
      </c>
      <c r="M487">
        <f t="shared" si="7"/>
        <v>21.509999999999998</v>
      </c>
    </row>
    <row r="488" spans="1:13" x14ac:dyDescent="0.25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  <c r="I488" t="str">
        <f>INDEX(products!$A$1:$G$49,MATCH(orders!$D488,products!$A$1:$A$49,0),MATCH(I$1,products!$A$1:$G$1,0))</f>
        <v>Lib</v>
      </c>
      <c r="J488" t="str">
        <f>INDEX(products!$A$1:$G$49,MATCH(orders!$D488,products!$A$1:$A$49,0),MATCH(J$1,products!$A$1:$G$1,0))</f>
        <v>M</v>
      </c>
      <c r="K488">
        <f>INDEX(products!$A$1:$G$49,MATCH(orders!$D488,products!$A$1:$A$49,0),MATCH(K$1,products!$A$1:$G$1,0))</f>
        <v>0.5</v>
      </c>
      <c r="L488">
        <f>INDEX(products!$A$1:$G$49,MATCH(orders!$D488,products!$A$1:$A$49,0),MATCH(L$1,products!$A$1:$G$1,0))</f>
        <v>8.73</v>
      </c>
      <c r="M488">
        <f t="shared" si="7"/>
        <v>52.38</v>
      </c>
    </row>
    <row r="489" spans="1:13" x14ac:dyDescent="0.25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  <c r="I489" t="str">
        <f>INDEX(products!$A$1:$G$49,MATCH(orders!$D489,products!$A$1:$A$49,0),MATCH(I$1,products!$A$1:$G$1,0))</f>
        <v>Exc</v>
      </c>
      <c r="J489" t="str">
        <f>INDEX(products!$A$1:$G$49,MATCH(orders!$D489,products!$A$1:$A$49,0),MATCH(J$1,products!$A$1:$G$1,0))</f>
        <v>D</v>
      </c>
      <c r="K489">
        <f>INDEX(products!$A$1:$G$49,MATCH(orders!$D489,products!$A$1:$A$49,0),MATCH(K$1,products!$A$1:$G$1,0))</f>
        <v>1</v>
      </c>
      <c r="L489">
        <f>INDEX(products!$A$1:$G$49,MATCH(orders!$D489,products!$A$1:$A$49,0),MATCH(L$1,products!$A$1:$G$1,0))</f>
        <v>12.15</v>
      </c>
      <c r="M489">
        <f t="shared" si="7"/>
        <v>72.900000000000006</v>
      </c>
    </row>
    <row r="490" spans="1:13" x14ac:dyDescent="0.25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  <c r="I490" t="str">
        <f>INDEX(products!$A$1:$G$49,MATCH(orders!$D490,products!$A$1:$A$49,0),MATCH(I$1,products!$A$1:$G$1,0))</f>
        <v>Rob</v>
      </c>
      <c r="J490" t="str">
        <f>INDEX(products!$A$1:$G$49,MATCH(orders!$D490,products!$A$1:$A$49,0),MATCH(J$1,products!$A$1:$G$1,0))</f>
        <v>M</v>
      </c>
      <c r="K490">
        <f>INDEX(products!$A$1:$G$49,MATCH(orders!$D490,products!$A$1:$A$49,0),MATCH(K$1,products!$A$1:$G$1,0))</f>
        <v>0.2</v>
      </c>
      <c r="L490">
        <f>INDEX(products!$A$1:$G$49,MATCH(orders!$D490,products!$A$1:$A$49,0),MATCH(L$1,products!$A$1:$G$1,0))</f>
        <v>2.9849999999999999</v>
      </c>
      <c r="M490">
        <f t="shared" si="7"/>
        <v>14.924999999999999</v>
      </c>
    </row>
    <row r="491" spans="1:13" x14ac:dyDescent="0.25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  <c r="I491" t="str">
        <f>INDEX(products!$A$1:$G$49,MATCH(orders!$D491,products!$A$1:$A$49,0),MATCH(I$1,products!$A$1:$G$1,0))</f>
        <v>Lib</v>
      </c>
      <c r="J491" t="str">
        <f>INDEX(products!$A$1:$G$49,MATCH(orders!$D491,products!$A$1:$A$49,0),MATCH(J$1,products!$A$1:$G$1,0))</f>
        <v>L</v>
      </c>
      <c r="K491">
        <f>INDEX(products!$A$1:$G$49,MATCH(orders!$D491,products!$A$1:$A$49,0),MATCH(K$1,products!$A$1:$G$1,0))</f>
        <v>1</v>
      </c>
      <c r="L491">
        <f>INDEX(products!$A$1:$G$49,MATCH(orders!$D491,products!$A$1:$A$49,0),MATCH(L$1,products!$A$1:$G$1,0))</f>
        <v>15.85</v>
      </c>
      <c r="M491">
        <f t="shared" si="7"/>
        <v>95.1</v>
      </c>
    </row>
    <row r="492" spans="1:13" x14ac:dyDescent="0.25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  <c r="I492" t="str">
        <f>INDEX(products!$A$1:$G$49,MATCH(orders!$D492,products!$A$1:$A$49,0),MATCH(I$1,products!$A$1:$G$1,0))</f>
        <v>Lib</v>
      </c>
      <c r="J492" t="str">
        <f>INDEX(products!$A$1:$G$49,MATCH(orders!$D492,products!$A$1:$A$49,0),MATCH(J$1,products!$A$1:$G$1,0))</f>
        <v>D</v>
      </c>
      <c r="K492">
        <f>INDEX(products!$A$1:$G$49,MATCH(orders!$D492,products!$A$1:$A$49,0),MATCH(K$1,products!$A$1:$G$1,0))</f>
        <v>0.5</v>
      </c>
      <c r="L492">
        <f>INDEX(products!$A$1:$G$49,MATCH(orders!$D492,products!$A$1:$A$49,0),MATCH(L$1,products!$A$1:$G$1,0))</f>
        <v>7.77</v>
      </c>
      <c r="M492">
        <f t="shared" si="7"/>
        <v>15.54</v>
      </c>
    </row>
    <row r="493" spans="1:13" x14ac:dyDescent="0.25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  <c r="I493" t="str">
        <f>INDEX(products!$A$1:$G$49,MATCH(orders!$D493,products!$A$1:$A$49,0),MATCH(I$1,products!$A$1:$G$1,0))</f>
        <v>Lib</v>
      </c>
      <c r="J493" t="str">
        <f>INDEX(products!$A$1:$G$49,MATCH(orders!$D493,products!$A$1:$A$49,0),MATCH(J$1,products!$A$1:$G$1,0))</f>
        <v>D</v>
      </c>
      <c r="K493">
        <f>INDEX(products!$A$1:$G$49,MATCH(orders!$D493,products!$A$1:$A$49,0),MATCH(K$1,products!$A$1:$G$1,0))</f>
        <v>0.2</v>
      </c>
      <c r="L493">
        <f>INDEX(products!$A$1:$G$49,MATCH(orders!$D493,products!$A$1:$A$49,0),MATCH(L$1,products!$A$1:$G$1,0))</f>
        <v>3.8849999999999998</v>
      </c>
      <c r="M493">
        <f t="shared" si="7"/>
        <v>23.31</v>
      </c>
    </row>
    <row r="494" spans="1:13" x14ac:dyDescent="0.25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  <c r="I494" t="str">
        <f>INDEX(products!$A$1:$G$49,MATCH(orders!$D494,products!$A$1:$A$49,0),MATCH(I$1,products!$A$1:$G$1,0))</f>
        <v>Exc</v>
      </c>
      <c r="J494" t="str">
        <f>INDEX(products!$A$1:$G$49,MATCH(orders!$D494,products!$A$1:$A$49,0),MATCH(J$1,products!$A$1:$G$1,0))</f>
        <v>M</v>
      </c>
      <c r="K494">
        <f>INDEX(products!$A$1:$G$49,MATCH(orders!$D494,products!$A$1:$A$49,0),MATCH(K$1,products!$A$1:$G$1,0))</f>
        <v>0.2</v>
      </c>
      <c r="L494">
        <f>INDEX(products!$A$1:$G$49,MATCH(orders!$D494,products!$A$1:$A$49,0),MATCH(L$1,products!$A$1:$G$1,0))</f>
        <v>4.125</v>
      </c>
      <c r="M494">
        <f t="shared" si="7"/>
        <v>4.125</v>
      </c>
    </row>
    <row r="495" spans="1:13" x14ac:dyDescent="0.25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  <c r="I495" t="str">
        <f>INDEX(products!$A$1:$G$49,MATCH(orders!$D495,products!$A$1:$A$49,0),MATCH(I$1,products!$A$1:$G$1,0))</f>
        <v>Rob</v>
      </c>
      <c r="J495" t="str">
        <f>INDEX(products!$A$1:$G$49,MATCH(orders!$D495,products!$A$1:$A$49,0),MATCH(J$1,products!$A$1:$G$1,0))</f>
        <v>M</v>
      </c>
      <c r="K495">
        <f>INDEX(products!$A$1:$G$49,MATCH(orders!$D495,products!$A$1:$A$49,0),MATCH(K$1,products!$A$1:$G$1,0))</f>
        <v>0.5</v>
      </c>
      <c r="L495">
        <f>INDEX(products!$A$1:$G$49,MATCH(orders!$D495,products!$A$1:$A$49,0),MATCH(L$1,products!$A$1:$G$1,0))</f>
        <v>5.97</v>
      </c>
      <c r="M495">
        <f t="shared" si="7"/>
        <v>35.82</v>
      </c>
    </row>
    <row r="496" spans="1:13" x14ac:dyDescent="0.25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  <c r="I496" t="str">
        <f>INDEX(products!$A$1:$G$49,MATCH(orders!$D496,products!$A$1:$A$49,0),MATCH(I$1,products!$A$1:$G$1,0))</f>
        <v>Lib</v>
      </c>
      <c r="J496" t="str">
        <f>INDEX(products!$A$1:$G$49,MATCH(orders!$D496,products!$A$1:$A$49,0),MATCH(J$1,products!$A$1:$G$1,0))</f>
        <v>L</v>
      </c>
      <c r="K496">
        <f>INDEX(products!$A$1:$G$49,MATCH(orders!$D496,products!$A$1:$A$49,0),MATCH(K$1,products!$A$1:$G$1,0))</f>
        <v>1</v>
      </c>
      <c r="L496">
        <f>INDEX(products!$A$1:$G$49,MATCH(orders!$D496,products!$A$1:$A$49,0),MATCH(L$1,products!$A$1:$G$1,0))</f>
        <v>15.85</v>
      </c>
      <c r="M496">
        <f t="shared" si="7"/>
        <v>31.7</v>
      </c>
    </row>
    <row r="497" spans="1:13" x14ac:dyDescent="0.25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  <c r="I497" t="str">
        <f>INDEX(products!$A$1:$G$49,MATCH(orders!$D497,products!$A$1:$A$49,0),MATCH(I$1,products!$A$1:$G$1,0))</f>
        <v>Lib</v>
      </c>
      <c r="J497" t="str">
        <f>INDEX(products!$A$1:$G$49,MATCH(orders!$D497,products!$A$1:$A$49,0),MATCH(J$1,products!$A$1:$G$1,0))</f>
        <v>L</v>
      </c>
      <c r="K497">
        <f>INDEX(products!$A$1:$G$49,MATCH(orders!$D497,products!$A$1:$A$49,0),MATCH(K$1,products!$A$1:$G$1,0))</f>
        <v>1</v>
      </c>
      <c r="L497">
        <f>INDEX(products!$A$1:$G$49,MATCH(orders!$D497,products!$A$1:$A$49,0),MATCH(L$1,products!$A$1:$G$1,0))</f>
        <v>15.85</v>
      </c>
      <c r="M497">
        <f t="shared" si="7"/>
        <v>79.25</v>
      </c>
    </row>
    <row r="498" spans="1:13" x14ac:dyDescent="0.25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  <c r="I498" t="str">
        <f>INDEX(products!$A$1:$G$49,MATCH(orders!$D498,products!$A$1:$A$49,0),MATCH(I$1,products!$A$1:$G$1,0))</f>
        <v>Exc</v>
      </c>
      <c r="J498" t="str">
        <f>INDEX(products!$A$1:$G$49,MATCH(orders!$D498,products!$A$1:$A$49,0),MATCH(J$1,products!$A$1:$G$1,0))</f>
        <v>D</v>
      </c>
      <c r="K498">
        <f>INDEX(products!$A$1:$G$49,MATCH(orders!$D498,products!$A$1:$A$49,0),MATCH(K$1,products!$A$1:$G$1,0))</f>
        <v>0.2</v>
      </c>
      <c r="L498">
        <f>INDEX(products!$A$1:$G$49,MATCH(orders!$D498,products!$A$1:$A$49,0),MATCH(L$1,products!$A$1:$G$1,0))</f>
        <v>3.645</v>
      </c>
      <c r="M498">
        <f t="shared" si="7"/>
        <v>10.935</v>
      </c>
    </row>
    <row r="499" spans="1:13" x14ac:dyDescent="0.25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  <c r="I499" t="str">
        <f>INDEX(products!$A$1:$G$49,MATCH(orders!$D499,products!$A$1:$A$49,0),MATCH(I$1,products!$A$1:$G$1,0))</f>
        <v>Ara</v>
      </c>
      <c r="J499" t="str">
        <f>INDEX(products!$A$1:$G$49,MATCH(orders!$D499,products!$A$1:$A$49,0),MATCH(J$1,products!$A$1:$G$1,0))</f>
        <v>D</v>
      </c>
      <c r="K499">
        <f>INDEX(products!$A$1:$G$49,MATCH(orders!$D499,products!$A$1:$A$49,0),MATCH(K$1,products!$A$1:$G$1,0))</f>
        <v>1</v>
      </c>
      <c r="L499">
        <f>INDEX(products!$A$1:$G$49,MATCH(orders!$D499,products!$A$1:$A$49,0),MATCH(L$1,products!$A$1:$G$1,0))</f>
        <v>9.9499999999999993</v>
      </c>
      <c r="M499">
        <f t="shared" si="7"/>
        <v>39.799999999999997</v>
      </c>
    </row>
    <row r="500" spans="1:13" x14ac:dyDescent="0.25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  <c r="I500" t="str">
        <f>INDEX(products!$A$1:$G$49,MATCH(orders!$D500,products!$A$1:$A$49,0),MATCH(I$1,products!$A$1:$G$1,0))</f>
        <v>Rob</v>
      </c>
      <c r="J500" t="str">
        <f>INDEX(products!$A$1:$G$49,MATCH(orders!$D500,products!$A$1:$A$49,0),MATCH(J$1,products!$A$1:$G$1,0))</f>
        <v>M</v>
      </c>
      <c r="K500">
        <f>INDEX(products!$A$1:$G$49,MATCH(orders!$D500,products!$A$1:$A$49,0),MATCH(K$1,products!$A$1:$G$1,0))</f>
        <v>1</v>
      </c>
      <c r="L500">
        <f>INDEX(products!$A$1:$G$49,MATCH(orders!$D500,products!$A$1:$A$49,0),MATCH(L$1,products!$A$1:$G$1,0))</f>
        <v>9.9499999999999993</v>
      </c>
      <c r="M500">
        <f t="shared" si="7"/>
        <v>49.75</v>
      </c>
    </row>
    <row r="501" spans="1:13" x14ac:dyDescent="0.25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  <c r="I501" t="str">
        <f>INDEX(products!$A$1:$G$49,MATCH(orders!$D501,products!$A$1:$A$49,0),MATCH(I$1,products!$A$1:$G$1,0))</f>
        <v>Rob</v>
      </c>
      <c r="J501" t="str">
        <f>INDEX(products!$A$1:$G$49,MATCH(orders!$D501,products!$A$1:$A$49,0),MATCH(J$1,products!$A$1:$G$1,0))</f>
        <v>D</v>
      </c>
      <c r="K501">
        <f>INDEX(products!$A$1:$G$49,MATCH(orders!$D501,products!$A$1:$A$49,0),MATCH(K$1,products!$A$1:$G$1,0))</f>
        <v>0.2</v>
      </c>
      <c r="L501">
        <f>INDEX(products!$A$1:$G$49,MATCH(orders!$D501,products!$A$1:$A$49,0),MATCH(L$1,products!$A$1:$G$1,0))</f>
        <v>2.6849999999999996</v>
      </c>
      <c r="M501">
        <f t="shared" si="7"/>
        <v>8.0549999999999997</v>
      </c>
    </row>
    <row r="502" spans="1:13" x14ac:dyDescent="0.25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  <c r="I502" t="str">
        <f>INDEX(products!$A$1:$G$49,MATCH(orders!$D502,products!$A$1:$A$49,0),MATCH(I$1,products!$A$1:$G$1,0))</f>
        <v>Rob</v>
      </c>
      <c r="J502" t="str">
        <f>INDEX(products!$A$1:$G$49,MATCH(orders!$D502,products!$A$1:$A$49,0),MATCH(J$1,products!$A$1:$G$1,0))</f>
        <v>L</v>
      </c>
      <c r="K502">
        <f>INDEX(products!$A$1:$G$49,MATCH(orders!$D502,products!$A$1:$A$49,0),MATCH(K$1,products!$A$1:$G$1,0))</f>
        <v>1</v>
      </c>
      <c r="L502">
        <f>INDEX(products!$A$1:$G$49,MATCH(orders!$D502,products!$A$1:$A$49,0),MATCH(L$1,products!$A$1:$G$1,0))</f>
        <v>11.95</v>
      </c>
      <c r="M502">
        <f t="shared" si="7"/>
        <v>47.8</v>
      </c>
    </row>
    <row r="503" spans="1:13" x14ac:dyDescent="0.25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  <c r="I503" t="str">
        <f>INDEX(products!$A$1:$G$49,MATCH(orders!$D503,products!$A$1:$A$49,0),MATCH(I$1,products!$A$1:$G$1,0))</f>
        <v>Rob</v>
      </c>
      <c r="J503" t="str">
        <f>INDEX(products!$A$1:$G$49,MATCH(orders!$D503,products!$A$1:$A$49,0),MATCH(J$1,products!$A$1:$G$1,0))</f>
        <v>M</v>
      </c>
      <c r="K503">
        <f>INDEX(products!$A$1:$G$49,MATCH(orders!$D503,products!$A$1:$A$49,0),MATCH(K$1,products!$A$1:$G$1,0))</f>
        <v>0.2</v>
      </c>
      <c r="L503">
        <f>INDEX(products!$A$1:$G$49,MATCH(orders!$D503,products!$A$1:$A$49,0),MATCH(L$1,products!$A$1:$G$1,0))</f>
        <v>2.9849999999999999</v>
      </c>
      <c r="M503">
        <f t="shared" si="7"/>
        <v>11.94</v>
      </c>
    </row>
    <row r="504" spans="1:13" x14ac:dyDescent="0.25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  <c r="I504" t="str">
        <f>INDEX(products!$A$1:$G$49,MATCH(orders!$D504,products!$A$1:$A$49,0),MATCH(I$1,products!$A$1:$G$1,0))</f>
        <v>Exc</v>
      </c>
      <c r="J504" t="str">
        <f>INDEX(products!$A$1:$G$49,MATCH(orders!$D504,products!$A$1:$A$49,0),MATCH(J$1,products!$A$1:$G$1,0))</f>
        <v>M</v>
      </c>
      <c r="K504">
        <f>INDEX(products!$A$1:$G$49,MATCH(orders!$D504,products!$A$1:$A$49,0),MATCH(K$1,products!$A$1:$G$1,0))</f>
        <v>0.2</v>
      </c>
      <c r="L504">
        <f>INDEX(products!$A$1:$G$49,MATCH(orders!$D504,products!$A$1:$A$49,0),MATCH(L$1,products!$A$1:$G$1,0))</f>
        <v>4.125</v>
      </c>
      <c r="M504">
        <f t="shared" si="7"/>
        <v>16.5</v>
      </c>
    </row>
    <row r="505" spans="1:13" x14ac:dyDescent="0.25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  <c r="I505" t="str">
        <f>INDEX(products!$A$1:$G$49,MATCH(orders!$D505,products!$A$1:$A$49,0),MATCH(I$1,products!$A$1:$G$1,0))</f>
        <v>Lib</v>
      </c>
      <c r="J505" t="str">
        <f>INDEX(products!$A$1:$G$49,MATCH(orders!$D505,products!$A$1:$A$49,0),MATCH(J$1,products!$A$1:$G$1,0))</f>
        <v>D</v>
      </c>
      <c r="K505">
        <f>INDEX(products!$A$1:$G$49,MATCH(orders!$D505,products!$A$1:$A$49,0),MATCH(K$1,products!$A$1:$G$1,0))</f>
        <v>1</v>
      </c>
      <c r="L505">
        <f>INDEX(products!$A$1:$G$49,MATCH(orders!$D505,products!$A$1:$A$49,0),MATCH(L$1,products!$A$1:$G$1,0))</f>
        <v>12.95</v>
      </c>
      <c r="M505">
        <f t="shared" si="7"/>
        <v>51.8</v>
      </c>
    </row>
    <row r="506" spans="1:13" x14ac:dyDescent="0.25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  <c r="I506" t="str">
        <f>INDEX(products!$A$1:$G$49,MATCH(orders!$D506,products!$A$1:$A$49,0),MATCH(I$1,products!$A$1:$G$1,0))</f>
        <v>Lib</v>
      </c>
      <c r="J506" t="str">
        <f>INDEX(products!$A$1:$G$49,MATCH(orders!$D506,products!$A$1:$A$49,0),MATCH(J$1,products!$A$1:$G$1,0))</f>
        <v>L</v>
      </c>
      <c r="K506">
        <f>INDEX(products!$A$1:$G$49,MATCH(orders!$D506,products!$A$1:$A$49,0),MATCH(K$1,products!$A$1:$G$1,0))</f>
        <v>0.2</v>
      </c>
      <c r="L506">
        <f>INDEX(products!$A$1:$G$49,MATCH(orders!$D506,products!$A$1:$A$49,0),MATCH(L$1,products!$A$1:$G$1,0))</f>
        <v>4.7549999999999999</v>
      </c>
      <c r="M506">
        <f t="shared" si="7"/>
        <v>14.265000000000001</v>
      </c>
    </row>
    <row r="507" spans="1:13" x14ac:dyDescent="0.25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  <c r="I507" t="str">
        <f>INDEX(products!$A$1:$G$49,MATCH(orders!$D507,products!$A$1:$A$49,0),MATCH(I$1,products!$A$1:$G$1,0))</f>
        <v>Lib</v>
      </c>
      <c r="J507" t="str">
        <f>INDEX(products!$A$1:$G$49,MATCH(orders!$D507,products!$A$1:$A$49,0),MATCH(J$1,products!$A$1:$G$1,0))</f>
        <v>M</v>
      </c>
      <c r="K507">
        <f>INDEX(products!$A$1:$G$49,MATCH(orders!$D507,products!$A$1:$A$49,0),MATCH(K$1,products!$A$1:$G$1,0))</f>
        <v>0.2</v>
      </c>
      <c r="L507">
        <f>INDEX(products!$A$1:$G$49,MATCH(orders!$D507,products!$A$1:$A$49,0),MATCH(L$1,products!$A$1:$G$1,0))</f>
        <v>4.3650000000000002</v>
      </c>
      <c r="M507">
        <f t="shared" si="7"/>
        <v>26.19</v>
      </c>
    </row>
    <row r="508" spans="1:13" x14ac:dyDescent="0.25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  <c r="I508" t="str">
        <f>INDEX(products!$A$1:$G$49,MATCH(orders!$D508,products!$A$1:$A$49,0),MATCH(I$1,products!$A$1:$G$1,0))</f>
        <v>Ara</v>
      </c>
      <c r="J508" t="str">
        <f>INDEX(products!$A$1:$G$49,MATCH(orders!$D508,products!$A$1:$A$49,0),MATCH(J$1,products!$A$1:$G$1,0))</f>
        <v>L</v>
      </c>
      <c r="K508">
        <f>INDEX(products!$A$1:$G$49,MATCH(orders!$D508,products!$A$1:$A$49,0),MATCH(K$1,products!$A$1:$G$1,0))</f>
        <v>1</v>
      </c>
      <c r="L508">
        <f>INDEX(products!$A$1:$G$49,MATCH(orders!$D508,products!$A$1:$A$49,0),MATCH(L$1,products!$A$1:$G$1,0))</f>
        <v>12.95</v>
      </c>
      <c r="M508">
        <f t="shared" si="7"/>
        <v>25.9</v>
      </c>
    </row>
    <row r="509" spans="1:13" x14ac:dyDescent="0.25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  <c r="I509" t="str">
        <f>INDEX(products!$A$1:$G$49,MATCH(orders!$D509,products!$A$1:$A$49,0),MATCH(I$1,products!$A$1:$G$1,0))</f>
        <v>Ara</v>
      </c>
      <c r="J509" t="str">
        <f>INDEX(products!$A$1:$G$49,MATCH(orders!$D509,products!$A$1:$A$49,0),MATCH(J$1,products!$A$1:$G$1,0))</f>
        <v>L</v>
      </c>
      <c r="K509">
        <f>INDEX(products!$A$1:$G$49,MATCH(orders!$D509,products!$A$1:$A$49,0),MATCH(K$1,products!$A$1:$G$1,0))</f>
        <v>2.5</v>
      </c>
      <c r="L509">
        <f>INDEX(products!$A$1:$G$49,MATCH(orders!$D509,products!$A$1:$A$49,0),MATCH(L$1,products!$A$1:$G$1,0))</f>
        <v>29.784999999999997</v>
      </c>
      <c r="M509">
        <f t="shared" si="7"/>
        <v>89.35499999999999</v>
      </c>
    </row>
    <row r="510" spans="1:13" x14ac:dyDescent="0.25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  <c r="I510" t="str">
        <f>INDEX(products!$A$1:$G$49,MATCH(orders!$D510,products!$A$1:$A$49,0),MATCH(I$1,products!$A$1:$G$1,0))</f>
        <v>Lib</v>
      </c>
      <c r="J510" t="str">
        <f>INDEX(products!$A$1:$G$49,MATCH(orders!$D510,products!$A$1:$A$49,0),MATCH(J$1,products!$A$1:$G$1,0))</f>
        <v>D</v>
      </c>
      <c r="K510">
        <f>INDEX(products!$A$1:$G$49,MATCH(orders!$D510,products!$A$1:$A$49,0),MATCH(K$1,products!$A$1:$G$1,0))</f>
        <v>0.5</v>
      </c>
      <c r="L510">
        <f>INDEX(products!$A$1:$G$49,MATCH(orders!$D510,products!$A$1:$A$49,0),MATCH(L$1,products!$A$1:$G$1,0))</f>
        <v>7.77</v>
      </c>
      <c r="M510">
        <f t="shared" si="7"/>
        <v>46.62</v>
      </c>
    </row>
    <row r="511" spans="1:13" x14ac:dyDescent="0.25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  <c r="I511" t="str">
        <f>INDEX(products!$A$1:$G$49,MATCH(orders!$D511,products!$A$1:$A$49,0),MATCH(I$1,products!$A$1:$G$1,0))</f>
        <v>Ara</v>
      </c>
      <c r="J511" t="str">
        <f>INDEX(products!$A$1:$G$49,MATCH(orders!$D511,products!$A$1:$A$49,0),MATCH(J$1,products!$A$1:$G$1,0))</f>
        <v>D</v>
      </c>
      <c r="K511">
        <f>INDEX(products!$A$1:$G$49,MATCH(orders!$D511,products!$A$1:$A$49,0),MATCH(K$1,products!$A$1:$G$1,0))</f>
        <v>1</v>
      </c>
      <c r="L511">
        <f>INDEX(products!$A$1:$G$49,MATCH(orders!$D511,products!$A$1:$A$49,0),MATCH(L$1,products!$A$1:$G$1,0))</f>
        <v>9.9499999999999993</v>
      </c>
      <c r="M511">
        <f t="shared" si="7"/>
        <v>29.849999999999998</v>
      </c>
    </row>
    <row r="512" spans="1:13" x14ac:dyDescent="0.25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  <c r="I512" t="str">
        <f>INDEX(products!$A$1:$G$49,MATCH(orders!$D512,products!$A$1:$A$49,0),MATCH(I$1,products!$A$1:$G$1,0))</f>
        <v>Rob</v>
      </c>
      <c r="J512" t="str">
        <f>INDEX(products!$A$1:$G$49,MATCH(orders!$D512,products!$A$1:$A$49,0),MATCH(J$1,products!$A$1:$G$1,0))</f>
        <v>L</v>
      </c>
      <c r="K512">
        <f>INDEX(products!$A$1:$G$49,MATCH(orders!$D512,products!$A$1:$A$49,0),MATCH(K$1,products!$A$1:$G$1,0))</f>
        <v>0.2</v>
      </c>
      <c r="L512">
        <f>INDEX(products!$A$1:$G$49,MATCH(orders!$D512,products!$A$1:$A$49,0),MATCH(L$1,products!$A$1:$G$1,0))</f>
        <v>3.5849999999999995</v>
      </c>
      <c r="M512">
        <f t="shared" si="7"/>
        <v>10.754999999999999</v>
      </c>
    </row>
    <row r="513" spans="1:13" x14ac:dyDescent="0.25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  <c r="I513" t="str">
        <f>INDEX(products!$A$1:$G$49,MATCH(orders!$D513,products!$A$1:$A$49,0),MATCH(I$1,products!$A$1:$G$1,0))</f>
        <v>Ara</v>
      </c>
      <c r="J513" t="str">
        <f>INDEX(products!$A$1:$G$49,MATCH(orders!$D513,products!$A$1:$A$49,0),MATCH(J$1,products!$A$1:$G$1,0))</f>
        <v>M</v>
      </c>
      <c r="K513">
        <f>INDEX(products!$A$1:$G$49,MATCH(orders!$D513,products!$A$1:$A$49,0),MATCH(K$1,products!$A$1:$G$1,0))</f>
        <v>0.2</v>
      </c>
      <c r="L513">
        <f>INDEX(products!$A$1:$G$49,MATCH(orders!$D513,products!$A$1:$A$49,0),MATCH(L$1,products!$A$1:$G$1,0))</f>
        <v>3.375</v>
      </c>
      <c r="M513">
        <f t="shared" si="7"/>
        <v>13.5</v>
      </c>
    </row>
    <row r="514" spans="1:13" x14ac:dyDescent="0.25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  <c r="I514" t="str">
        <f>INDEX(products!$A$1:$G$49,MATCH(orders!$D514,products!$A$1:$A$49,0),MATCH(I$1,products!$A$1:$G$1,0))</f>
        <v>Lib</v>
      </c>
      <c r="J514" t="str">
        <f>INDEX(products!$A$1:$G$49,MATCH(orders!$D514,products!$A$1:$A$49,0),MATCH(J$1,products!$A$1:$G$1,0))</f>
        <v>L</v>
      </c>
      <c r="K514">
        <f>INDEX(products!$A$1:$G$49,MATCH(orders!$D514,products!$A$1:$A$49,0),MATCH(K$1,products!$A$1:$G$1,0))</f>
        <v>1</v>
      </c>
      <c r="L514">
        <f>INDEX(products!$A$1:$G$49,MATCH(orders!$D514,products!$A$1:$A$49,0),MATCH(L$1,products!$A$1:$G$1,0))</f>
        <v>15.85</v>
      </c>
      <c r="M514">
        <f t="shared" si="7"/>
        <v>47.55</v>
      </c>
    </row>
    <row r="515" spans="1:13" x14ac:dyDescent="0.25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  <c r="I515" t="str">
        <f>INDEX(products!$A$1:$G$49,MATCH(orders!$D515,products!$A$1:$A$49,0),MATCH(I$1,products!$A$1:$G$1,0))</f>
        <v>Lib</v>
      </c>
      <c r="J515" t="str">
        <f>INDEX(products!$A$1:$G$49,MATCH(orders!$D515,products!$A$1:$A$49,0),MATCH(J$1,products!$A$1:$G$1,0))</f>
        <v>L</v>
      </c>
      <c r="K515">
        <f>INDEX(products!$A$1:$G$49,MATCH(orders!$D515,products!$A$1:$A$49,0),MATCH(K$1,products!$A$1:$G$1,0))</f>
        <v>1</v>
      </c>
      <c r="L515">
        <f>INDEX(products!$A$1:$G$49,MATCH(orders!$D515,products!$A$1:$A$49,0),MATCH(L$1,products!$A$1:$G$1,0))</f>
        <v>15.85</v>
      </c>
      <c r="M515">
        <f t="shared" ref="M515:M578" si="8">L515*E515</f>
        <v>79.25</v>
      </c>
    </row>
    <row r="516" spans="1:13" x14ac:dyDescent="0.25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  <c r="I516" t="str">
        <f>INDEX(products!$A$1:$G$49,MATCH(orders!$D516,products!$A$1:$A$49,0),MATCH(I$1,products!$A$1:$G$1,0))</f>
        <v>Lib</v>
      </c>
      <c r="J516" t="str">
        <f>INDEX(products!$A$1:$G$49,MATCH(orders!$D516,products!$A$1:$A$49,0),MATCH(J$1,products!$A$1:$G$1,0))</f>
        <v>M</v>
      </c>
      <c r="K516">
        <f>INDEX(products!$A$1:$G$49,MATCH(orders!$D516,products!$A$1:$A$49,0),MATCH(K$1,products!$A$1:$G$1,0))</f>
        <v>0.2</v>
      </c>
      <c r="L516">
        <f>INDEX(products!$A$1:$G$49,MATCH(orders!$D516,products!$A$1:$A$49,0),MATCH(L$1,products!$A$1:$G$1,0))</f>
        <v>4.3650000000000002</v>
      </c>
      <c r="M516">
        <f t="shared" si="8"/>
        <v>26.19</v>
      </c>
    </row>
    <row r="517" spans="1:13" x14ac:dyDescent="0.25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  <c r="I517" t="str">
        <f>INDEX(products!$A$1:$G$49,MATCH(orders!$D517,products!$A$1:$A$49,0),MATCH(I$1,products!$A$1:$G$1,0))</f>
        <v>Rob</v>
      </c>
      <c r="J517" t="str">
        <f>INDEX(products!$A$1:$G$49,MATCH(orders!$D517,products!$A$1:$A$49,0),MATCH(J$1,products!$A$1:$G$1,0))</f>
        <v>L</v>
      </c>
      <c r="K517">
        <f>INDEX(products!$A$1:$G$49,MATCH(orders!$D517,products!$A$1:$A$49,0),MATCH(K$1,products!$A$1:$G$1,0))</f>
        <v>0.5</v>
      </c>
      <c r="L517">
        <f>INDEX(products!$A$1:$G$49,MATCH(orders!$D517,products!$A$1:$A$49,0),MATCH(L$1,products!$A$1:$G$1,0))</f>
        <v>7.169999999999999</v>
      </c>
      <c r="M517">
        <f t="shared" si="8"/>
        <v>21.509999999999998</v>
      </c>
    </row>
    <row r="518" spans="1:13" x14ac:dyDescent="0.25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  <c r="I518" t="str">
        <f>INDEX(products!$A$1:$G$49,MATCH(orders!$D518,products!$A$1:$A$49,0),MATCH(I$1,products!$A$1:$G$1,0))</f>
        <v>Rob</v>
      </c>
      <c r="J518" t="str">
        <f>INDEX(products!$A$1:$G$49,MATCH(orders!$D518,products!$A$1:$A$49,0),MATCH(J$1,products!$A$1:$G$1,0))</f>
        <v>D</v>
      </c>
      <c r="K518">
        <f>INDEX(products!$A$1:$G$49,MATCH(orders!$D518,products!$A$1:$A$49,0),MATCH(K$1,products!$A$1:$G$1,0))</f>
        <v>2.5</v>
      </c>
      <c r="L518">
        <f>INDEX(products!$A$1:$G$49,MATCH(orders!$D518,products!$A$1:$A$49,0),MATCH(L$1,products!$A$1:$G$1,0))</f>
        <v>20.584999999999997</v>
      </c>
      <c r="M518">
        <f t="shared" si="8"/>
        <v>102.92499999999998</v>
      </c>
    </row>
    <row r="519" spans="1:13" x14ac:dyDescent="0.25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  <c r="I519" t="str">
        <f>INDEX(products!$A$1:$G$49,MATCH(orders!$D519,products!$A$1:$A$49,0),MATCH(I$1,products!$A$1:$G$1,0))</f>
        <v>Lib</v>
      </c>
      <c r="J519" t="str">
        <f>INDEX(products!$A$1:$G$49,MATCH(orders!$D519,products!$A$1:$A$49,0),MATCH(J$1,products!$A$1:$G$1,0))</f>
        <v>D</v>
      </c>
      <c r="K519">
        <f>INDEX(products!$A$1:$G$49,MATCH(orders!$D519,products!$A$1:$A$49,0),MATCH(K$1,products!$A$1:$G$1,0))</f>
        <v>0.2</v>
      </c>
      <c r="L519">
        <f>INDEX(products!$A$1:$G$49,MATCH(orders!$D519,products!$A$1:$A$49,0),MATCH(L$1,products!$A$1:$G$1,0))</f>
        <v>3.8849999999999998</v>
      </c>
      <c r="M519">
        <f t="shared" si="8"/>
        <v>7.77</v>
      </c>
    </row>
    <row r="520" spans="1:13" x14ac:dyDescent="0.25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  <c r="I520" t="str">
        <f>INDEX(products!$A$1:$G$49,MATCH(orders!$D520,products!$A$1:$A$49,0),MATCH(I$1,products!$A$1:$G$1,0))</f>
        <v>Exc</v>
      </c>
      <c r="J520" t="str">
        <f>INDEX(products!$A$1:$G$49,MATCH(orders!$D520,products!$A$1:$A$49,0),MATCH(J$1,products!$A$1:$G$1,0))</f>
        <v>D</v>
      </c>
      <c r="K520">
        <f>INDEX(products!$A$1:$G$49,MATCH(orders!$D520,products!$A$1:$A$49,0),MATCH(K$1,products!$A$1:$G$1,0))</f>
        <v>2.5</v>
      </c>
      <c r="L520">
        <f>INDEX(products!$A$1:$G$49,MATCH(orders!$D520,products!$A$1:$A$49,0),MATCH(L$1,products!$A$1:$G$1,0))</f>
        <v>27.945</v>
      </c>
      <c r="M520">
        <f t="shared" si="8"/>
        <v>139.72499999999999</v>
      </c>
    </row>
    <row r="521" spans="1:13" x14ac:dyDescent="0.25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  <c r="I521" t="str">
        <f>INDEX(products!$A$1:$G$49,MATCH(orders!$D521,products!$A$1:$A$49,0),MATCH(I$1,products!$A$1:$G$1,0))</f>
        <v>Ara</v>
      </c>
      <c r="J521" t="str">
        <f>INDEX(products!$A$1:$G$49,MATCH(orders!$D521,products!$A$1:$A$49,0),MATCH(J$1,products!$A$1:$G$1,0))</f>
        <v>D</v>
      </c>
      <c r="K521">
        <f>INDEX(products!$A$1:$G$49,MATCH(orders!$D521,products!$A$1:$A$49,0),MATCH(K$1,products!$A$1:$G$1,0))</f>
        <v>0.5</v>
      </c>
      <c r="L521">
        <f>INDEX(products!$A$1:$G$49,MATCH(orders!$D521,products!$A$1:$A$49,0),MATCH(L$1,products!$A$1:$G$1,0))</f>
        <v>5.97</v>
      </c>
      <c r="M521">
        <f t="shared" si="8"/>
        <v>11.94</v>
      </c>
    </row>
    <row r="522" spans="1:13" x14ac:dyDescent="0.25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  <c r="I522" t="str">
        <f>INDEX(products!$A$1:$G$49,MATCH(orders!$D522,products!$A$1:$A$49,0),MATCH(I$1,products!$A$1:$G$1,0))</f>
        <v>Lib</v>
      </c>
      <c r="J522" t="str">
        <f>INDEX(products!$A$1:$G$49,MATCH(orders!$D522,products!$A$1:$A$49,0),MATCH(J$1,products!$A$1:$G$1,0))</f>
        <v>D</v>
      </c>
      <c r="K522">
        <f>INDEX(products!$A$1:$G$49,MATCH(orders!$D522,products!$A$1:$A$49,0),MATCH(K$1,products!$A$1:$G$1,0))</f>
        <v>0.2</v>
      </c>
      <c r="L522">
        <f>INDEX(products!$A$1:$G$49,MATCH(orders!$D522,products!$A$1:$A$49,0),MATCH(L$1,products!$A$1:$G$1,0))</f>
        <v>3.8849999999999998</v>
      </c>
      <c r="M522">
        <f t="shared" si="8"/>
        <v>3.8849999999999998</v>
      </c>
    </row>
    <row r="523" spans="1:13" x14ac:dyDescent="0.25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  <c r="I523" t="str">
        <f>INDEX(products!$A$1:$G$49,MATCH(orders!$D523,products!$A$1:$A$49,0),MATCH(I$1,products!$A$1:$G$1,0))</f>
        <v>Rob</v>
      </c>
      <c r="J523" t="str">
        <f>INDEX(products!$A$1:$G$49,MATCH(orders!$D523,products!$A$1:$A$49,0),MATCH(J$1,products!$A$1:$G$1,0))</f>
        <v>M</v>
      </c>
      <c r="K523">
        <f>INDEX(products!$A$1:$G$49,MATCH(orders!$D523,products!$A$1:$A$49,0),MATCH(K$1,products!$A$1:$G$1,0))</f>
        <v>1</v>
      </c>
      <c r="L523">
        <f>INDEX(products!$A$1:$G$49,MATCH(orders!$D523,products!$A$1:$A$49,0),MATCH(L$1,products!$A$1:$G$1,0))</f>
        <v>9.9499999999999993</v>
      </c>
      <c r="M523">
        <f t="shared" si="8"/>
        <v>39.799999999999997</v>
      </c>
    </row>
    <row r="524" spans="1:13" x14ac:dyDescent="0.25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  <c r="I524" t="str">
        <f>INDEX(products!$A$1:$G$49,MATCH(orders!$D524,products!$A$1:$A$49,0),MATCH(I$1,products!$A$1:$G$1,0))</f>
        <v>Rob</v>
      </c>
      <c r="J524" t="str">
        <f>INDEX(products!$A$1:$G$49,MATCH(orders!$D524,products!$A$1:$A$49,0),MATCH(J$1,products!$A$1:$G$1,0))</f>
        <v>M</v>
      </c>
      <c r="K524">
        <f>INDEX(products!$A$1:$G$49,MATCH(orders!$D524,products!$A$1:$A$49,0),MATCH(K$1,products!$A$1:$G$1,0))</f>
        <v>0.5</v>
      </c>
      <c r="L524">
        <f>INDEX(products!$A$1:$G$49,MATCH(orders!$D524,products!$A$1:$A$49,0),MATCH(L$1,products!$A$1:$G$1,0))</f>
        <v>5.97</v>
      </c>
      <c r="M524">
        <f t="shared" si="8"/>
        <v>29.849999999999998</v>
      </c>
    </row>
    <row r="525" spans="1:13" x14ac:dyDescent="0.25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  <c r="I525" t="str">
        <f>INDEX(products!$A$1:$G$49,MATCH(orders!$D525,products!$A$1:$A$49,0),MATCH(I$1,products!$A$1:$G$1,0))</f>
        <v>Lib</v>
      </c>
      <c r="J525" t="str">
        <f>INDEX(products!$A$1:$G$49,MATCH(orders!$D525,products!$A$1:$A$49,0),MATCH(J$1,products!$A$1:$G$1,0))</f>
        <v>D</v>
      </c>
      <c r="K525">
        <f>INDEX(products!$A$1:$G$49,MATCH(orders!$D525,products!$A$1:$A$49,0),MATCH(K$1,products!$A$1:$G$1,0))</f>
        <v>2.5</v>
      </c>
      <c r="L525">
        <f>INDEX(products!$A$1:$G$49,MATCH(orders!$D525,products!$A$1:$A$49,0),MATCH(L$1,products!$A$1:$G$1,0))</f>
        <v>29.784999999999997</v>
      </c>
      <c r="M525">
        <f t="shared" si="8"/>
        <v>29.784999999999997</v>
      </c>
    </row>
    <row r="526" spans="1:13" x14ac:dyDescent="0.25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  <c r="I526" t="str">
        <f>INDEX(products!$A$1:$G$49,MATCH(orders!$D526,products!$A$1:$A$49,0),MATCH(I$1,products!$A$1:$G$1,0))</f>
        <v>Lib</v>
      </c>
      <c r="J526" t="str">
        <f>INDEX(products!$A$1:$G$49,MATCH(orders!$D526,products!$A$1:$A$49,0),MATCH(J$1,products!$A$1:$G$1,0))</f>
        <v>L</v>
      </c>
      <c r="K526">
        <f>INDEX(products!$A$1:$G$49,MATCH(orders!$D526,products!$A$1:$A$49,0),MATCH(K$1,products!$A$1:$G$1,0))</f>
        <v>2.5</v>
      </c>
      <c r="L526">
        <f>INDEX(products!$A$1:$G$49,MATCH(orders!$D526,products!$A$1:$A$49,0),MATCH(L$1,products!$A$1:$G$1,0))</f>
        <v>36.454999999999998</v>
      </c>
      <c r="M526">
        <f t="shared" si="8"/>
        <v>72.91</v>
      </c>
    </row>
    <row r="527" spans="1:13" x14ac:dyDescent="0.25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  <c r="I527" t="str">
        <f>INDEX(products!$A$1:$G$49,MATCH(orders!$D527,products!$A$1:$A$49,0),MATCH(I$1,products!$A$1:$G$1,0))</f>
        <v>Rob</v>
      </c>
      <c r="J527" t="str">
        <f>INDEX(products!$A$1:$G$49,MATCH(orders!$D527,products!$A$1:$A$49,0),MATCH(J$1,products!$A$1:$G$1,0))</f>
        <v>D</v>
      </c>
      <c r="K527">
        <f>INDEX(products!$A$1:$G$49,MATCH(orders!$D527,products!$A$1:$A$49,0),MATCH(K$1,products!$A$1:$G$1,0))</f>
        <v>0.2</v>
      </c>
      <c r="L527">
        <f>INDEX(products!$A$1:$G$49,MATCH(orders!$D527,products!$A$1:$A$49,0),MATCH(L$1,products!$A$1:$G$1,0))</f>
        <v>2.6849999999999996</v>
      </c>
      <c r="M527">
        <f t="shared" si="8"/>
        <v>13.424999999999997</v>
      </c>
    </row>
    <row r="528" spans="1:13" x14ac:dyDescent="0.25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  <c r="I528" t="str">
        <f>INDEX(products!$A$1:$G$49,MATCH(orders!$D528,products!$A$1:$A$49,0),MATCH(I$1,products!$A$1:$G$1,0))</f>
        <v>Exc</v>
      </c>
      <c r="J528" t="str">
        <f>INDEX(products!$A$1:$G$49,MATCH(orders!$D528,products!$A$1:$A$49,0),MATCH(J$1,products!$A$1:$G$1,0))</f>
        <v>M</v>
      </c>
      <c r="K528">
        <f>INDEX(products!$A$1:$G$49,MATCH(orders!$D528,products!$A$1:$A$49,0),MATCH(K$1,products!$A$1:$G$1,0))</f>
        <v>2.5</v>
      </c>
      <c r="L528">
        <f>INDEX(products!$A$1:$G$49,MATCH(orders!$D528,products!$A$1:$A$49,0),MATCH(L$1,products!$A$1:$G$1,0))</f>
        <v>31.624999999999996</v>
      </c>
      <c r="M528">
        <f t="shared" si="8"/>
        <v>126.49999999999999</v>
      </c>
    </row>
    <row r="529" spans="1:13" x14ac:dyDescent="0.25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  <c r="I529" t="str">
        <f>INDEX(products!$A$1:$G$49,MATCH(orders!$D529,products!$A$1:$A$49,0),MATCH(I$1,products!$A$1:$G$1,0))</f>
        <v>Exc</v>
      </c>
      <c r="J529" t="str">
        <f>INDEX(products!$A$1:$G$49,MATCH(orders!$D529,products!$A$1:$A$49,0),MATCH(J$1,products!$A$1:$G$1,0))</f>
        <v>M</v>
      </c>
      <c r="K529">
        <f>INDEX(products!$A$1:$G$49,MATCH(orders!$D529,products!$A$1:$A$49,0),MATCH(K$1,products!$A$1:$G$1,0))</f>
        <v>0.5</v>
      </c>
      <c r="L529">
        <f>INDEX(products!$A$1:$G$49,MATCH(orders!$D529,products!$A$1:$A$49,0),MATCH(L$1,products!$A$1:$G$1,0))</f>
        <v>8.25</v>
      </c>
      <c r="M529">
        <f t="shared" si="8"/>
        <v>41.25</v>
      </c>
    </row>
    <row r="530" spans="1:13" x14ac:dyDescent="0.25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  <c r="I530" t="str">
        <f>INDEX(products!$A$1:$G$49,MATCH(orders!$D530,products!$A$1:$A$49,0),MATCH(I$1,products!$A$1:$G$1,0))</f>
        <v>Exc</v>
      </c>
      <c r="J530" t="str">
        <f>INDEX(products!$A$1:$G$49,MATCH(orders!$D530,products!$A$1:$A$49,0),MATCH(J$1,products!$A$1:$G$1,0))</f>
        <v>L</v>
      </c>
      <c r="K530">
        <f>INDEX(products!$A$1:$G$49,MATCH(orders!$D530,products!$A$1:$A$49,0),MATCH(K$1,products!$A$1:$G$1,0))</f>
        <v>0.5</v>
      </c>
      <c r="L530">
        <f>INDEX(products!$A$1:$G$49,MATCH(orders!$D530,products!$A$1:$A$49,0),MATCH(L$1,products!$A$1:$G$1,0))</f>
        <v>8.91</v>
      </c>
      <c r="M530">
        <f t="shared" si="8"/>
        <v>53.46</v>
      </c>
    </row>
    <row r="531" spans="1:13" x14ac:dyDescent="0.25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  <c r="I531" t="str">
        <f>INDEX(products!$A$1:$G$49,MATCH(orders!$D531,products!$A$1:$A$49,0),MATCH(I$1,products!$A$1:$G$1,0))</f>
        <v>Rob</v>
      </c>
      <c r="J531" t="str">
        <f>INDEX(products!$A$1:$G$49,MATCH(orders!$D531,products!$A$1:$A$49,0),MATCH(J$1,products!$A$1:$G$1,0))</f>
        <v>M</v>
      </c>
      <c r="K531">
        <f>INDEX(products!$A$1:$G$49,MATCH(orders!$D531,products!$A$1:$A$49,0),MATCH(K$1,products!$A$1:$G$1,0))</f>
        <v>1</v>
      </c>
      <c r="L531">
        <f>INDEX(products!$A$1:$G$49,MATCH(orders!$D531,products!$A$1:$A$49,0),MATCH(L$1,products!$A$1:$G$1,0))</f>
        <v>9.9499999999999993</v>
      </c>
      <c r="M531">
        <f t="shared" si="8"/>
        <v>59.699999999999996</v>
      </c>
    </row>
    <row r="532" spans="1:13" x14ac:dyDescent="0.25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  <c r="I532" t="str">
        <f>INDEX(products!$A$1:$G$49,MATCH(orders!$D532,products!$A$1:$A$49,0),MATCH(I$1,products!$A$1:$G$1,0))</f>
        <v>Rob</v>
      </c>
      <c r="J532" t="str">
        <f>INDEX(products!$A$1:$G$49,MATCH(orders!$D532,products!$A$1:$A$49,0),MATCH(J$1,products!$A$1:$G$1,0))</f>
        <v>M</v>
      </c>
      <c r="K532">
        <f>INDEX(products!$A$1:$G$49,MATCH(orders!$D532,products!$A$1:$A$49,0),MATCH(K$1,products!$A$1:$G$1,0))</f>
        <v>1</v>
      </c>
      <c r="L532">
        <f>INDEX(products!$A$1:$G$49,MATCH(orders!$D532,products!$A$1:$A$49,0),MATCH(L$1,products!$A$1:$G$1,0))</f>
        <v>9.9499999999999993</v>
      </c>
      <c r="M532">
        <f t="shared" si="8"/>
        <v>59.699999999999996</v>
      </c>
    </row>
    <row r="533" spans="1:13" x14ac:dyDescent="0.25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  <c r="I533" t="str">
        <f>INDEX(products!$A$1:$G$49,MATCH(orders!$D533,products!$A$1:$A$49,0),MATCH(I$1,products!$A$1:$G$1,0))</f>
        <v>Rob</v>
      </c>
      <c r="J533" t="str">
        <f>INDEX(products!$A$1:$G$49,MATCH(orders!$D533,products!$A$1:$A$49,0),MATCH(J$1,products!$A$1:$G$1,0))</f>
        <v>D</v>
      </c>
      <c r="K533">
        <f>INDEX(products!$A$1:$G$49,MATCH(orders!$D533,products!$A$1:$A$49,0),MATCH(K$1,products!$A$1:$G$1,0))</f>
        <v>1</v>
      </c>
      <c r="L533">
        <f>INDEX(products!$A$1:$G$49,MATCH(orders!$D533,products!$A$1:$A$49,0),MATCH(L$1,products!$A$1:$G$1,0))</f>
        <v>8.9499999999999993</v>
      </c>
      <c r="M533">
        <f t="shared" si="8"/>
        <v>44.75</v>
      </c>
    </row>
    <row r="534" spans="1:13" x14ac:dyDescent="0.25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  <c r="I534" t="str">
        <f>INDEX(products!$A$1:$G$49,MATCH(orders!$D534,products!$A$1:$A$49,0),MATCH(I$1,products!$A$1:$G$1,0))</f>
        <v>Exc</v>
      </c>
      <c r="J534" t="str">
        <f>INDEX(products!$A$1:$G$49,MATCH(orders!$D534,products!$A$1:$A$49,0),MATCH(J$1,products!$A$1:$G$1,0))</f>
        <v>M</v>
      </c>
      <c r="K534">
        <f>INDEX(products!$A$1:$G$49,MATCH(orders!$D534,products!$A$1:$A$49,0),MATCH(K$1,products!$A$1:$G$1,0))</f>
        <v>0.5</v>
      </c>
      <c r="L534">
        <f>INDEX(products!$A$1:$G$49,MATCH(orders!$D534,products!$A$1:$A$49,0),MATCH(L$1,products!$A$1:$G$1,0))</f>
        <v>8.25</v>
      </c>
      <c r="M534">
        <f t="shared" si="8"/>
        <v>16.5</v>
      </c>
    </row>
    <row r="535" spans="1:13" x14ac:dyDescent="0.25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  <c r="I535" t="str">
        <f>INDEX(products!$A$1:$G$49,MATCH(orders!$D535,products!$A$1:$A$49,0),MATCH(I$1,products!$A$1:$G$1,0))</f>
        <v>Rob</v>
      </c>
      <c r="J535" t="str">
        <f>INDEX(products!$A$1:$G$49,MATCH(orders!$D535,products!$A$1:$A$49,0),MATCH(J$1,products!$A$1:$G$1,0))</f>
        <v>D</v>
      </c>
      <c r="K535">
        <f>INDEX(products!$A$1:$G$49,MATCH(orders!$D535,products!$A$1:$A$49,0),MATCH(K$1,products!$A$1:$G$1,0))</f>
        <v>0.5</v>
      </c>
      <c r="L535">
        <f>INDEX(products!$A$1:$G$49,MATCH(orders!$D535,products!$A$1:$A$49,0),MATCH(L$1,products!$A$1:$G$1,0))</f>
        <v>5.3699999999999992</v>
      </c>
      <c r="M535">
        <f t="shared" si="8"/>
        <v>21.479999999999997</v>
      </c>
    </row>
    <row r="536" spans="1:13" x14ac:dyDescent="0.25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  <c r="I536" t="str">
        <f>INDEX(products!$A$1:$G$49,MATCH(orders!$D536,products!$A$1:$A$49,0),MATCH(I$1,products!$A$1:$G$1,0))</f>
        <v>Rob</v>
      </c>
      <c r="J536" t="str">
        <f>INDEX(products!$A$1:$G$49,MATCH(orders!$D536,products!$A$1:$A$49,0),MATCH(J$1,products!$A$1:$G$1,0))</f>
        <v>M</v>
      </c>
      <c r="K536">
        <f>INDEX(products!$A$1:$G$49,MATCH(orders!$D536,products!$A$1:$A$49,0),MATCH(K$1,products!$A$1:$G$1,0))</f>
        <v>2.5</v>
      </c>
      <c r="L536">
        <f>INDEX(products!$A$1:$G$49,MATCH(orders!$D536,products!$A$1:$A$49,0),MATCH(L$1,products!$A$1:$G$1,0))</f>
        <v>22.884999999999998</v>
      </c>
      <c r="M536">
        <f t="shared" si="8"/>
        <v>45.769999999999996</v>
      </c>
    </row>
    <row r="537" spans="1:13" x14ac:dyDescent="0.25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  <c r="I537" t="str">
        <f>INDEX(products!$A$1:$G$49,MATCH(orders!$D537,products!$A$1:$A$49,0),MATCH(I$1,products!$A$1:$G$1,0))</f>
        <v>Lib</v>
      </c>
      <c r="J537" t="str">
        <f>INDEX(products!$A$1:$G$49,MATCH(orders!$D537,products!$A$1:$A$49,0),MATCH(J$1,products!$A$1:$G$1,0))</f>
        <v>L</v>
      </c>
      <c r="K537">
        <f>INDEX(products!$A$1:$G$49,MATCH(orders!$D537,products!$A$1:$A$49,0),MATCH(K$1,products!$A$1:$G$1,0))</f>
        <v>0.2</v>
      </c>
      <c r="L537">
        <f>INDEX(products!$A$1:$G$49,MATCH(orders!$D537,products!$A$1:$A$49,0),MATCH(L$1,products!$A$1:$G$1,0))</f>
        <v>4.7549999999999999</v>
      </c>
      <c r="M537">
        <f t="shared" si="8"/>
        <v>9.51</v>
      </c>
    </row>
    <row r="538" spans="1:13" x14ac:dyDescent="0.25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  <c r="I538" t="str">
        <f>INDEX(products!$A$1:$G$49,MATCH(orders!$D538,products!$A$1:$A$49,0),MATCH(I$1,products!$A$1:$G$1,0))</f>
        <v>Rob</v>
      </c>
      <c r="J538" t="str">
        <f>INDEX(products!$A$1:$G$49,MATCH(orders!$D538,products!$A$1:$A$49,0),MATCH(J$1,products!$A$1:$G$1,0))</f>
        <v>D</v>
      </c>
      <c r="K538">
        <f>INDEX(products!$A$1:$G$49,MATCH(orders!$D538,products!$A$1:$A$49,0),MATCH(K$1,products!$A$1:$G$1,0))</f>
        <v>0.2</v>
      </c>
      <c r="L538">
        <f>INDEX(products!$A$1:$G$49,MATCH(orders!$D538,products!$A$1:$A$49,0),MATCH(L$1,products!$A$1:$G$1,0))</f>
        <v>2.6849999999999996</v>
      </c>
      <c r="M538">
        <f t="shared" si="8"/>
        <v>8.0549999999999997</v>
      </c>
    </row>
    <row r="539" spans="1:13" x14ac:dyDescent="0.25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  <c r="I539" t="str">
        <f>INDEX(products!$A$1:$G$49,MATCH(orders!$D539,products!$A$1:$A$49,0),MATCH(I$1,products!$A$1:$G$1,0))</f>
        <v>Exc</v>
      </c>
      <c r="J539" t="str">
        <f>INDEX(products!$A$1:$G$49,MATCH(orders!$D539,products!$A$1:$A$49,0),MATCH(J$1,products!$A$1:$G$1,0))</f>
        <v>D</v>
      </c>
      <c r="K539">
        <f>INDEX(products!$A$1:$G$49,MATCH(orders!$D539,products!$A$1:$A$49,0),MATCH(K$1,products!$A$1:$G$1,0))</f>
        <v>2.5</v>
      </c>
      <c r="L539">
        <f>INDEX(products!$A$1:$G$49,MATCH(orders!$D539,products!$A$1:$A$49,0),MATCH(L$1,products!$A$1:$G$1,0))</f>
        <v>27.945</v>
      </c>
      <c r="M539">
        <f t="shared" si="8"/>
        <v>111.78</v>
      </c>
    </row>
    <row r="540" spans="1:13" x14ac:dyDescent="0.25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  <c r="I540" t="str">
        <f>INDEX(products!$A$1:$G$49,MATCH(orders!$D540,products!$A$1:$A$49,0),MATCH(I$1,products!$A$1:$G$1,0))</f>
        <v>Rob</v>
      </c>
      <c r="J540" t="str">
        <f>INDEX(products!$A$1:$G$49,MATCH(orders!$D540,products!$A$1:$A$49,0),MATCH(J$1,products!$A$1:$G$1,0))</f>
        <v>D</v>
      </c>
      <c r="K540">
        <f>INDEX(products!$A$1:$G$49,MATCH(orders!$D540,products!$A$1:$A$49,0),MATCH(K$1,products!$A$1:$G$1,0))</f>
        <v>0.2</v>
      </c>
      <c r="L540">
        <f>INDEX(products!$A$1:$G$49,MATCH(orders!$D540,products!$A$1:$A$49,0),MATCH(L$1,products!$A$1:$G$1,0))</f>
        <v>2.6849999999999996</v>
      </c>
      <c r="M540">
        <f t="shared" si="8"/>
        <v>10.739999999999998</v>
      </c>
    </row>
    <row r="541" spans="1:13" x14ac:dyDescent="0.25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  <c r="I541" t="str">
        <f>INDEX(products!$A$1:$G$49,MATCH(orders!$D541,products!$A$1:$A$49,0),MATCH(I$1,products!$A$1:$G$1,0))</f>
        <v>Rob</v>
      </c>
      <c r="J541" t="str">
        <f>INDEX(products!$A$1:$G$49,MATCH(orders!$D541,products!$A$1:$A$49,0),MATCH(J$1,products!$A$1:$G$1,0))</f>
        <v>D</v>
      </c>
      <c r="K541">
        <f>INDEX(products!$A$1:$G$49,MATCH(orders!$D541,products!$A$1:$A$49,0),MATCH(K$1,products!$A$1:$G$1,0))</f>
        <v>0.5</v>
      </c>
      <c r="L541">
        <f>INDEX(products!$A$1:$G$49,MATCH(orders!$D541,products!$A$1:$A$49,0),MATCH(L$1,products!$A$1:$G$1,0))</f>
        <v>5.3699999999999992</v>
      </c>
      <c r="M541">
        <f t="shared" si="8"/>
        <v>26.849999999999994</v>
      </c>
    </row>
    <row r="542" spans="1:13" x14ac:dyDescent="0.25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  <c r="I542" t="str">
        <f>INDEX(products!$A$1:$G$49,MATCH(orders!$D542,products!$A$1:$A$49,0),MATCH(I$1,products!$A$1:$G$1,0))</f>
        <v>Lib</v>
      </c>
      <c r="J542" t="str">
        <f>INDEX(products!$A$1:$G$49,MATCH(orders!$D542,products!$A$1:$A$49,0),MATCH(J$1,products!$A$1:$G$1,0))</f>
        <v>L</v>
      </c>
      <c r="K542">
        <f>INDEX(products!$A$1:$G$49,MATCH(orders!$D542,products!$A$1:$A$49,0),MATCH(K$1,products!$A$1:$G$1,0))</f>
        <v>1</v>
      </c>
      <c r="L542">
        <f>INDEX(products!$A$1:$G$49,MATCH(orders!$D542,products!$A$1:$A$49,0),MATCH(L$1,products!$A$1:$G$1,0))</f>
        <v>15.85</v>
      </c>
      <c r="M542">
        <f t="shared" si="8"/>
        <v>63.4</v>
      </c>
    </row>
    <row r="543" spans="1:13" x14ac:dyDescent="0.25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  <c r="I543" t="str">
        <f>INDEX(products!$A$1:$G$49,MATCH(orders!$D543,products!$A$1:$A$49,0),MATCH(I$1,products!$A$1:$G$1,0))</f>
        <v>Ara</v>
      </c>
      <c r="J543" t="str">
        <f>INDEX(products!$A$1:$G$49,MATCH(orders!$D543,products!$A$1:$A$49,0),MATCH(J$1,products!$A$1:$G$1,0))</f>
        <v>D</v>
      </c>
      <c r="K543">
        <f>INDEX(products!$A$1:$G$49,MATCH(orders!$D543,products!$A$1:$A$49,0),MATCH(K$1,products!$A$1:$G$1,0))</f>
        <v>2.5</v>
      </c>
      <c r="L543">
        <f>INDEX(products!$A$1:$G$49,MATCH(orders!$D543,products!$A$1:$A$49,0),MATCH(L$1,products!$A$1:$G$1,0))</f>
        <v>22.884999999999998</v>
      </c>
      <c r="M543">
        <f t="shared" si="8"/>
        <v>22.884999999999998</v>
      </c>
    </row>
    <row r="544" spans="1:13" x14ac:dyDescent="0.25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  <c r="I544" t="str">
        <f>INDEX(products!$A$1:$G$49,MATCH(orders!$D544,products!$A$1:$A$49,0),MATCH(I$1,products!$A$1:$G$1,0))</f>
        <v>Ara</v>
      </c>
      <c r="J544" t="str">
        <f>INDEX(products!$A$1:$G$49,MATCH(orders!$D544,products!$A$1:$A$49,0),MATCH(J$1,products!$A$1:$G$1,0))</f>
        <v>M</v>
      </c>
      <c r="K544">
        <f>INDEX(products!$A$1:$G$49,MATCH(orders!$D544,products!$A$1:$A$49,0),MATCH(K$1,products!$A$1:$G$1,0))</f>
        <v>2.5</v>
      </c>
      <c r="L544">
        <f>INDEX(products!$A$1:$G$49,MATCH(orders!$D544,products!$A$1:$A$49,0),MATCH(L$1,products!$A$1:$G$1,0))</f>
        <v>25.874999999999996</v>
      </c>
      <c r="M544">
        <f t="shared" si="8"/>
        <v>103.49999999999999</v>
      </c>
    </row>
    <row r="545" spans="1:13" x14ac:dyDescent="0.25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  <c r="I545" t="str">
        <f>INDEX(products!$A$1:$G$49,MATCH(orders!$D545,products!$A$1:$A$49,0),MATCH(I$1,products!$A$1:$G$1,0))</f>
        <v>Rob</v>
      </c>
      <c r="J545" t="str">
        <f>INDEX(products!$A$1:$G$49,MATCH(orders!$D545,products!$A$1:$A$49,0),MATCH(J$1,products!$A$1:$G$1,0))</f>
        <v>L</v>
      </c>
      <c r="K545">
        <f>INDEX(products!$A$1:$G$49,MATCH(orders!$D545,products!$A$1:$A$49,0),MATCH(K$1,products!$A$1:$G$1,0))</f>
        <v>2.5</v>
      </c>
      <c r="L545">
        <f>INDEX(products!$A$1:$G$49,MATCH(orders!$D545,products!$A$1:$A$49,0),MATCH(L$1,products!$A$1:$G$1,0))</f>
        <v>27.484999999999996</v>
      </c>
      <c r="M545">
        <f t="shared" si="8"/>
        <v>54.969999999999992</v>
      </c>
    </row>
    <row r="546" spans="1:13" x14ac:dyDescent="0.25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  <c r="I546" t="str">
        <f>INDEX(products!$A$1:$G$49,MATCH(orders!$D546,products!$A$1:$A$49,0),MATCH(I$1,products!$A$1:$G$1,0))</f>
        <v>Ara</v>
      </c>
      <c r="J546" t="str">
        <f>INDEX(products!$A$1:$G$49,MATCH(orders!$D546,products!$A$1:$A$49,0),MATCH(J$1,products!$A$1:$G$1,0))</f>
        <v>L</v>
      </c>
      <c r="K546">
        <f>INDEX(products!$A$1:$G$49,MATCH(orders!$D546,products!$A$1:$A$49,0),MATCH(K$1,products!$A$1:$G$1,0))</f>
        <v>0.5</v>
      </c>
      <c r="L546">
        <f>INDEX(products!$A$1:$G$49,MATCH(orders!$D546,products!$A$1:$A$49,0),MATCH(L$1,products!$A$1:$G$1,0))</f>
        <v>7.77</v>
      </c>
      <c r="M546">
        <f t="shared" si="8"/>
        <v>15.54</v>
      </c>
    </row>
    <row r="547" spans="1:13" x14ac:dyDescent="0.25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  <c r="I547" t="str">
        <f>INDEX(products!$A$1:$G$49,MATCH(orders!$D547,products!$A$1:$A$49,0),MATCH(I$1,products!$A$1:$G$1,0))</f>
        <v>Lib</v>
      </c>
      <c r="J547" t="str">
        <f>INDEX(products!$A$1:$G$49,MATCH(orders!$D547,products!$A$1:$A$49,0),MATCH(J$1,products!$A$1:$G$1,0))</f>
        <v>D</v>
      </c>
      <c r="K547">
        <f>INDEX(products!$A$1:$G$49,MATCH(orders!$D547,products!$A$1:$A$49,0),MATCH(K$1,products!$A$1:$G$1,0))</f>
        <v>0.2</v>
      </c>
      <c r="L547">
        <f>INDEX(products!$A$1:$G$49,MATCH(orders!$D547,products!$A$1:$A$49,0),MATCH(L$1,products!$A$1:$G$1,0))</f>
        <v>3.8849999999999998</v>
      </c>
      <c r="M547">
        <f t="shared" si="8"/>
        <v>15.54</v>
      </c>
    </row>
    <row r="548" spans="1:13" x14ac:dyDescent="0.25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  <c r="I548" t="str">
        <f>INDEX(products!$A$1:$G$49,MATCH(orders!$D548,products!$A$1:$A$49,0),MATCH(I$1,products!$A$1:$G$1,0))</f>
        <v>Exc</v>
      </c>
      <c r="J548" t="str">
        <f>INDEX(products!$A$1:$G$49,MATCH(orders!$D548,products!$A$1:$A$49,0),MATCH(J$1,products!$A$1:$G$1,0))</f>
        <v>D</v>
      </c>
      <c r="K548">
        <f>INDEX(products!$A$1:$G$49,MATCH(orders!$D548,products!$A$1:$A$49,0),MATCH(K$1,products!$A$1:$G$1,0))</f>
        <v>2.5</v>
      </c>
      <c r="L548">
        <f>INDEX(products!$A$1:$G$49,MATCH(orders!$D548,products!$A$1:$A$49,0),MATCH(L$1,products!$A$1:$G$1,0))</f>
        <v>27.945</v>
      </c>
      <c r="M548">
        <f t="shared" si="8"/>
        <v>83.835000000000008</v>
      </c>
    </row>
    <row r="549" spans="1:13" x14ac:dyDescent="0.25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  <c r="I549" t="str">
        <f>INDEX(products!$A$1:$G$49,MATCH(orders!$D549,products!$A$1:$A$49,0),MATCH(I$1,products!$A$1:$G$1,0))</f>
        <v>Rob</v>
      </c>
      <c r="J549" t="str">
        <f>INDEX(products!$A$1:$G$49,MATCH(orders!$D549,products!$A$1:$A$49,0),MATCH(J$1,products!$A$1:$G$1,0))</f>
        <v>L</v>
      </c>
      <c r="K549">
        <f>INDEX(products!$A$1:$G$49,MATCH(orders!$D549,products!$A$1:$A$49,0),MATCH(K$1,products!$A$1:$G$1,0))</f>
        <v>0.2</v>
      </c>
      <c r="L549">
        <f>INDEX(products!$A$1:$G$49,MATCH(orders!$D549,products!$A$1:$A$49,0),MATCH(L$1,products!$A$1:$G$1,0))</f>
        <v>3.5849999999999995</v>
      </c>
      <c r="M549">
        <f t="shared" si="8"/>
        <v>10.754999999999999</v>
      </c>
    </row>
    <row r="550" spans="1:13" x14ac:dyDescent="0.25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  <c r="I550" t="str">
        <f>INDEX(products!$A$1:$G$49,MATCH(orders!$D550,products!$A$1:$A$49,0),MATCH(I$1,products!$A$1:$G$1,0))</f>
        <v>Exc</v>
      </c>
      <c r="J550" t="str">
        <f>INDEX(products!$A$1:$G$49,MATCH(orders!$D550,products!$A$1:$A$49,0),MATCH(J$1,products!$A$1:$G$1,0))</f>
        <v>L</v>
      </c>
      <c r="K550">
        <f>INDEX(products!$A$1:$G$49,MATCH(orders!$D550,products!$A$1:$A$49,0),MATCH(K$1,products!$A$1:$G$1,0))</f>
        <v>0.2</v>
      </c>
      <c r="L550">
        <f>INDEX(products!$A$1:$G$49,MATCH(orders!$D550,products!$A$1:$A$49,0),MATCH(L$1,products!$A$1:$G$1,0))</f>
        <v>4.4550000000000001</v>
      </c>
      <c r="M550">
        <f t="shared" si="8"/>
        <v>13.365</v>
      </c>
    </row>
    <row r="551" spans="1:13" x14ac:dyDescent="0.25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  <c r="I551" t="str">
        <f>INDEX(products!$A$1:$G$49,MATCH(orders!$D551,products!$A$1:$A$49,0),MATCH(I$1,products!$A$1:$G$1,0))</f>
        <v>Exc</v>
      </c>
      <c r="J551" t="str">
        <f>INDEX(products!$A$1:$G$49,MATCH(orders!$D551,products!$A$1:$A$49,0),MATCH(J$1,products!$A$1:$G$1,0))</f>
        <v>L</v>
      </c>
      <c r="K551">
        <f>INDEX(products!$A$1:$G$49,MATCH(orders!$D551,products!$A$1:$A$49,0),MATCH(K$1,products!$A$1:$G$1,0))</f>
        <v>0.2</v>
      </c>
      <c r="L551">
        <f>INDEX(products!$A$1:$G$49,MATCH(orders!$D551,products!$A$1:$A$49,0),MATCH(L$1,products!$A$1:$G$1,0))</f>
        <v>4.4550000000000001</v>
      </c>
      <c r="M551">
        <f t="shared" si="8"/>
        <v>17.82</v>
      </c>
    </row>
    <row r="552" spans="1:13" x14ac:dyDescent="0.25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  <c r="I552" t="str">
        <f>INDEX(products!$A$1:$G$49,MATCH(orders!$D552,products!$A$1:$A$49,0),MATCH(I$1,products!$A$1:$G$1,0))</f>
        <v>Lib</v>
      </c>
      <c r="J552" t="str">
        <f>INDEX(products!$A$1:$G$49,MATCH(orders!$D552,products!$A$1:$A$49,0),MATCH(J$1,products!$A$1:$G$1,0))</f>
        <v>D</v>
      </c>
      <c r="K552">
        <f>INDEX(products!$A$1:$G$49,MATCH(orders!$D552,products!$A$1:$A$49,0),MATCH(K$1,products!$A$1:$G$1,0))</f>
        <v>0.2</v>
      </c>
      <c r="L552">
        <f>INDEX(products!$A$1:$G$49,MATCH(orders!$D552,products!$A$1:$A$49,0),MATCH(L$1,products!$A$1:$G$1,0))</f>
        <v>3.8849999999999998</v>
      </c>
      <c r="M552">
        <f t="shared" si="8"/>
        <v>23.31</v>
      </c>
    </row>
    <row r="553" spans="1:13" x14ac:dyDescent="0.25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  <c r="I553" t="str">
        <f>INDEX(products!$A$1:$G$49,MATCH(orders!$D553,products!$A$1:$A$49,0),MATCH(I$1,products!$A$1:$G$1,0))</f>
        <v>Exc</v>
      </c>
      <c r="J553" t="str">
        <f>INDEX(products!$A$1:$G$49,MATCH(orders!$D553,products!$A$1:$A$49,0),MATCH(J$1,products!$A$1:$G$1,0))</f>
        <v>D</v>
      </c>
      <c r="K553">
        <f>INDEX(products!$A$1:$G$49,MATCH(orders!$D553,products!$A$1:$A$49,0),MATCH(K$1,products!$A$1:$G$1,0))</f>
        <v>0.2</v>
      </c>
      <c r="L553">
        <f>INDEX(products!$A$1:$G$49,MATCH(orders!$D553,products!$A$1:$A$49,0),MATCH(L$1,products!$A$1:$G$1,0))</f>
        <v>3.645</v>
      </c>
      <c r="M553">
        <f t="shared" si="8"/>
        <v>7.29</v>
      </c>
    </row>
    <row r="554" spans="1:13" x14ac:dyDescent="0.25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  <c r="I554" t="str">
        <f>INDEX(products!$A$1:$G$49,MATCH(orders!$D554,products!$A$1:$A$49,0),MATCH(I$1,products!$A$1:$G$1,0))</f>
        <v>Exc</v>
      </c>
      <c r="J554" t="str">
        <f>INDEX(products!$A$1:$G$49,MATCH(orders!$D554,products!$A$1:$A$49,0),MATCH(J$1,products!$A$1:$G$1,0))</f>
        <v>L</v>
      </c>
      <c r="K554">
        <f>INDEX(products!$A$1:$G$49,MATCH(orders!$D554,products!$A$1:$A$49,0),MATCH(K$1,products!$A$1:$G$1,0))</f>
        <v>0.2</v>
      </c>
      <c r="L554">
        <f>INDEX(products!$A$1:$G$49,MATCH(orders!$D554,products!$A$1:$A$49,0),MATCH(L$1,products!$A$1:$G$1,0))</f>
        <v>4.4550000000000001</v>
      </c>
      <c r="M554">
        <f t="shared" si="8"/>
        <v>17.82</v>
      </c>
    </row>
    <row r="555" spans="1:13" x14ac:dyDescent="0.25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  <c r="I555" t="str">
        <f>INDEX(products!$A$1:$G$49,MATCH(orders!$D555,products!$A$1:$A$49,0),MATCH(I$1,products!$A$1:$G$1,0))</f>
        <v>Exc</v>
      </c>
      <c r="J555" t="str">
        <f>INDEX(products!$A$1:$G$49,MATCH(orders!$D555,products!$A$1:$A$49,0),MATCH(J$1,products!$A$1:$G$1,0))</f>
        <v>M</v>
      </c>
      <c r="K555">
        <f>INDEX(products!$A$1:$G$49,MATCH(orders!$D555,products!$A$1:$A$49,0),MATCH(K$1,products!$A$1:$G$1,0))</f>
        <v>1</v>
      </c>
      <c r="L555">
        <f>INDEX(products!$A$1:$G$49,MATCH(orders!$D555,products!$A$1:$A$49,0),MATCH(L$1,products!$A$1:$G$1,0))</f>
        <v>13.75</v>
      </c>
      <c r="M555">
        <f t="shared" si="8"/>
        <v>68.75</v>
      </c>
    </row>
    <row r="556" spans="1:13" x14ac:dyDescent="0.25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  <c r="I556" t="str">
        <f>INDEX(products!$A$1:$G$49,MATCH(orders!$D556,products!$A$1:$A$49,0),MATCH(I$1,products!$A$1:$G$1,0))</f>
        <v>Rob</v>
      </c>
      <c r="J556" t="str">
        <f>INDEX(products!$A$1:$G$49,MATCH(orders!$D556,products!$A$1:$A$49,0),MATCH(J$1,products!$A$1:$G$1,0))</f>
        <v>L</v>
      </c>
      <c r="K556">
        <f>INDEX(products!$A$1:$G$49,MATCH(orders!$D556,products!$A$1:$A$49,0),MATCH(K$1,products!$A$1:$G$1,0))</f>
        <v>2.5</v>
      </c>
      <c r="L556">
        <f>INDEX(products!$A$1:$G$49,MATCH(orders!$D556,products!$A$1:$A$49,0),MATCH(L$1,products!$A$1:$G$1,0))</f>
        <v>27.484999999999996</v>
      </c>
      <c r="M556">
        <f t="shared" si="8"/>
        <v>54.969999999999992</v>
      </c>
    </row>
    <row r="557" spans="1:13" x14ac:dyDescent="0.25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  <c r="I557" t="str">
        <f>INDEX(products!$A$1:$G$49,MATCH(orders!$D557,products!$A$1:$A$49,0),MATCH(I$1,products!$A$1:$G$1,0))</f>
        <v>Exc</v>
      </c>
      <c r="J557" t="str">
        <f>INDEX(products!$A$1:$G$49,MATCH(orders!$D557,products!$A$1:$A$49,0),MATCH(J$1,products!$A$1:$G$1,0))</f>
        <v>M</v>
      </c>
      <c r="K557">
        <f>INDEX(products!$A$1:$G$49,MATCH(orders!$D557,products!$A$1:$A$49,0),MATCH(K$1,products!$A$1:$G$1,0))</f>
        <v>1</v>
      </c>
      <c r="L557">
        <f>INDEX(products!$A$1:$G$49,MATCH(orders!$D557,products!$A$1:$A$49,0),MATCH(L$1,products!$A$1:$G$1,0))</f>
        <v>13.75</v>
      </c>
      <c r="M557">
        <f t="shared" si="8"/>
        <v>82.5</v>
      </c>
    </row>
    <row r="558" spans="1:13" x14ac:dyDescent="0.25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  <c r="I558" t="str">
        <f>INDEX(products!$A$1:$G$49,MATCH(orders!$D558,products!$A$1:$A$49,0),MATCH(I$1,products!$A$1:$G$1,0))</f>
        <v>Lib</v>
      </c>
      <c r="J558" t="str">
        <f>INDEX(products!$A$1:$G$49,MATCH(orders!$D558,products!$A$1:$A$49,0),MATCH(J$1,products!$A$1:$G$1,0))</f>
        <v>M</v>
      </c>
      <c r="K558">
        <f>INDEX(products!$A$1:$G$49,MATCH(orders!$D558,products!$A$1:$A$49,0),MATCH(K$1,products!$A$1:$G$1,0))</f>
        <v>0.2</v>
      </c>
      <c r="L558">
        <f>INDEX(products!$A$1:$G$49,MATCH(orders!$D558,products!$A$1:$A$49,0),MATCH(L$1,products!$A$1:$G$1,0))</f>
        <v>4.3650000000000002</v>
      </c>
      <c r="M558">
        <f t="shared" si="8"/>
        <v>8.73</v>
      </c>
    </row>
    <row r="559" spans="1:13" x14ac:dyDescent="0.25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  <c r="I559" t="str">
        <f>INDEX(products!$A$1:$G$49,MATCH(orders!$D559,products!$A$1:$A$49,0),MATCH(I$1,products!$A$1:$G$1,0))</f>
        <v>Exc</v>
      </c>
      <c r="J559" t="str">
        <f>INDEX(products!$A$1:$G$49,MATCH(orders!$D559,products!$A$1:$A$49,0),MATCH(J$1,products!$A$1:$G$1,0))</f>
        <v>L</v>
      </c>
      <c r="K559">
        <f>INDEX(products!$A$1:$G$49,MATCH(orders!$D559,products!$A$1:$A$49,0),MATCH(K$1,products!$A$1:$G$1,0))</f>
        <v>1</v>
      </c>
      <c r="L559">
        <f>INDEX(products!$A$1:$G$49,MATCH(orders!$D559,products!$A$1:$A$49,0),MATCH(L$1,products!$A$1:$G$1,0))</f>
        <v>14.85</v>
      </c>
      <c r="M559">
        <f t="shared" si="8"/>
        <v>59.4</v>
      </c>
    </row>
    <row r="560" spans="1:13" x14ac:dyDescent="0.25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  <c r="I560" t="str">
        <f>INDEX(products!$A$1:$G$49,MATCH(orders!$D560,products!$A$1:$A$49,0),MATCH(I$1,products!$A$1:$G$1,0))</f>
        <v>Lib</v>
      </c>
      <c r="J560" t="str">
        <f>INDEX(products!$A$1:$G$49,MATCH(orders!$D560,products!$A$1:$A$49,0),MATCH(J$1,products!$A$1:$G$1,0))</f>
        <v>D</v>
      </c>
      <c r="K560">
        <f>INDEX(products!$A$1:$G$49,MATCH(orders!$D560,products!$A$1:$A$49,0),MATCH(K$1,products!$A$1:$G$1,0))</f>
        <v>0.2</v>
      </c>
      <c r="L560">
        <f>INDEX(products!$A$1:$G$49,MATCH(orders!$D560,products!$A$1:$A$49,0),MATCH(L$1,products!$A$1:$G$1,0))</f>
        <v>3.8849999999999998</v>
      </c>
      <c r="M560">
        <f t="shared" si="8"/>
        <v>15.54</v>
      </c>
    </row>
    <row r="561" spans="1:13" x14ac:dyDescent="0.25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  <c r="I561" t="str">
        <f>INDEX(products!$A$1:$G$49,MATCH(orders!$D561,products!$A$1:$A$49,0),MATCH(I$1,products!$A$1:$G$1,0))</f>
        <v>Ara</v>
      </c>
      <c r="J561" t="str">
        <f>INDEX(products!$A$1:$G$49,MATCH(orders!$D561,products!$A$1:$A$49,0),MATCH(J$1,products!$A$1:$G$1,0))</f>
        <v>L</v>
      </c>
      <c r="K561">
        <f>INDEX(products!$A$1:$G$49,MATCH(orders!$D561,products!$A$1:$A$49,0),MATCH(K$1,products!$A$1:$G$1,0))</f>
        <v>1</v>
      </c>
      <c r="L561">
        <f>INDEX(products!$A$1:$G$49,MATCH(orders!$D561,products!$A$1:$A$49,0),MATCH(L$1,products!$A$1:$G$1,0))</f>
        <v>12.95</v>
      </c>
      <c r="M561">
        <f t="shared" si="8"/>
        <v>38.849999999999994</v>
      </c>
    </row>
    <row r="562" spans="1:13" x14ac:dyDescent="0.25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  <c r="I562" t="str">
        <f>INDEX(products!$A$1:$G$49,MATCH(orders!$D562,products!$A$1:$A$49,0),MATCH(I$1,products!$A$1:$G$1,0))</f>
        <v>Exc</v>
      </c>
      <c r="J562" t="str">
        <f>INDEX(products!$A$1:$G$49,MATCH(orders!$D562,products!$A$1:$A$49,0),MATCH(J$1,products!$A$1:$G$1,0))</f>
        <v>M</v>
      </c>
      <c r="K562">
        <f>INDEX(products!$A$1:$G$49,MATCH(orders!$D562,products!$A$1:$A$49,0),MATCH(K$1,products!$A$1:$G$1,0))</f>
        <v>2.5</v>
      </c>
      <c r="L562">
        <f>INDEX(products!$A$1:$G$49,MATCH(orders!$D562,products!$A$1:$A$49,0),MATCH(L$1,products!$A$1:$G$1,0))</f>
        <v>31.624999999999996</v>
      </c>
      <c r="M562">
        <f t="shared" si="8"/>
        <v>189.74999999999997</v>
      </c>
    </row>
    <row r="563" spans="1:13" x14ac:dyDescent="0.25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  <c r="I563" t="str">
        <f>INDEX(products!$A$1:$G$49,MATCH(orders!$D563,products!$A$1:$A$49,0),MATCH(I$1,products!$A$1:$G$1,0))</f>
        <v>Ara</v>
      </c>
      <c r="J563" t="str">
        <f>INDEX(products!$A$1:$G$49,MATCH(orders!$D563,products!$A$1:$A$49,0),MATCH(J$1,products!$A$1:$G$1,0))</f>
        <v>D</v>
      </c>
      <c r="K563">
        <f>INDEX(products!$A$1:$G$49,MATCH(orders!$D563,products!$A$1:$A$49,0),MATCH(K$1,products!$A$1:$G$1,0))</f>
        <v>0.2</v>
      </c>
      <c r="L563">
        <f>INDEX(products!$A$1:$G$49,MATCH(orders!$D563,products!$A$1:$A$49,0),MATCH(L$1,products!$A$1:$G$1,0))</f>
        <v>2.9849999999999999</v>
      </c>
      <c r="M563">
        <f t="shared" si="8"/>
        <v>17.91</v>
      </c>
    </row>
    <row r="564" spans="1:13" x14ac:dyDescent="0.25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  <c r="I564" t="str">
        <f>INDEX(products!$A$1:$G$49,MATCH(orders!$D564,products!$A$1:$A$49,0),MATCH(I$1,products!$A$1:$G$1,0))</f>
        <v>Lib</v>
      </c>
      <c r="J564" t="str">
        <f>INDEX(products!$A$1:$G$49,MATCH(orders!$D564,products!$A$1:$A$49,0),MATCH(J$1,products!$A$1:$G$1,0))</f>
        <v>L</v>
      </c>
      <c r="K564">
        <f>INDEX(products!$A$1:$G$49,MATCH(orders!$D564,products!$A$1:$A$49,0),MATCH(K$1,products!$A$1:$G$1,0))</f>
        <v>0.2</v>
      </c>
      <c r="L564">
        <f>INDEX(products!$A$1:$G$49,MATCH(orders!$D564,products!$A$1:$A$49,0),MATCH(L$1,products!$A$1:$G$1,0))</f>
        <v>4.7549999999999999</v>
      </c>
      <c r="M564">
        <f t="shared" si="8"/>
        <v>28.53</v>
      </c>
    </row>
    <row r="565" spans="1:13" x14ac:dyDescent="0.25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  <c r="I565" t="str">
        <f>INDEX(products!$A$1:$G$49,MATCH(orders!$D565,products!$A$1:$A$49,0),MATCH(I$1,products!$A$1:$G$1,0))</f>
        <v>Exc</v>
      </c>
      <c r="J565" t="str">
        <f>INDEX(products!$A$1:$G$49,MATCH(orders!$D565,products!$A$1:$A$49,0),MATCH(J$1,products!$A$1:$G$1,0))</f>
        <v>M</v>
      </c>
      <c r="K565">
        <f>INDEX(products!$A$1:$G$49,MATCH(orders!$D565,products!$A$1:$A$49,0),MATCH(K$1,products!$A$1:$G$1,0))</f>
        <v>1</v>
      </c>
      <c r="L565">
        <f>INDEX(products!$A$1:$G$49,MATCH(orders!$D565,products!$A$1:$A$49,0),MATCH(L$1,products!$A$1:$G$1,0))</f>
        <v>13.75</v>
      </c>
      <c r="M565">
        <f t="shared" si="8"/>
        <v>82.5</v>
      </c>
    </row>
    <row r="566" spans="1:13" x14ac:dyDescent="0.25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  <c r="I566" t="str">
        <f>INDEX(products!$A$1:$G$49,MATCH(orders!$D566,products!$A$1:$A$49,0),MATCH(I$1,products!$A$1:$G$1,0))</f>
        <v>Rob</v>
      </c>
      <c r="J566" t="str">
        <f>INDEX(products!$A$1:$G$49,MATCH(orders!$D566,products!$A$1:$A$49,0),MATCH(J$1,products!$A$1:$G$1,0))</f>
        <v>L</v>
      </c>
      <c r="K566">
        <f>INDEX(products!$A$1:$G$49,MATCH(orders!$D566,products!$A$1:$A$49,0),MATCH(K$1,products!$A$1:$G$1,0))</f>
        <v>0.5</v>
      </c>
      <c r="L566">
        <f>INDEX(products!$A$1:$G$49,MATCH(orders!$D566,products!$A$1:$A$49,0),MATCH(L$1,products!$A$1:$G$1,0))</f>
        <v>7.169999999999999</v>
      </c>
      <c r="M566">
        <f t="shared" si="8"/>
        <v>14.339999999999998</v>
      </c>
    </row>
    <row r="567" spans="1:13" x14ac:dyDescent="0.25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  <c r="I567" t="str">
        <f>INDEX(products!$A$1:$G$49,MATCH(orders!$D567,products!$A$1:$A$49,0),MATCH(I$1,products!$A$1:$G$1,0))</f>
        <v>Rob</v>
      </c>
      <c r="J567" t="str">
        <f>INDEX(products!$A$1:$G$49,MATCH(orders!$D567,products!$A$1:$A$49,0),MATCH(J$1,products!$A$1:$G$1,0))</f>
        <v>D</v>
      </c>
      <c r="K567">
        <f>INDEX(products!$A$1:$G$49,MATCH(orders!$D567,products!$A$1:$A$49,0),MATCH(K$1,products!$A$1:$G$1,0))</f>
        <v>2.5</v>
      </c>
      <c r="L567">
        <f>INDEX(products!$A$1:$G$49,MATCH(orders!$D567,products!$A$1:$A$49,0),MATCH(L$1,products!$A$1:$G$1,0))</f>
        <v>20.584999999999997</v>
      </c>
      <c r="M567">
        <f t="shared" si="8"/>
        <v>82.339999999999989</v>
      </c>
    </row>
    <row r="568" spans="1:13" x14ac:dyDescent="0.25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  <c r="I568" t="str">
        <f>INDEX(products!$A$1:$G$49,MATCH(orders!$D568,products!$A$1:$A$49,0),MATCH(I$1,products!$A$1:$G$1,0))</f>
        <v>Ara</v>
      </c>
      <c r="J568" t="str">
        <f>INDEX(products!$A$1:$G$49,MATCH(orders!$D568,products!$A$1:$A$49,0),MATCH(J$1,products!$A$1:$G$1,0))</f>
        <v>M</v>
      </c>
      <c r="K568">
        <f>INDEX(products!$A$1:$G$49,MATCH(orders!$D568,products!$A$1:$A$49,0),MATCH(K$1,products!$A$1:$G$1,0))</f>
        <v>0.2</v>
      </c>
      <c r="L568">
        <f>INDEX(products!$A$1:$G$49,MATCH(orders!$D568,products!$A$1:$A$49,0),MATCH(L$1,products!$A$1:$G$1,0))</f>
        <v>3.375</v>
      </c>
      <c r="M568">
        <f t="shared" si="8"/>
        <v>20.25</v>
      </c>
    </row>
    <row r="569" spans="1:13" x14ac:dyDescent="0.25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  <c r="I569" t="str">
        <f>INDEX(products!$A$1:$G$49,MATCH(orders!$D569,products!$A$1:$A$49,0),MATCH(I$1,products!$A$1:$G$1,0))</f>
        <v>Rob</v>
      </c>
      <c r="J569" t="str">
        <f>INDEX(products!$A$1:$G$49,MATCH(orders!$D569,products!$A$1:$A$49,0),MATCH(J$1,products!$A$1:$G$1,0))</f>
        <v>L</v>
      </c>
      <c r="K569">
        <f>INDEX(products!$A$1:$G$49,MATCH(orders!$D569,products!$A$1:$A$49,0),MATCH(K$1,products!$A$1:$G$1,0))</f>
        <v>2.5</v>
      </c>
      <c r="L569">
        <f>INDEX(products!$A$1:$G$49,MATCH(orders!$D569,products!$A$1:$A$49,0),MATCH(L$1,products!$A$1:$G$1,0))</f>
        <v>27.484999999999996</v>
      </c>
      <c r="M569">
        <f t="shared" si="8"/>
        <v>164.90999999999997</v>
      </c>
    </row>
    <row r="570" spans="1:13" x14ac:dyDescent="0.25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  <c r="I570" t="str">
        <f>INDEX(products!$A$1:$G$49,MATCH(orders!$D570,products!$A$1:$A$49,0),MATCH(I$1,products!$A$1:$G$1,0))</f>
        <v>Lib</v>
      </c>
      <c r="J570" t="str">
        <f>INDEX(products!$A$1:$G$49,MATCH(orders!$D570,products!$A$1:$A$49,0),MATCH(J$1,products!$A$1:$G$1,0))</f>
        <v>L</v>
      </c>
      <c r="K570">
        <f>INDEX(products!$A$1:$G$49,MATCH(orders!$D570,products!$A$1:$A$49,0),MATCH(K$1,products!$A$1:$G$1,0))</f>
        <v>0.2</v>
      </c>
      <c r="L570">
        <f>INDEX(products!$A$1:$G$49,MATCH(orders!$D570,products!$A$1:$A$49,0),MATCH(L$1,products!$A$1:$G$1,0))</f>
        <v>4.7549999999999999</v>
      </c>
      <c r="M570">
        <f t="shared" si="8"/>
        <v>19.02</v>
      </c>
    </row>
    <row r="571" spans="1:13" x14ac:dyDescent="0.25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  <c r="I571" t="str">
        <f>INDEX(products!$A$1:$G$49,MATCH(orders!$D571,products!$A$1:$A$49,0),MATCH(I$1,products!$A$1:$G$1,0))</f>
        <v>Ara</v>
      </c>
      <c r="J571" t="str">
        <f>INDEX(products!$A$1:$G$49,MATCH(orders!$D571,products!$A$1:$A$49,0),MATCH(J$1,products!$A$1:$G$1,0))</f>
        <v>D</v>
      </c>
      <c r="K571">
        <f>INDEX(products!$A$1:$G$49,MATCH(orders!$D571,products!$A$1:$A$49,0),MATCH(K$1,products!$A$1:$G$1,0))</f>
        <v>2.5</v>
      </c>
      <c r="L571">
        <f>INDEX(products!$A$1:$G$49,MATCH(orders!$D571,products!$A$1:$A$49,0),MATCH(L$1,products!$A$1:$G$1,0))</f>
        <v>22.884999999999998</v>
      </c>
      <c r="M571">
        <f t="shared" si="8"/>
        <v>137.31</v>
      </c>
    </row>
    <row r="572" spans="1:13" x14ac:dyDescent="0.25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  <c r="I572" t="str">
        <f>INDEX(products!$A$1:$G$49,MATCH(orders!$D572,products!$A$1:$A$49,0),MATCH(I$1,products!$A$1:$G$1,0))</f>
        <v>Ara</v>
      </c>
      <c r="J572" t="str">
        <f>INDEX(products!$A$1:$G$49,MATCH(orders!$D572,products!$A$1:$A$49,0),MATCH(J$1,products!$A$1:$G$1,0))</f>
        <v>M</v>
      </c>
      <c r="K572">
        <f>INDEX(products!$A$1:$G$49,MATCH(orders!$D572,products!$A$1:$A$49,0),MATCH(K$1,products!$A$1:$G$1,0))</f>
        <v>0.5</v>
      </c>
      <c r="L572">
        <f>INDEX(products!$A$1:$G$49,MATCH(orders!$D572,products!$A$1:$A$49,0),MATCH(L$1,products!$A$1:$G$1,0))</f>
        <v>6.75</v>
      </c>
      <c r="M572">
        <f t="shared" si="8"/>
        <v>27</v>
      </c>
    </row>
    <row r="573" spans="1:13" x14ac:dyDescent="0.25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  <c r="I573" t="str">
        <f>INDEX(products!$A$1:$G$49,MATCH(orders!$D573,products!$A$1:$A$49,0),MATCH(I$1,products!$A$1:$G$1,0))</f>
        <v>Exc</v>
      </c>
      <c r="J573" t="str">
        <f>INDEX(products!$A$1:$G$49,MATCH(orders!$D573,products!$A$1:$A$49,0),MATCH(J$1,products!$A$1:$G$1,0))</f>
        <v>L</v>
      </c>
      <c r="K573">
        <f>INDEX(products!$A$1:$G$49,MATCH(orders!$D573,products!$A$1:$A$49,0),MATCH(K$1,products!$A$1:$G$1,0))</f>
        <v>0.5</v>
      </c>
      <c r="L573">
        <f>INDEX(products!$A$1:$G$49,MATCH(orders!$D573,products!$A$1:$A$49,0),MATCH(L$1,products!$A$1:$G$1,0))</f>
        <v>8.91</v>
      </c>
      <c r="M573">
        <f t="shared" si="8"/>
        <v>35.64</v>
      </c>
    </row>
    <row r="574" spans="1:13" x14ac:dyDescent="0.25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  <c r="I574" t="str">
        <f>INDEX(products!$A$1:$G$49,MATCH(orders!$D574,products!$A$1:$A$49,0),MATCH(I$1,products!$A$1:$G$1,0))</f>
        <v>Ara</v>
      </c>
      <c r="J574" t="str">
        <f>INDEX(products!$A$1:$G$49,MATCH(orders!$D574,products!$A$1:$A$49,0),MATCH(J$1,products!$A$1:$G$1,0))</f>
        <v>D</v>
      </c>
      <c r="K574">
        <f>INDEX(products!$A$1:$G$49,MATCH(orders!$D574,products!$A$1:$A$49,0),MATCH(K$1,products!$A$1:$G$1,0))</f>
        <v>0.2</v>
      </c>
      <c r="L574">
        <f>INDEX(products!$A$1:$G$49,MATCH(orders!$D574,products!$A$1:$A$49,0),MATCH(L$1,products!$A$1:$G$1,0))</f>
        <v>2.9849999999999999</v>
      </c>
      <c r="M574">
        <f t="shared" si="8"/>
        <v>5.97</v>
      </c>
    </row>
    <row r="575" spans="1:13" x14ac:dyDescent="0.25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  <c r="I575" t="str">
        <f>INDEX(products!$A$1:$G$49,MATCH(orders!$D575,products!$A$1:$A$49,0),MATCH(I$1,products!$A$1:$G$1,0))</f>
        <v>Ara</v>
      </c>
      <c r="J575" t="str">
        <f>INDEX(products!$A$1:$G$49,MATCH(orders!$D575,products!$A$1:$A$49,0),MATCH(J$1,products!$A$1:$G$1,0))</f>
        <v>M</v>
      </c>
      <c r="K575">
        <f>INDEX(products!$A$1:$G$49,MATCH(orders!$D575,products!$A$1:$A$49,0),MATCH(K$1,products!$A$1:$G$1,0))</f>
        <v>1</v>
      </c>
      <c r="L575">
        <f>INDEX(products!$A$1:$G$49,MATCH(orders!$D575,products!$A$1:$A$49,0),MATCH(L$1,products!$A$1:$G$1,0))</f>
        <v>11.25</v>
      </c>
      <c r="M575">
        <f t="shared" si="8"/>
        <v>67.5</v>
      </c>
    </row>
    <row r="576" spans="1:13" x14ac:dyDescent="0.25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  <c r="I576" t="str">
        <f>INDEX(products!$A$1:$G$49,MATCH(orders!$D576,products!$A$1:$A$49,0),MATCH(I$1,products!$A$1:$G$1,0))</f>
        <v>Rob</v>
      </c>
      <c r="J576" t="str">
        <f>INDEX(products!$A$1:$G$49,MATCH(orders!$D576,products!$A$1:$A$49,0),MATCH(J$1,products!$A$1:$G$1,0))</f>
        <v>L</v>
      </c>
      <c r="K576">
        <f>INDEX(products!$A$1:$G$49,MATCH(orders!$D576,products!$A$1:$A$49,0),MATCH(K$1,products!$A$1:$G$1,0))</f>
        <v>0.2</v>
      </c>
      <c r="L576">
        <f>INDEX(products!$A$1:$G$49,MATCH(orders!$D576,products!$A$1:$A$49,0),MATCH(L$1,products!$A$1:$G$1,0))</f>
        <v>3.5849999999999995</v>
      </c>
      <c r="M576">
        <f t="shared" si="8"/>
        <v>21.509999999999998</v>
      </c>
    </row>
    <row r="577" spans="1:13" x14ac:dyDescent="0.25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  <c r="I577" t="str">
        <f>INDEX(products!$A$1:$G$49,MATCH(orders!$D577,products!$A$1:$A$49,0),MATCH(I$1,products!$A$1:$G$1,0))</f>
        <v>Lib</v>
      </c>
      <c r="J577" t="str">
        <f>INDEX(products!$A$1:$G$49,MATCH(orders!$D577,products!$A$1:$A$49,0),MATCH(J$1,products!$A$1:$G$1,0))</f>
        <v>M</v>
      </c>
      <c r="K577">
        <f>INDEX(products!$A$1:$G$49,MATCH(orders!$D577,products!$A$1:$A$49,0),MATCH(K$1,products!$A$1:$G$1,0))</f>
        <v>2.5</v>
      </c>
      <c r="L577">
        <f>INDEX(products!$A$1:$G$49,MATCH(orders!$D577,products!$A$1:$A$49,0),MATCH(L$1,products!$A$1:$G$1,0))</f>
        <v>33.464999999999996</v>
      </c>
      <c r="M577">
        <f t="shared" si="8"/>
        <v>66.929999999999993</v>
      </c>
    </row>
    <row r="578" spans="1:13" x14ac:dyDescent="0.25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  <c r="I578" t="str">
        <f>INDEX(products!$A$1:$G$49,MATCH(orders!$D578,products!$A$1:$A$49,0),MATCH(I$1,products!$A$1:$G$1,0))</f>
        <v>Ara</v>
      </c>
      <c r="J578" t="str">
        <f>INDEX(products!$A$1:$G$49,MATCH(orders!$D578,products!$A$1:$A$49,0),MATCH(J$1,products!$A$1:$G$1,0))</f>
        <v>D</v>
      </c>
      <c r="K578">
        <f>INDEX(products!$A$1:$G$49,MATCH(orders!$D578,products!$A$1:$A$49,0),MATCH(K$1,products!$A$1:$G$1,0))</f>
        <v>0.2</v>
      </c>
      <c r="L578">
        <f>INDEX(products!$A$1:$G$49,MATCH(orders!$D578,products!$A$1:$A$49,0),MATCH(L$1,products!$A$1:$G$1,0))</f>
        <v>2.9849999999999999</v>
      </c>
      <c r="M578">
        <f t="shared" si="8"/>
        <v>17.91</v>
      </c>
    </row>
    <row r="579" spans="1:13" x14ac:dyDescent="0.25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  <c r="I579" t="str">
        <f>INDEX(products!$A$1:$G$49,MATCH(orders!$D579,products!$A$1:$A$49,0),MATCH(I$1,products!$A$1:$G$1,0))</f>
        <v>Lib</v>
      </c>
      <c r="J579" t="str">
        <f>INDEX(products!$A$1:$G$49,MATCH(orders!$D579,products!$A$1:$A$49,0),MATCH(J$1,products!$A$1:$G$1,0))</f>
        <v>M</v>
      </c>
      <c r="K579">
        <f>INDEX(products!$A$1:$G$49,MATCH(orders!$D579,products!$A$1:$A$49,0),MATCH(K$1,products!$A$1:$G$1,0))</f>
        <v>1</v>
      </c>
      <c r="L579">
        <f>INDEX(products!$A$1:$G$49,MATCH(orders!$D579,products!$A$1:$A$49,0),MATCH(L$1,products!$A$1:$G$1,0))</f>
        <v>14.55</v>
      </c>
      <c r="M579">
        <f t="shared" ref="M579:M642" si="9">L579*E579</f>
        <v>58.2</v>
      </c>
    </row>
    <row r="580" spans="1:13" x14ac:dyDescent="0.25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  <c r="I580" t="str">
        <f>INDEX(products!$A$1:$G$49,MATCH(orders!$D580,products!$A$1:$A$49,0),MATCH(I$1,products!$A$1:$G$1,0))</f>
        <v>Exc</v>
      </c>
      <c r="J580" t="str">
        <f>INDEX(products!$A$1:$G$49,MATCH(orders!$D580,products!$A$1:$A$49,0),MATCH(J$1,products!$A$1:$G$1,0))</f>
        <v>L</v>
      </c>
      <c r="K580">
        <f>INDEX(products!$A$1:$G$49,MATCH(orders!$D580,products!$A$1:$A$49,0),MATCH(K$1,products!$A$1:$G$1,0))</f>
        <v>0.2</v>
      </c>
      <c r="L580">
        <f>INDEX(products!$A$1:$G$49,MATCH(orders!$D580,products!$A$1:$A$49,0),MATCH(L$1,products!$A$1:$G$1,0))</f>
        <v>4.4550000000000001</v>
      </c>
      <c r="M580">
        <f t="shared" si="9"/>
        <v>13.365</v>
      </c>
    </row>
    <row r="581" spans="1:13" x14ac:dyDescent="0.25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  <c r="I581" t="str">
        <f>INDEX(products!$A$1:$G$49,MATCH(orders!$D581,products!$A$1:$A$49,0),MATCH(I$1,products!$A$1:$G$1,0))</f>
        <v>Ara</v>
      </c>
      <c r="J581" t="str">
        <f>INDEX(products!$A$1:$G$49,MATCH(orders!$D581,products!$A$1:$A$49,0),MATCH(J$1,products!$A$1:$G$1,0))</f>
        <v>M</v>
      </c>
      <c r="K581">
        <f>INDEX(products!$A$1:$G$49,MATCH(orders!$D581,products!$A$1:$A$49,0),MATCH(K$1,products!$A$1:$G$1,0))</f>
        <v>0.5</v>
      </c>
      <c r="L581">
        <f>INDEX(products!$A$1:$G$49,MATCH(orders!$D581,products!$A$1:$A$49,0),MATCH(L$1,products!$A$1:$G$1,0))</f>
        <v>6.75</v>
      </c>
      <c r="M581">
        <f t="shared" si="9"/>
        <v>33.75</v>
      </c>
    </row>
    <row r="582" spans="1:13" x14ac:dyDescent="0.25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  <c r="I582" t="str">
        <f>INDEX(products!$A$1:$G$49,MATCH(orders!$D582,products!$A$1:$A$49,0),MATCH(I$1,products!$A$1:$G$1,0))</f>
        <v>Exc</v>
      </c>
      <c r="J582" t="str">
        <f>INDEX(products!$A$1:$G$49,MATCH(orders!$D582,products!$A$1:$A$49,0),MATCH(J$1,products!$A$1:$G$1,0))</f>
        <v>L</v>
      </c>
      <c r="K582">
        <f>INDEX(products!$A$1:$G$49,MATCH(orders!$D582,products!$A$1:$A$49,0),MATCH(K$1,products!$A$1:$G$1,0))</f>
        <v>1</v>
      </c>
      <c r="L582">
        <f>INDEX(products!$A$1:$G$49,MATCH(orders!$D582,products!$A$1:$A$49,0),MATCH(L$1,products!$A$1:$G$1,0))</f>
        <v>14.85</v>
      </c>
      <c r="M582">
        <f t="shared" si="9"/>
        <v>44.55</v>
      </c>
    </row>
    <row r="583" spans="1:13" x14ac:dyDescent="0.25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  <c r="I583" t="str">
        <f>INDEX(products!$A$1:$G$49,MATCH(orders!$D583,products!$A$1:$A$49,0),MATCH(I$1,products!$A$1:$G$1,0))</f>
        <v>Exc</v>
      </c>
      <c r="J583" t="str">
        <f>INDEX(products!$A$1:$G$49,MATCH(orders!$D583,products!$A$1:$A$49,0),MATCH(J$1,products!$A$1:$G$1,0))</f>
        <v>L</v>
      </c>
      <c r="K583">
        <f>INDEX(products!$A$1:$G$49,MATCH(orders!$D583,products!$A$1:$A$49,0),MATCH(K$1,products!$A$1:$G$1,0))</f>
        <v>0.5</v>
      </c>
      <c r="L583">
        <f>INDEX(products!$A$1:$G$49,MATCH(orders!$D583,products!$A$1:$A$49,0),MATCH(L$1,products!$A$1:$G$1,0))</f>
        <v>8.91</v>
      </c>
      <c r="M583">
        <f t="shared" si="9"/>
        <v>44.55</v>
      </c>
    </row>
    <row r="584" spans="1:13" x14ac:dyDescent="0.25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  <c r="I584" t="str">
        <f>INDEX(products!$A$1:$G$49,MATCH(orders!$D584,products!$A$1:$A$49,0),MATCH(I$1,products!$A$1:$G$1,0))</f>
        <v>Exc</v>
      </c>
      <c r="J584" t="str">
        <f>INDEX(products!$A$1:$G$49,MATCH(orders!$D584,products!$A$1:$A$49,0),MATCH(J$1,products!$A$1:$G$1,0))</f>
        <v>D</v>
      </c>
      <c r="K584">
        <f>INDEX(products!$A$1:$G$49,MATCH(orders!$D584,products!$A$1:$A$49,0),MATCH(K$1,products!$A$1:$G$1,0))</f>
        <v>1</v>
      </c>
      <c r="L584">
        <f>INDEX(products!$A$1:$G$49,MATCH(orders!$D584,products!$A$1:$A$49,0),MATCH(L$1,products!$A$1:$G$1,0))</f>
        <v>12.15</v>
      </c>
      <c r="M584">
        <f t="shared" si="9"/>
        <v>60.75</v>
      </c>
    </row>
    <row r="585" spans="1:13" x14ac:dyDescent="0.25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  <c r="I585" t="str">
        <f>INDEX(products!$A$1:$G$49,MATCH(orders!$D585,products!$A$1:$A$49,0),MATCH(I$1,products!$A$1:$G$1,0))</f>
        <v>Rob</v>
      </c>
      <c r="J585" t="str">
        <f>INDEX(products!$A$1:$G$49,MATCH(orders!$D585,products!$A$1:$A$49,0),MATCH(J$1,products!$A$1:$G$1,0))</f>
        <v>L</v>
      </c>
      <c r="K585">
        <f>INDEX(products!$A$1:$G$49,MATCH(orders!$D585,products!$A$1:$A$49,0),MATCH(K$1,products!$A$1:$G$1,0))</f>
        <v>0.2</v>
      </c>
      <c r="L585">
        <f>INDEX(products!$A$1:$G$49,MATCH(orders!$D585,products!$A$1:$A$49,0),MATCH(L$1,products!$A$1:$G$1,0))</f>
        <v>3.5849999999999995</v>
      </c>
      <c r="M585">
        <f t="shared" si="9"/>
        <v>3.5849999999999995</v>
      </c>
    </row>
    <row r="586" spans="1:13" x14ac:dyDescent="0.25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  <c r="I586" t="str">
        <f>INDEX(products!$A$1:$G$49,MATCH(orders!$D586,products!$A$1:$A$49,0),MATCH(I$1,products!$A$1:$G$1,0))</f>
        <v>Rob</v>
      </c>
      <c r="J586" t="str">
        <f>INDEX(products!$A$1:$G$49,MATCH(orders!$D586,products!$A$1:$A$49,0),MATCH(J$1,products!$A$1:$G$1,0))</f>
        <v>L</v>
      </c>
      <c r="K586">
        <f>INDEX(products!$A$1:$G$49,MATCH(orders!$D586,products!$A$1:$A$49,0),MATCH(K$1,products!$A$1:$G$1,0))</f>
        <v>0.2</v>
      </c>
      <c r="L586">
        <f>INDEX(products!$A$1:$G$49,MATCH(orders!$D586,products!$A$1:$A$49,0),MATCH(L$1,products!$A$1:$G$1,0))</f>
        <v>3.5849999999999995</v>
      </c>
      <c r="M586">
        <f t="shared" si="9"/>
        <v>21.509999999999998</v>
      </c>
    </row>
    <row r="587" spans="1:13" x14ac:dyDescent="0.25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  <c r="I587" t="str">
        <f>INDEX(products!$A$1:$G$49,MATCH(orders!$D587,products!$A$1:$A$49,0),MATCH(I$1,products!$A$1:$G$1,0))</f>
        <v>Exc</v>
      </c>
      <c r="J587" t="str">
        <f>INDEX(products!$A$1:$G$49,MATCH(orders!$D587,products!$A$1:$A$49,0),MATCH(J$1,products!$A$1:$G$1,0))</f>
        <v>M</v>
      </c>
      <c r="K587">
        <f>INDEX(products!$A$1:$G$49,MATCH(orders!$D587,products!$A$1:$A$49,0),MATCH(K$1,products!$A$1:$G$1,0))</f>
        <v>0.5</v>
      </c>
      <c r="L587">
        <f>INDEX(products!$A$1:$G$49,MATCH(orders!$D587,products!$A$1:$A$49,0),MATCH(L$1,products!$A$1:$G$1,0))</f>
        <v>8.25</v>
      </c>
      <c r="M587">
        <f t="shared" si="9"/>
        <v>16.5</v>
      </c>
    </row>
    <row r="588" spans="1:13" x14ac:dyDescent="0.25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  <c r="I588" t="str">
        <f>INDEX(products!$A$1:$G$49,MATCH(orders!$D588,products!$A$1:$A$49,0),MATCH(I$1,products!$A$1:$G$1,0))</f>
        <v>Rob</v>
      </c>
      <c r="J588" t="str">
        <f>INDEX(products!$A$1:$G$49,MATCH(orders!$D588,products!$A$1:$A$49,0),MATCH(J$1,products!$A$1:$G$1,0))</f>
        <v>L</v>
      </c>
      <c r="K588">
        <f>INDEX(products!$A$1:$G$49,MATCH(orders!$D588,products!$A$1:$A$49,0),MATCH(K$1,products!$A$1:$G$1,0))</f>
        <v>2.5</v>
      </c>
      <c r="L588">
        <f>INDEX(products!$A$1:$G$49,MATCH(orders!$D588,products!$A$1:$A$49,0),MATCH(L$1,products!$A$1:$G$1,0))</f>
        <v>27.484999999999996</v>
      </c>
      <c r="M588">
        <f t="shared" si="9"/>
        <v>82.454999999999984</v>
      </c>
    </row>
    <row r="589" spans="1:13" x14ac:dyDescent="0.25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  <c r="I589" t="str">
        <f>INDEX(products!$A$1:$G$49,MATCH(orders!$D589,products!$A$1:$A$49,0),MATCH(I$1,products!$A$1:$G$1,0))</f>
        <v>Lib</v>
      </c>
      <c r="J589" t="str">
        <f>INDEX(products!$A$1:$G$49,MATCH(orders!$D589,products!$A$1:$A$49,0),MATCH(J$1,products!$A$1:$G$1,0))</f>
        <v>D</v>
      </c>
      <c r="K589">
        <f>INDEX(products!$A$1:$G$49,MATCH(orders!$D589,products!$A$1:$A$49,0),MATCH(K$1,products!$A$1:$G$1,0))</f>
        <v>0.5</v>
      </c>
      <c r="L589">
        <f>INDEX(products!$A$1:$G$49,MATCH(orders!$D589,products!$A$1:$A$49,0),MATCH(L$1,products!$A$1:$G$1,0))</f>
        <v>7.77</v>
      </c>
      <c r="M589">
        <f t="shared" si="9"/>
        <v>7.77</v>
      </c>
    </row>
    <row r="590" spans="1:13" x14ac:dyDescent="0.25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  <c r="I590" t="str">
        <f>INDEX(products!$A$1:$G$49,MATCH(orders!$D590,products!$A$1:$A$49,0),MATCH(I$1,products!$A$1:$G$1,0))</f>
        <v>Rob</v>
      </c>
      <c r="J590" t="str">
        <f>INDEX(products!$A$1:$G$49,MATCH(orders!$D590,products!$A$1:$A$49,0),MATCH(J$1,products!$A$1:$G$1,0))</f>
        <v>M</v>
      </c>
      <c r="K590">
        <f>INDEX(products!$A$1:$G$49,MATCH(orders!$D590,products!$A$1:$A$49,0),MATCH(K$1,products!$A$1:$G$1,0))</f>
        <v>0.5</v>
      </c>
      <c r="L590">
        <f>INDEX(products!$A$1:$G$49,MATCH(orders!$D590,products!$A$1:$A$49,0),MATCH(L$1,products!$A$1:$G$1,0))</f>
        <v>5.97</v>
      </c>
      <c r="M590">
        <f t="shared" si="9"/>
        <v>11.94</v>
      </c>
    </row>
    <row r="591" spans="1:13" x14ac:dyDescent="0.25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  <c r="I591" t="str">
        <f>INDEX(products!$A$1:$G$49,MATCH(orders!$D591,products!$A$1:$A$49,0),MATCH(I$1,products!$A$1:$G$1,0))</f>
        <v>Exc</v>
      </c>
      <c r="J591" t="str">
        <f>INDEX(products!$A$1:$G$49,MATCH(orders!$D591,products!$A$1:$A$49,0),MATCH(J$1,products!$A$1:$G$1,0))</f>
        <v>L</v>
      </c>
      <c r="K591">
        <f>INDEX(products!$A$1:$G$49,MATCH(orders!$D591,products!$A$1:$A$49,0),MATCH(K$1,products!$A$1:$G$1,0))</f>
        <v>2.5</v>
      </c>
      <c r="L591">
        <f>INDEX(products!$A$1:$G$49,MATCH(orders!$D591,products!$A$1:$A$49,0),MATCH(L$1,products!$A$1:$G$1,0))</f>
        <v>34.154999999999994</v>
      </c>
      <c r="M591">
        <f t="shared" si="9"/>
        <v>204.92999999999995</v>
      </c>
    </row>
    <row r="592" spans="1:13" x14ac:dyDescent="0.25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  <c r="I592" t="str">
        <f>INDEX(products!$A$1:$G$49,MATCH(orders!$D592,products!$A$1:$A$49,0),MATCH(I$1,products!$A$1:$G$1,0))</f>
        <v>Exc</v>
      </c>
      <c r="J592" t="str">
        <f>INDEX(products!$A$1:$G$49,MATCH(orders!$D592,products!$A$1:$A$49,0),MATCH(J$1,products!$A$1:$G$1,0))</f>
        <v>M</v>
      </c>
      <c r="K592">
        <f>INDEX(products!$A$1:$G$49,MATCH(orders!$D592,products!$A$1:$A$49,0),MATCH(K$1,products!$A$1:$G$1,0))</f>
        <v>2.5</v>
      </c>
      <c r="L592">
        <f>INDEX(products!$A$1:$G$49,MATCH(orders!$D592,products!$A$1:$A$49,0),MATCH(L$1,products!$A$1:$G$1,0))</f>
        <v>31.624999999999996</v>
      </c>
      <c r="M592">
        <f t="shared" si="9"/>
        <v>63.249999999999993</v>
      </c>
    </row>
    <row r="593" spans="1:13" x14ac:dyDescent="0.25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  <c r="I593" t="str">
        <f>INDEX(products!$A$1:$G$49,MATCH(orders!$D593,products!$A$1:$A$49,0),MATCH(I$1,products!$A$1:$G$1,0))</f>
        <v>Rob</v>
      </c>
      <c r="J593" t="str">
        <f>INDEX(products!$A$1:$G$49,MATCH(orders!$D593,products!$A$1:$A$49,0),MATCH(J$1,products!$A$1:$G$1,0))</f>
        <v>D</v>
      </c>
      <c r="K593">
        <f>INDEX(products!$A$1:$G$49,MATCH(orders!$D593,products!$A$1:$A$49,0),MATCH(K$1,products!$A$1:$G$1,0))</f>
        <v>0.2</v>
      </c>
      <c r="L593">
        <f>INDEX(products!$A$1:$G$49,MATCH(orders!$D593,products!$A$1:$A$49,0),MATCH(L$1,products!$A$1:$G$1,0))</f>
        <v>2.6849999999999996</v>
      </c>
      <c r="M593">
        <f t="shared" si="9"/>
        <v>8.0549999999999997</v>
      </c>
    </row>
    <row r="594" spans="1:13" x14ac:dyDescent="0.25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  <c r="I594" t="str">
        <f>INDEX(products!$A$1:$G$49,MATCH(orders!$D594,products!$A$1:$A$49,0),MATCH(I$1,products!$A$1:$G$1,0))</f>
        <v>Ara</v>
      </c>
      <c r="J594" t="str">
        <f>INDEX(products!$A$1:$G$49,MATCH(orders!$D594,products!$A$1:$A$49,0),MATCH(J$1,products!$A$1:$G$1,0))</f>
        <v>M</v>
      </c>
      <c r="K594">
        <f>INDEX(products!$A$1:$G$49,MATCH(orders!$D594,products!$A$1:$A$49,0),MATCH(K$1,products!$A$1:$G$1,0))</f>
        <v>2.5</v>
      </c>
      <c r="L594">
        <f>INDEX(products!$A$1:$G$49,MATCH(orders!$D594,products!$A$1:$A$49,0),MATCH(L$1,products!$A$1:$G$1,0))</f>
        <v>25.874999999999996</v>
      </c>
      <c r="M594">
        <f t="shared" si="9"/>
        <v>51.749999999999993</v>
      </c>
    </row>
    <row r="595" spans="1:13" x14ac:dyDescent="0.25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  <c r="I595" t="str">
        <f>INDEX(products!$A$1:$G$49,MATCH(orders!$D595,products!$A$1:$A$49,0),MATCH(I$1,products!$A$1:$G$1,0))</f>
        <v>Exc</v>
      </c>
      <c r="J595" t="str">
        <f>INDEX(products!$A$1:$G$49,MATCH(orders!$D595,products!$A$1:$A$49,0),MATCH(J$1,products!$A$1:$G$1,0))</f>
        <v>D</v>
      </c>
      <c r="K595">
        <f>INDEX(products!$A$1:$G$49,MATCH(orders!$D595,products!$A$1:$A$49,0),MATCH(K$1,products!$A$1:$G$1,0))</f>
        <v>2.5</v>
      </c>
      <c r="L595">
        <f>INDEX(products!$A$1:$G$49,MATCH(orders!$D595,products!$A$1:$A$49,0),MATCH(L$1,products!$A$1:$G$1,0))</f>
        <v>27.945</v>
      </c>
      <c r="M595">
        <f t="shared" si="9"/>
        <v>27.945</v>
      </c>
    </row>
    <row r="596" spans="1:13" x14ac:dyDescent="0.25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  <c r="I596" t="str">
        <f>INDEX(products!$A$1:$G$49,MATCH(orders!$D596,products!$A$1:$A$49,0),MATCH(I$1,products!$A$1:$G$1,0))</f>
        <v>Ara</v>
      </c>
      <c r="J596" t="str">
        <f>INDEX(products!$A$1:$G$49,MATCH(orders!$D596,products!$A$1:$A$49,0),MATCH(J$1,products!$A$1:$G$1,0))</f>
        <v>L</v>
      </c>
      <c r="K596">
        <f>INDEX(products!$A$1:$G$49,MATCH(orders!$D596,products!$A$1:$A$49,0),MATCH(K$1,products!$A$1:$G$1,0))</f>
        <v>2.5</v>
      </c>
      <c r="L596">
        <f>INDEX(products!$A$1:$G$49,MATCH(orders!$D596,products!$A$1:$A$49,0),MATCH(L$1,products!$A$1:$G$1,0))</f>
        <v>29.784999999999997</v>
      </c>
      <c r="M596">
        <f t="shared" si="9"/>
        <v>59.569999999999993</v>
      </c>
    </row>
    <row r="597" spans="1:13" x14ac:dyDescent="0.25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  <c r="I597" t="str">
        <f>INDEX(products!$A$1:$G$49,MATCH(orders!$D597,products!$A$1:$A$49,0),MATCH(I$1,products!$A$1:$G$1,0))</f>
        <v>Exc</v>
      </c>
      <c r="J597" t="str">
        <f>INDEX(products!$A$1:$G$49,MATCH(orders!$D597,products!$A$1:$A$49,0),MATCH(J$1,products!$A$1:$G$1,0))</f>
        <v>L</v>
      </c>
      <c r="K597">
        <f>INDEX(products!$A$1:$G$49,MATCH(orders!$D597,products!$A$1:$A$49,0),MATCH(K$1,products!$A$1:$G$1,0))</f>
        <v>1</v>
      </c>
      <c r="L597">
        <f>INDEX(products!$A$1:$G$49,MATCH(orders!$D597,products!$A$1:$A$49,0),MATCH(L$1,products!$A$1:$G$1,0))</f>
        <v>14.85</v>
      </c>
      <c r="M597">
        <f t="shared" si="9"/>
        <v>14.85</v>
      </c>
    </row>
    <row r="598" spans="1:13" x14ac:dyDescent="0.25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  <c r="I598" t="str">
        <f>INDEX(products!$A$1:$G$49,MATCH(orders!$D598,products!$A$1:$A$49,0),MATCH(I$1,products!$A$1:$G$1,0))</f>
        <v>Ara</v>
      </c>
      <c r="J598" t="str">
        <f>INDEX(products!$A$1:$G$49,MATCH(orders!$D598,products!$A$1:$A$49,0),MATCH(J$1,products!$A$1:$G$1,0))</f>
        <v>M</v>
      </c>
      <c r="K598">
        <f>INDEX(products!$A$1:$G$49,MATCH(orders!$D598,products!$A$1:$A$49,0),MATCH(K$1,products!$A$1:$G$1,0))</f>
        <v>0.5</v>
      </c>
      <c r="L598">
        <f>INDEX(products!$A$1:$G$49,MATCH(orders!$D598,products!$A$1:$A$49,0),MATCH(L$1,products!$A$1:$G$1,0))</f>
        <v>6.75</v>
      </c>
      <c r="M598">
        <f t="shared" si="9"/>
        <v>33.75</v>
      </c>
    </row>
    <row r="599" spans="1:13" x14ac:dyDescent="0.25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  <c r="I599" t="str">
        <f>INDEX(products!$A$1:$G$49,MATCH(orders!$D599,products!$A$1:$A$49,0),MATCH(I$1,products!$A$1:$G$1,0))</f>
        <v>Lib</v>
      </c>
      <c r="J599" t="str">
        <f>INDEX(products!$A$1:$G$49,MATCH(orders!$D599,products!$A$1:$A$49,0),MATCH(J$1,products!$A$1:$G$1,0))</f>
        <v>L</v>
      </c>
      <c r="K599">
        <f>INDEX(products!$A$1:$G$49,MATCH(orders!$D599,products!$A$1:$A$49,0),MATCH(K$1,products!$A$1:$G$1,0))</f>
        <v>2.5</v>
      </c>
      <c r="L599">
        <f>INDEX(products!$A$1:$G$49,MATCH(orders!$D599,products!$A$1:$A$49,0),MATCH(L$1,products!$A$1:$G$1,0))</f>
        <v>36.454999999999998</v>
      </c>
      <c r="M599">
        <f t="shared" si="9"/>
        <v>145.82</v>
      </c>
    </row>
    <row r="600" spans="1:13" x14ac:dyDescent="0.25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  <c r="I600" t="str">
        <f>INDEX(products!$A$1:$G$49,MATCH(orders!$D600,products!$A$1:$A$49,0),MATCH(I$1,products!$A$1:$G$1,0))</f>
        <v>Rob</v>
      </c>
      <c r="J600" t="str">
        <f>INDEX(products!$A$1:$G$49,MATCH(orders!$D600,products!$A$1:$A$49,0),MATCH(J$1,products!$A$1:$G$1,0))</f>
        <v>M</v>
      </c>
      <c r="K600">
        <f>INDEX(products!$A$1:$G$49,MATCH(orders!$D600,products!$A$1:$A$49,0),MATCH(K$1,products!$A$1:$G$1,0))</f>
        <v>0.2</v>
      </c>
      <c r="L600">
        <f>INDEX(products!$A$1:$G$49,MATCH(orders!$D600,products!$A$1:$A$49,0),MATCH(L$1,products!$A$1:$G$1,0))</f>
        <v>2.9849999999999999</v>
      </c>
      <c r="M600">
        <f t="shared" si="9"/>
        <v>11.94</v>
      </c>
    </row>
    <row r="601" spans="1:13" x14ac:dyDescent="0.25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  <c r="I601" t="str">
        <f>INDEX(products!$A$1:$G$49,MATCH(orders!$D601,products!$A$1:$A$49,0),MATCH(I$1,products!$A$1:$G$1,0))</f>
        <v>Ara</v>
      </c>
      <c r="J601" t="str">
        <f>INDEX(products!$A$1:$G$49,MATCH(orders!$D601,products!$A$1:$A$49,0),MATCH(J$1,products!$A$1:$G$1,0))</f>
        <v>D</v>
      </c>
      <c r="K601">
        <f>INDEX(products!$A$1:$G$49,MATCH(orders!$D601,products!$A$1:$A$49,0),MATCH(K$1,products!$A$1:$G$1,0))</f>
        <v>0.2</v>
      </c>
      <c r="L601">
        <f>INDEX(products!$A$1:$G$49,MATCH(orders!$D601,products!$A$1:$A$49,0),MATCH(L$1,products!$A$1:$G$1,0))</f>
        <v>2.9849999999999999</v>
      </c>
      <c r="M601">
        <f t="shared" si="9"/>
        <v>11.94</v>
      </c>
    </row>
    <row r="602" spans="1:13" x14ac:dyDescent="0.25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  <c r="I602" t="str">
        <f>INDEX(products!$A$1:$G$49,MATCH(orders!$D602,products!$A$1:$A$49,0),MATCH(I$1,products!$A$1:$G$1,0))</f>
        <v>Lib</v>
      </c>
      <c r="J602" t="str">
        <f>INDEX(products!$A$1:$G$49,MATCH(orders!$D602,products!$A$1:$A$49,0),MATCH(J$1,products!$A$1:$G$1,0))</f>
        <v>D</v>
      </c>
      <c r="K602">
        <f>INDEX(products!$A$1:$G$49,MATCH(orders!$D602,products!$A$1:$A$49,0),MATCH(K$1,products!$A$1:$G$1,0))</f>
        <v>0.5</v>
      </c>
      <c r="L602">
        <f>INDEX(products!$A$1:$G$49,MATCH(orders!$D602,products!$A$1:$A$49,0),MATCH(L$1,products!$A$1:$G$1,0))</f>
        <v>7.77</v>
      </c>
      <c r="M602">
        <f t="shared" si="9"/>
        <v>7.77</v>
      </c>
    </row>
    <row r="603" spans="1:13" x14ac:dyDescent="0.25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  <c r="I603" t="str">
        <f>INDEX(products!$A$1:$G$49,MATCH(orders!$D603,products!$A$1:$A$49,0),MATCH(I$1,products!$A$1:$G$1,0))</f>
        <v>Rob</v>
      </c>
      <c r="J603" t="str">
        <f>INDEX(products!$A$1:$G$49,MATCH(orders!$D603,products!$A$1:$A$49,0),MATCH(J$1,products!$A$1:$G$1,0))</f>
        <v>L</v>
      </c>
      <c r="K603">
        <f>INDEX(products!$A$1:$G$49,MATCH(orders!$D603,products!$A$1:$A$49,0),MATCH(K$1,products!$A$1:$G$1,0))</f>
        <v>2.5</v>
      </c>
      <c r="L603">
        <f>INDEX(products!$A$1:$G$49,MATCH(orders!$D603,products!$A$1:$A$49,0),MATCH(L$1,products!$A$1:$G$1,0))</f>
        <v>27.484999999999996</v>
      </c>
      <c r="M603">
        <f t="shared" si="9"/>
        <v>109.93999999999998</v>
      </c>
    </row>
    <row r="604" spans="1:13" x14ac:dyDescent="0.25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  <c r="I604" t="str">
        <f>INDEX(products!$A$1:$G$49,MATCH(orders!$D604,products!$A$1:$A$49,0),MATCH(I$1,products!$A$1:$G$1,0))</f>
        <v>Exc</v>
      </c>
      <c r="J604" t="str">
        <f>INDEX(products!$A$1:$G$49,MATCH(orders!$D604,products!$A$1:$A$49,0),MATCH(J$1,products!$A$1:$G$1,0))</f>
        <v>L</v>
      </c>
      <c r="K604">
        <f>INDEX(products!$A$1:$G$49,MATCH(orders!$D604,products!$A$1:$A$49,0),MATCH(K$1,products!$A$1:$G$1,0))</f>
        <v>0.2</v>
      </c>
      <c r="L604">
        <f>INDEX(products!$A$1:$G$49,MATCH(orders!$D604,products!$A$1:$A$49,0),MATCH(L$1,products!$A$1:$G$1,0))</f>
        <v>4.4550000000000001</v>
      </c>
      <c r="M604">
        <f t="shared" si="9"/>
        <v>22.274999999999999</v>
      </c>
    </row>
    <row r="605" spans="1:13" x14ac:dyDescent="0.25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  <c r="I605" t="str">
        <f>INDEX(products!$A$1:$G$49,MATCH(orders!$D605,products!$A$1:$A$49,0),MATCH(I$1,products!$A$1:$G$1,0))</f>
        <v>Rob</v>
      </c>
      <c r="J605" t="str">
        <f>INDEX(products!$A$1:$G$49,MATCH(orders!$D605,products!$A$1:$A$49,0),MATCH(J$1,products!$A$1:$G$1,0))</f>
        <v>M</v>
      </c>
      <c r="K605">
        <f>INDEX(products!$A$1:$G$49,MATCH(orders!$D605,products!$A$1:$A$49,0),MATCH(K$1,products!$A$1:$G$1,0))</f>
        <v>0.2</v>
      </c>
      <c r="L605">
        <f>INDEX(products!$A$1:$G$49,MATCH(orders!$D605,products!$A$1:$A$49,0),MATCH(L$1,products!$A$1:$G$1,0))</f>
        <v>2.9849999999999999</v>
      </c>
      <c r="M605">
        <f t="shared" si="9"/>
        <v>8.9550000000000001</v>
      </c>
    </row>
    <row r="606" spans="1:13" x14ac:dyDescent="0.25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  <c r="I606" t="str">
        <f>INDEX(products!$A$1:$G$49,MATCH(orders!$D606,products!$A$1:$A$49,0),MATCH(I$1,products!$A$1:$G$1,0))</f>
        <v>Lib</v>
      </c>
      <c r="J606" t="str">
        <f>INDEX(products!$A$1:$G$49,MATCH(orders!$D606,products!$A$1:$A$49,0),MATCH(J$1,products!$A$1:$G$1,0))</f>
        <v>D</v>
      </c>
      <c r="K606">
        <f>INDEX(products!$A$1:$G$49,MATCH(orders!$D606,products!$A$1:$A$49,0),MATCH(K$1,products!$A$1:$G$1,0))</f>
        <v>2.5</v>
      </c>
      <c r="L606">
        <f>INDEX(products!$A$1:$G$49,MATCH(orders!$D606,products!$A$1:$A$49,0),MATCH(L$1,products!$A$1:$G$1,0))</f>
        <v>29.784999999999997</v>
      </c>
      <c r="M606">
        <f t="shared" si="9"/>
        <v>119.13999999999999</v>
      </c>
    </row>
    <row r="607" spans="1:13" x14ac:dyDescent="0.25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  <c r="I607" t="str">
        <f>INDEX(products!$A$1:$G$49,MATCH(orders!$D607,products!$A$1:$A$49,0),MATCH(I$1,products!$A$1:$G$1,0))</f>
        <v>Ara</v>
      </c>
      <c r="J607" t="str">
        <f>INDEX(products!$A$1:$G$49,MATCH(orders!$D607,products!$A$1:$A$49,0),MATCH(J$1,products!$A$1:$G$1,0))</f>
        <v>L</v>
      </c>
      <c r="K607">
        <f>INDEX(products!$A$1:$G$49,MATCH(orders!$D607,products!$A$1:$A$49,0),MATCH(K$1,products!$A$1:$G$1,0))</f>
        <v>2.5</v>
      </c>
      <c r="L607">
        <f>INDEX(products!$A$1:$G$49,MATCH(orders!$D607,products!$A$1:$A$49,0),MATCH(L$1,products!$A$1:$G$1,0))</f>
        <v>29.784999999999997</v>
      </c>
      <c r="M607">
        <f t="shared" si="9"/>
        <v>148.92499999999998</v>
      </c>
    </row>
    <row r="608" spans="1:13" x14ac:dyDescent="0.25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  <c r="I608" t="str">
        <f>INDEX(products!$A$1:$G$49,MATCH(orders!$D608,products!$A$1:$A$49,0),MATCH(I$1,products!$A$1:$G$1,0))</f>
        <v>Lib</v>
      </c>
      <c r="J608" t="str">
        <f>INDEX(products!$A$1:$G$49,MATCH(orders!$D608,products!$A$1:$A$49,0),MATCH(J$1,products!$A$1:$G$1,0))</f>
        <v>L</v>
      </c>
      <c r="K608">
        <f>INDEX(products!$A$1:$G$49,MATCH(orders!$D608,products!$A$1:$A$49,0),MATCH(K$1,products!$A$1:$G$1,0))</f>
        <v>2.5</v>
      </c>
      <c r="L608">
        <f>INDEX(products!$A$1:$G$49,MATCH(orders!$D608,products!$A$1:$A$49,0),MATCH(L$1,products!$A$1:$G$1,0))</f>
        <v>36.454999999999998</v>
      </c>
      <c r="M608">
        <f t="shared" si="9"/>
        <v>109.36499999999999</v>
      </c>
    </row>
    <row r="609" spans="1:13" x14ac:dyDescent="0.25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  <c r="I609" t="str">
        <f>INDEX(products!$A$1:$G$49,MATCH(orders!$D609,products!$A$1:$A$49,0),MATCH(I$1,products!$A$1:$G$1,0))</f>
        <v>Exc</v>
      </c>
      <c r="J609" t="str">
        <f>INDEX(products!$A$1:$G$49,MATCH(orders!$D609,products!$A$1:$A$49,0),MATCH(J$1,products!$A$1:$G$1,0))</f>
        <v>D</v>
      </c>
      <c r="K609">
        <f>INDEX(products!$A$1:$G$49,MATCH(orders!$D609,products!$A$1:$A$49,0),MATCH(K$1,products!$A$1:$G$1,0))</f>
        <v>0.2</v>
      </c>
      <c r="L609">
        <f>INDEX(products!$A$1:$G$49,MATCH(orders!$D609,products!$A$1:$A$49,0),MATCH(L$1,products!$A$1:$G$1,0))</f>
        <v>3.645</v>
      </c>
      <c r="M609">
        <f t="shared" si="9"/>
        <v>3.645</v>
      </c>
    </row>
    <row r="610" spans="1:13" x14ac:dyDescent="0.25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  <c r="I610" t="str">
        <f>INDEX(products!$A$1:$G$49,MATCH(orders!$D610,products!$A$1:$A$49,0),MATCH(I$1,products!$A$1:$G$1,0))</f>
        <v>Exc</v>
      </c>
      <c r="J610" t="str">
        <f>INDEX(products!$A$1:$G$49,MATCH(orders!$D610,products!$A$1:$A$49,0),MATCH(J$1,products!$A$1:$G$1,0))</f>
        <v>D</v>
      </c>
      <c r="K610">
        <f>INDEX(products!$A$1:$G$49,MATCH(orders!$D610,products!$A$1:$A$49,0),MATCH(K$1,products!$A$1:$G$1,0))</f>
        <v>2.5</v>
      </c>
      <c r="L610">
        <f>INDEX(products!$A$1:$G$49,MATCH(orders!$D610,products!$A$1:$A$49,0),MATCH(L$1,products!$A$1:$G$1,0))</f>
        <v>27.945</v>
      </c>
      <c r="M610">
        <f t="shared" si="9"/>
        <v>55.89</v>
      </c>
    </row>
    <row r="611" spans="1:13" x14ac:dyDescent="0.25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  <c r="I611" t="str">
        <f>INDEX(products!$A$1:$G$49,MATCH(orders!$D611,products!$A$1:$A$49,0),MATCH(I$1,products!$A$1:$G$1,0))</f>
        <v>Lib</v>
      </c>
      <c r="J611" t="str">
        <f>INDEX(products!$A$1:$G$49,MATCH(orders!$D611,products!$A$1:$A$49,0),MATCH(J$1,products!$A$1:$G$1,0))</f>
        <v>M</v>
      </c>
      <c r="K611">
        <f>INDEX(products!$A$1:$G$49,MATCH(orders!$D611,products!$A$1:$A$49,0),MATCH(K$1,products!$A$1:$G$1,0))</f>
        <v>0.2</v>
      </c>
      <c r="L611">
        <f>INDEX(products!$A$1:$G$49,MATCH(orders!$D611,products!$A$1:$A$49,0),MATCH(L$1,products!$A$1:$G$1,0))</f>
        <v>4.3650000000000002</v>
      </c>
      <c r="M611">
        <f t="shared" si="9"/>
        <v>26.19</v>
      </c>
    </row>
    <row r="612" spans="1:13" x14ac:dyDescent="0.25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  <c r="I612" t="str">
        <f>INDEX(products!$A$1:$G$49,MATCH(orders!$D612,products!$A$1:$A$49,0),MATCH(I$1,products!$A$1:$G$1,0))</f>
        <v>Rob</v>
      </c>
      <c r="J612" t="str">
        <f>INDEX(products!$A$1:$G$49,MATCH(orders!$D612,products!$A$1:$A$49,0),MATCH(J$1,products!$A$1:$G$1,0))</f>
        <v>M</v>
      </c>
      <c r="K612">
        <f>INDEX(products!$A$1:$G$49,MATCH(orders!$D612,products!$A$1:$A$49,0),MATCH(K$1,products!$A$1:$G$1,0))</f>
        <v>1</v>
      </c>
      <c r="L612">
        <f>INDEX(products!$A$1:$G$49,MATCH(orders!$D612,products!$A$1:$A$49,0),MATCH(L$1,products!$A$1:$G$1,0))</f>
        <v>9.9499999999999993</v>
      </c>
      <c r="M612">
        <f t="shared" si="9"/>
        <v>39.799999999999997</v>
      </c>
    </row>
    <row r="613" spans="1:13" x14ac:dyDescent="0.25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  <c r="I613" t="str">
        <f>INDEX(products!$A$1:$G$49,MATCH(orders!$D613,products!$A$1:$A$49,0),MATCH(I$1,products!$A$1:$G$1,0))</f>
        <v>Exc</v>
      </c>
      <c r="J613" t="str">
        <f>INDEX(products!$A$1:$G$49,MATCH(orders!$D613,products!$A$1:$A$49,0),MATCH(J$1,products!$A$1:$G$1,0))</f>
        <v>L</v>
      </c>
      <c r="K613">
        <f>INDEX(products!$A$1:$G$49,MATCH(orders!$D613,products!$A$1:$A$49,0),MATCH(K$1,products!$A$1:$G$1,0))</f>
        <v>2.5</v>
      </c>
      <c r="L613">
        <f>INDEX(products!$A$1:$G$49,MATCH(orders!$D613,products!$A$1:$A$49,0),MATCH(L$1,products!$A$1:$G$1,0))</f>
        <v>34.154999999999994</v>
      </c>
      <c r="M613">
        <f t="shared" si="9"/>
        <v>68.309999999999988</v>
      </c>
    </row>
    <row r="614" spans="1:13" x14ac:dyDescent="0.25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  <c r="I614" t="str">
        <f>INDEX(products!$A$1:$G$49,MATCH(orders!$D614,products!$A$1:$A$49,0),MATCH(I$1,products!$A$1:$G$1,0))</f>
        <v>Ara</v>
      </c>
      <c r="J614" t="str">
        <f>INDEX(products!$A$1:$G$49,MATCH(orders!$D614,products!$A$1:$A$49,0),MATCH(J$1,products!$A$1:$G$1,0))</f>
        <v>M</v>
      </c>
      <c r="K614">
        <f>INDEX(products!$A$1:$G$49,MATCH(orders!$D614,products!$A$1:$A$49,0),MATCH(K$1,products!$A$1:$G$1,0))</f>
        <v>0.2</v>
      </c>
      <c r="L614">
        <f>INDEX(products!$A$1:$G$49,MATCH(orders!$D614,products!$A$1:$A$49,0),MATCH(L$1,products!$A$1:$G$1,0))</f>
        <v>3.375</v>
      </c>
      <c r="M614">
        <f t="shared" si="9"/>
        <v>13.5</v>
      </c>
    </row>
    <row r="615" spans="1:13" x14ac:dyDescent="0.25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  <c r="I615" t="str">
        <f>INDEX(products!$A$1:$G$49,MATCH(orders!$D615,products!$A$1:$A$49,0),MATCH(I$1,products!$A$1:$G$1,0))</f>
        <v>Rob</v>
      </c>
      <c r="J615" t="str">
        <f>INDEX(products!$A$1:$G$49,MATCH(orders!$D615,products!$A$1:$A$49,0),MATCH(J$1,products!$A$1:$G$1,0))</f>
        <v>M</v>
      </c>
      <c r="K615">
        <f>INDEX(products!$A$1:$G$49,MATCH(orders!$D615,products!$A$1:$A$49,0),MATCH(K$1,products!$A$1:$G$1,0))</f>
        <v>0.5</v>
      </c>
      <c r="L615">
        <f>INDEX(products!$A$1:$G$49,MATCH(orders!$D615,products!$A$1:$A$49,0),MATCH(L$1,products!$A$1:$G$1,0))</f>
        <v>5.97</v>
      </c>
      <c r="M615">
        <f t="shared" si="9"/>
        <v>5.97</v>
      </c>
    </row>
    <row r="616" spans="1:13" x14ac:dyDescent="0.25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  <c r="I616" t="str">
        <f>INDEX(products!$A$1:$G$49,MATCH(orders!$D616,products!$A$1:$A$49,0),MATCH(I$1,products!$A$1:$G$1,0))</f>
        <v>Rob</v>
      </c>
      <c r="J616" t="str">
        <f>INDEX(products!$A$1:$G$49,MATCH(orders!$D616,products!$A$1:$A$49,0),MATCH(J$1,products!$A$1:$G$1,0))</f>
        <v>M</v>
      </c>
      <c r="K616">
        <f>INDEX(products!$A$1:$G$49,MATCH(orders!$D616,products!$A$1:$A$49,0),MATCH(K$1,products!$A$1:$G$1,0))</f>
        <v>0.5</v>
      </c>
      <c r="L616">
        <f>INDEX(products!$A$1:$G$49,MATCH(orders!$D616,products!$A$1:$A$49,0),MATCH(L$1,products!$A$1:$G$1,0))</f>
        <v>5.97</v>
      </c>
      <c r="M616">
        <f t="shared" si="9"/>
        <v>29.849999999999998</v>
      </c>
    </row>
    <row r="617" spans="1:13" x14ac:dyDescent="0.25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  <c r="I617" t="str">
        <f>INDEX(products!$A$1:$G$49,MATCH(orders!$D617,products!$A$1:$A$49,0),MATCH(I$1,products!$A$1:$G$1,0))</f>
        <v>Lib</v>
      </c>
      <c r="J617" t="str">
        <f>INDEX(products!$A$1:$G$49,MATCH(orders!$D617,products!$A$1:$A$49,0),MATCH(J$1,products!$A$1:$G$1,0))</f>
        <v>L</v>
      </c>
      <c r="K617">
        <f>INDEX(products!$A$1:$G$49,MATCH(orders!$D617,products!$A$1:$A$49,0),MATCH(K$1,products!$A$1:$G$1,0))</f>
        <v>2.5</v>
      </c>
      <c r="L617">
        <f>INDEX(products!$A$1:$G$49,MATCH(orders!$D617,products!$A$1:$A$49,0),MATCH(L$1,products!$A$1:$G$1,0))</f>
        <v>36.454999999999998</v>
      </c>
      <c r="M617">
        <f t="shared" si="9"/>
        <v>72.91</v>
      </c>
    </row>
    <row r="618" spans="1:13" x14ac:dyDescent="0.25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  <c r="I618" t="str">
        <f>INDEX(products!$A$1:$G$49,MATCH(orders!$D618,products!$A$1:$A$49,0),MATCH(I$1,products!$A$1:$G$1,0))</f>
        <v>Exc</v>
      </c>
      <c r="J618" t="str">
        <f>INDEX(products!$A$1:$G$49,MATCH(orders!$D618,products!$A$1:$A$49,0),MATCH(J$1,products!$A$1:$G$1,0))</f>
        <v>M</v>
      </c>
      <c r="K618">
        <f>INDEX(products!$A$1:$G$49,MATCH(orders!$D618,products!$A$1:$A$49,0),MATCH(K$1,products!$A$1:$G$1,0))</f>
        <v>2.5</v>
      </c>
      <c r="L618">
        <f>INDEX(products!$A$1:$G$49,MATCH(orders!$D618,products!$A$1:$A$49,0),MATCH(L$1,products!$A$1:$G$1,0))</f>
        <v>31.624999999999996</v>
      </c>
      <c r="M618">
        <f t="shared" si="9"/>
        <v>126.49999999999999</v>
      </c>
    </row>
    <row r="619" spans="1:13" x14ac:dyDescent="0.25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  <c r="I619" t="str">
        <f>INDEX(products!$A$1:$G$49,MATCH(orders!$D619,products!$A$1:$A$49,0),MATCH(I$1,products!$A$1:$G$1,0))</f>
        <v>Lib</v>
      </c>
      <c r="J619" t="str">
        <f>INDEX(products!$A$1:$G$49,MATCH(orders!$D619,products!$A$1:$A$49,0),MATCH(J$1,products!$A$1:$G$1,0))</f>
        <v>M</v>
      </c>
      <c r="K619">
        <f>INDEX(products!$A$1:$G$49,MATCH(orders!$D619,products!$A$1:$A$49,0),MATCH(K$1,products!$A$1:$G$1,0))</f>
        <v>2.5</v>
      </c>
      <c r="L619">
        <f>INDEX(products!$A$1:$G$49,MATCH(orders!$D619,products!$A$1:$A$49,0),MATCH(L$1,products!$A$1:$G$1,0))</f>
        <v>33.464999999999996</v>
      </c>
      <c r="M619">
        <f t="shared" si="9"/>
        <v>33.464999999999996</v>
      </c>
    </row>
    <row r="620" spans="1:13" x14ac:dyDescent="0.25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  <c r="I620" t="str">
        <f>INDEX(products!$A$1:$G$49,MATCH(orders!$D620,products!$A$1:$A$49,0),MATCH(I$1,products!$A$1:$G$1,0))</f>
        <v>Exc</v>
      </c>
      <c r="J620" t="str">
        <f>INDEX(products!$A$1:$G$49,MATCH(orders!$D620,products!$A$1:$A$49,0),MATCH(J$1,products!$A$1:$G$1,0))</f>
        <v>D</v>
      </c>
      <c r="K620">
        <f>INDEX(products!$A$1:$G$49,MATCH(orders!$D620,products!$A$1:$A$49,0),MATCH(K$1,products!$A$1:$G$1,0))</f>
        <v>1</v>
      </c>
      <c r="L620">
        <f>INDEX(products!$A$1:$G$49,MATCH(orders!$D620,products!$A$1:$A$49,0),MATCH(L$1,products!$A$1:$G$1,0))</f>
        <v>12.15</v>
      </c>
      <c r="M620">
        <f t="shared" si="9"/>
        <v>72.900000000000006</v>
      </c>
    </row>
    <row r="621" spans="1:13" x14ac:dyDescent="0.25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  <c r="I621" t="str">
        <f>INDEX(products!$A$1:$G$49,MATCH(orders!$D621,products!$A$1:$A$49,0),MATCH(I$1,products!$A$1:$G$1,0))</f>
        <v>Lib</v>
      </c>
      <c r="J621" t="str">
        <f>INDEX(products!$A$1:$G$49,MATCH(orders!$D621,products!$A$1:$A$49,0),MATCH(J$1,products!$A$1:$G$1,0))</f>
        <v>D</v>
      </c>
      <c r="K621">
        <f>INDEX(products!$A$1:$G$49,MATCH(orders!$D621,products!$A$1:$A$49,0),MATCH(K$1,products!$A$1:$G$1,0))</f>
        <v>0.5</v>
      </c>
      <c r="L621">
        <f>INDEX(products!$A$1:$G$49,MATCH(orders!$D621,products!$A$1:$A$49,0),MATCH(L$1,products!$A$1:$G$1,0))</f>
        <v>7.77</v>
      </c>
      <c r="M621">
        <f t="shared" si="9"/>
        <v>15.54</v>
      </c>
    </row>
    <row r="622" spans="1:13" x14ac:dyDescent="0.25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  <c r="I622" t="str">
        <f>INDEX(products!$A$1:$G$49,MATCH(orders!$D622,products!$A$1:$A$49,0),MATCH(I$1,products!$A$1:$G$1,0))</f>
        <v>Ara</v>
      </c>
      <c r="J622" t="str">
        <f>INDEX(products!$A$1:$G$49,MATCH(orders!$D622,products!$A$1:$A$49,0),MATCH(J$1,products!$A$1:$G$1,0))</f>
        <v>M</v>
      </c>
      <c r="K622">
        <f>INDEX(products!$A$1:$G$49,MATCH(orders!$D622,products!$A$1:$A$49,0),MATCH(K$1,products!$A$1:$G$1,0))</f>
        <v>0.2</v>
      </c>
      <c r="L622">
        <f>INDEX(products!$A$1:$G$49,MATCH(orders!$D622,products!$A$1:$A$49,0),MATCH(L$1,products!$A$1:$G$1,0))</f>
        <v>3.375</v>
      </c>
      <c r="M622">
        <f t="shared" si="9"/>
        <v>20.25</v>
      </c>
    </row>
    <row r="623" spans="1:13" x14ac:dyDescent="0.25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  <c r="I623" t="str">
        <f>INDEX(products!$A$1:$G$49,MATCH(orders!$D623,products!$A$1:$A$49,0),MATCH(I$1,products!$A$1:$G$1,0))</f>
        <v>Ara</v>
      </c>
      <c r="J623" t="str">
        <f>INDEX(products!$A$1:$G$49,MATCH(orders!$D623,products!$A$1:$A$49,0),MATCH(J$1,products!$A$1:$G$1,0))</f>
        <v>L</v>
      </c>
      <c r="K623">
        <f>INDEX(products!$A$1:$G$49,MATCH(orders!$D623,products!$A$1:$A$49,0),MATCH(K$1,products!$A$1:$G$1,0))</f>
        <v>1</v>
      </c>
      <c r="L623">
        <f>INDEX(products!$A$1:$G$49,MATCH(orders!$D623,products!$A$1:$A$49,0),MATCH(L$1,products!$A$1:$G$1,0))</f>
        <v>12.95</v>
      </c>
      <c r="M623">
        <f t="shared" si="9"/>
        <v>77.699999999999989</v>
      </c>
    </row>
    <row r="624" spans="1:13" x14ac:dyDescent="0.25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  <c r="I624" t="str">
        <f>INDEX(products!$A$1:$G$49,MATCH(orders!$D624,products!$A$1:$A$49,0),MATCH(I$1,products!$A$1:$G$1,0))</f>
        <v>Lib</v>
      </c>
      <c r="J624" t="str">
        <f>INDEX(products!$A$1:$G$49,MATCH(orders!$D624,products!$A$1:$A$49,0),MATCH(J$1,products!$A$1:$G$1,0))</f>
        <v>M</v>
      </c>
      <c r="K624">
        <f>INDEX(products!$A$1:$G$49,MATCH(orders!$D624,products!$A$1:$A$49,0),MATCH(K$1,products!$A$1:$G$1,0))</f>
        <v>2.5</v>
      </c>
      <c r="L624">
        <f>INDEX(products!$A$1:$G$49,MATCH(orders!$D624,products!$A$1:$A$49,0),MATCH(L$1,products!$A$1:$G$1,0))</f>
        <v>33.464999999999996</v>
      </c>
      <c r="M624">
        <f t="shared" si="9"/>
        <v>133.85999999999999</v>
      </c>
    </row>
    <row r="625" spans="1:13" x14ac:dyDescent="0.25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  <c r="I625" t="str">
        <f>INDEX(products!$A$1:$G$49,MATCH(orders!$D625,products!$A$1:$A$49,0),MATCH(I$1,products!$A$1:$G$1,0))</f>
        <v>Exc</v>
      </c>
      <c r="J625" t="str">
        <f>INDEX(products!$A$1:$G$49,MATCH(orders!$D625,products!$A$1:$A$49,0),MATCH(J$1,products!$A$1:$G$1,0))</f>
        <v>D</v>
      </c>
      <c r="K625">
        <f>INDEX(products!$A$1:$G$49,MATCH(orders!$D625,products!$A$1:$A$49,0),MATCH(K$1,products!$A$1:$G$1,0))</f>
        <v>1</v>
      </c>
      <c r="L625">
        <f>INDEX(products!$A$1:$G$49,MATCH(orders!$D625,products!$A$1:$A$49,0),MATCH(L$1,products!$A$1:$G$1,0))</f>
        <v>12.15</v>
      </c>
      <c r="M625">
        <f t="shared" si="9"/>
        <v>12.15</v>
      </c>
    </row>
    <row r="626" spans="1:13" x14ac:dyDescent="0.25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  <c r="I626" t="str">
        <f>INDEX(products!$A$1:$G$49,MATCH(orders!$D626,products!$A$1:$A$49,0),MATCH(I$1,products!$A$1:$G$1,0))</f>
        <v>Exc</v>
      </c>
      <c r="J626" t="str">
        <f>INDEX(products!$A$1:$G$49,MATCH(orders!$D626,products!$A$1:$A$49,0),MATCH(J$1,products!$A$1:$G$1,0))</f>
        <v>M</v>
      </c>
      <c r="K626">
        <f>INDEX(products!$A$1:$G$49,MATCH(orders!$D626,products!$A$1:$A$49,0),MATCH(K$1,products!$A$1:$G$1,0))</f>
        <v>2.5</v>
      </c>
      <c r="L626">
        <f>INDEX(products!$A$1:$G$49,MATCH(orders!$D626,products!$A$1:$A$49,0),MATCH(L$1,products!$A$1:$G$1,0))</f>
        <v>31.624999999999996</v>
      </c>
      <c r="M626">
        <f t="shared" si="9"/>
        <v>63.249999999999993</v>
      </c>
    </row>
    <row r="627" spans="1:13" x14ac:dyDescent="0.25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  <c r="I627" t="str">
        <f>INDEX(products!$A$1:$G$49,MATCH(orders!$D627,products!$A$1:$A$49,0),MATCH(I$1,products!$A$1:$G$1,0))</f>
        <v>Rob</v>
      </c>
      <c r="J627" t="str">
        <f>INDEX(products!$A$1:$G$49,MATCH(orders!$D627,products!$A$1:$A$49,0),MATCH(J$1,products!$A$1:$G$1,0))</f>
        <v>L</v>
      </c>
      <c r="K627">
        <f>INDEX(products!$A$1:$G$49,MATCH(orders!$D627,products!$A$1:$A$49,0),MATCH(K$1,products!$A$1:$G$1,0))</f>
        <v>0.5</v>
      </c>
      <c r="L627">
        <f>INDEX(products!$A$1:$G$49,MATCH(orders!$D627,products!$A$1:$A$49,0),MATCH(L$1,products!$A$1:$G$1,0))</f>
        <v>7.169999999999999</v>
      </c>
      <c r="M627">
        <f t="shared" si="9"/>
        <v>35.849999999999994</v>
      </c>
    </row>
    <row r="628" spans="1:13" x14ac:dyDescent="0.25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  <c r="I628" t="str">
        <f>INDEX(products!$A$1:$G$49,MATCH(orders!$D628,products!$A$1:$A$49,0),MATCH(I$1,products!$A$1:$G$1,0))</f>
        <v>Ara</v>
      </c>
      <c r="J628" t="str">
        <f>INDEX(products!$A$1:$G$49,MATCH(orders!$D628,products!$A$1:$A$49,0),MATCH(J$1,products!$A$1:$G$1,0))</f>
        <v>M</v>
      </c>
      <c r="K628">
        <f>INDEX(products!$A$1:$G$49,MATCH(orders!$D628,products!$A$1:$A$49,0),MATCH(K$1,products!$A$1:$G$1,0))</f>
        <v>2.5</v>
      </c>
      <c r="L628">
        <f>INDEX(products!$A$1:$G$49,MATCH(orders!$D628,products!$A$1:$A$49,0),MATCH(L$1,products!$A$1:$G$1,0))</f>
        <v>25.874999999999996</v>
      </c>
      <c r="M628">
        <f t="shared" si="9"/>
        <v>77.624999999999986</v>
      </c>
    </row>
    <row r="629" spans="1:13" x14ac:dyDescent="0.25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  <c r="I629" t="str">
        <f>INDEX(products!$A$1:$G$49,MATCH(orders!$D629,products!$A$1:$A$49,0),MATCH(I$1,products!$A$1:$G$1,0))</f>
        <v>Exc</v>
      </c>
      <c r="J629" t="str">
        <f>INDEX(products!$A$1:$G$49,MATCH(orders!$D629,products!$A$1:$A$49,0),MATCH(J$1,products!$A$1:$G$1,0))</f>
        <v>M</v>
      </c>
      <c r="K629">
        <f>INDEX(products!$A$1:$G$49,MATCH(orders!$D629,products!$A$1:$A$49,0),MATCH(K$1,products!$A$1:$G$1,0))</f>
        <v>2.5</v>
      </c>
      <c r="L629">
        <f>INDEX(products!$A$1:$G$49,MATCH(orders!$D629,products!$A$1:$A$49,0),MATCH(L$1,products!$A$1:$G$1,0))</f>
        <v>31.624999999999996</v>
      </c>
      <c r="M629">
        <f t="shared" si="9"/>
        <v>63.249999999999993</v>
      </c>
    </row>
    <row r="630" spans="1:13" x14ac:dyDescent="0.25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  <c r="I630" t="str">
        <f>INDEX(products!$A$1:$G$49,MATCH(orders!$D630,products!$A$1:$A$49,0),MATCH(I$1,products!$A$1:$G$1,0))</f>
        <v>Exc</v>
      </c>
      <c r="J630" t="str">
        <f>INDEX(products!$A$1:$G$49,MATCH(orders!$D630,products!$A$1:$A$49,0),MATCH(J$1,products!$A$1:$G$1,0))</f>
        <v>L</v>
      </c>
      <c r="K630">
        <f>INDEX(products!$A$1:$G$49,MATCH(orders!$D630,products!$A$1:$A$49,0),MATCH(K$1,products!$A$1:$G$1,0))</f>
        <v>0.2</v>
      </c>
      <c r="L630">
        <f>INDEX(products!$A$1:$G$49,MATCH(orders!$D630,products!$A$1:$A$49,0),MATCH(L$1,products!$A$1:$G$1,0))</f>
        <v>4.4550000000000001</v>
      </c>
      <c r="M630">
        <f t="shared" si="9"/>
        <v>26.73</v>
      </c>
    </row>
    <row r="631" spans="1:13" x14ac:dyDescent="0.25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  <c r="I631" t="str">
        <f>INDEX(products!$A$1:$G$49,MATCH(orders!$D631,products!$A$1:$A$49,0),MATCH(I$1,products!$A$1:$G$1,0))</f>
        <v>Lib</v>
      </c>
      <c r="J631" t="str">
        <f>INDEX(products!$A$1:$G$49,MATCH(orders!$D631,products!$A$1:$A$49,0),MATCH(J$1,products!$A$1:$G$1,0))</f>
        <v>D</v>
      </c>
      <c r="K631">
        <f>INDEX(products!$A$1:$G$49,MATCH(orders!$D631,products!$A$1:$A$49,0),MATCH(K$1,products!$A$1:$G$1,0))</f>
        <v>0.5</v>
      </c>
      <c r="L631">
        <f>INDEX(products!$A$1:$G$49,MATCH(orders!$D631,products!$A$1:$A$49,0),MATCH(L$1,products!$A$1:$G$1,0))</f>
        <v>7.77</v>
      </c>
      <c r="M631">
        <f t="shared" si="9"/>
        <v>31.08</v>
      </c>
    </row>
    <row r="632" spans="1:13" x14ac:dyDescent="0.25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  <c r="I632" t="str">
        <f>INDEX(products!$A$1:$G$49,MATCH(orders!$D632,products!$A$1:$A$49,0),MATCH(I$1,products!$A$1:$G$1,0))</f>
        <v>Ara</v>
      </c>
      <c r="J632" t="str">
        <f>INDEX(products!$A$1:$G$49,MATCH(orders!$D632,products!$A$1:$A$49,0),MATCH(J$1,products!$A$1:$G$1,0))</f>
        <v>D</v>
      </c>
      <c r="K632">
        <f>INDEX(products!$A$1:$G$49,MATCH(orders!$D632,products!$A$1:$A$49,0),MATCH(K$1,products!$A$1:$G$1,0))</f>
        <v>0.2</v>
      </c>
      <c r="L632">
        <f>INDEX(products!$A$1:$G$49,MATCH(orders!$D632,products!$A$1:$A$49,0),MATCH(L$1,products!$A$1:$G$1,0))</f>
        <v>2.9849999999999999</v>
      </c>
      <c r="M632">
        <f t="shared" si="9"/>
        <v>2.9849999999999999</v>
      </c>
    </row>
    <row r="633" spans="1:13" x14ac:dyDescent="0.25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  <c r="I633" t="str">
        <f>INDEX(products!$A$1:$G$49,MATCH(orders!$D633,products!$A$1:$A$49,0),MATCH(I$1,products!$A$1:$G$1,0))</f>
        <v>Rob</v>
      </c>
      <c r="J633" t="str">
        <f>INDEX(products!$A$1:$G$49,MATCH(orders!$D633,products!$A$1:$A$49,0),MATCH(J$1,products!$A$1:$G$1,0))</f>
        <v>D</v>
      </c>
      <c r="K633">
        <f>INDEX(products!$A$1:$G$49,MATCH(orders!$D633,products!$A$1:$A$49,0),MATCH(K$1,products!$A$1:$G$1,0))</f>
        <v>2.5</v>
      </c>
      <c r="L633">
        <f>INDEX(products!$A$1:$G$49,MATCH(orders!$D633,products!$A$1:$A$49,0),MATCH(L$1,products!$A$1:$G$1,0))</f>
        <v>20.584999999999997</v>
      </c>
      <c r="M633">
        <f t="shared" si="9"/>
        <v>102.92499999999998</v>
      </c>
    </row>
    <row r="634" spans="1:13" x14ac:dyDescent="0.25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  <c r="I634" t="str">
        <f>INDEX(products!$A$1:$G$49,MATCH(orders!$D634,products!$A$1:$A$49,0),MATCH(I$1,products!$A$1:$G$1,0))</f>
        <v>Exc</v>
      </c>
      <c r="J634" t="str">
        <f>INDEX(products!$A$1:$G$49,MATCH(orders!$D634,products!$A$1:$A$49,0),MATCH(J$1,products!$A$1:$G$1,0))</f>
        <v>L</v>
      </c>
      <c r="K634">
        <f>INDEX(products!$A$1:$G$49,MATCH(orders!$D634,products!$A$1:$A$49,0),MATCH(K$1,products!$A$1:$G$1,0))</f>
        <v>0.5</v>
      </c>
      <c r="L634">
        <f>INDEX(products!$A$1:$G$49,MATCH(orders!$D634,products!$A$1:$A$49,0),MATCH(L$1,products!$A$1:$G$1,0))</f>
        <v>8.91</v>
      </c>
      <c r="M634">
        <f t="shared" si="9"/>
        <v>35.64</v>
      </c>
    </row>
    <row r="635" spans="1:13" x14ac:dyDescent="0.25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  <c r="I635" t="str">
        <f>INDEX(products!$A$1:$G$49,MATCH(orders!$D635,products!$A$1:$A$49,0),MATCH(I$1,products!$A$1:$G$1,0))</f>
        <v>Rob</v>
      </c>
      <c r="J635" t="str">
        <f>INDEX(products!$A$1:$G$49,MATCH(orders!$D635,products!$A$1:$A$49,0),MATCH(J$1,products!$A$1:$G$1,0))</f>
        <v>L</v>
      </c>
      <c r="K635">
        <f>INDEX(products!$A$1:$G$49,MATCH(orders!$D635,products!$A$1:$A$49,0),MATCH(K$1,products!$A$1:$G$1,0))</f>
        <v>1</v>
      </c>
      <c r="L635">
        <f>INDEX(products!$A$1:$G$49,MATCH(orders!$D635,products!$A$1:$A$49,0),MATCH(L$1,products!$A$1:$G$1,0))</f>
        <v>11.95</v>
      </c>
      <c r="M635">
        <f t="shared" si="9"/>
        <v>47.8</v>
      </c>
    </row>
    <row r="636" spans="1:13" x14ac:dyDescent="0.25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  <c r="I636" t="str">
        <f>INDEX(products!$A$1:$G$49,MATCH(orders!$D636,products!$A$1:$A$49,0),MATCH(I$1,products!$A$1:$G$1,0))</f>
        <v>Lib</v>
      </c>
      <c r="J636" t="str">
        <f>INDEX(products!$A$1:$G$49,MATCH(orders!$D636,products!$A$1:$A$49,0),MATCH(J$1,products!$A$1:$G$1,0))</f>
        <v>M</v>
      </c>
      <c r="K636">
        <f>INDEX(products!$A$1:$G$49,MATCH(orders!$D636,products!$A$1:$A$49,0),MATCH(K$1,products!$A$1:$G$1,0))</f>
        <v>1</v>
      </c>
      <c r="L636">
        <f>INDEX(products!$A$1:$G$49,MATCH(orders!$D636,products!$A$1:$A$49,0),MATCH(L$1,products!$A$1:$G$1,0))</f>
        <v>14.55</v>
      </c>
      <c r="M636">
        <f t="shared" si="9"/>
        <v>43.650000000000006</v>
      </c>
    </row>
    <row r="637" spans="1:13" x14ac:dyDescent="0.25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  <c r="I637" t="str">
        <f>INDEX(products!$A$1:$G$49,MATCH(orders!$D637,products!$A$1:$A$49,0),MATCH(I$1,products!$A$1:$G$1,0))</f>
        <v>Exc</v>
      </c>
      <c r="J637" t="str">
        <f>INDEX(products!$A$1:$G$49,MATCH(orders!$D637,products!$A$1:$A$49,0),MATCH(J$1,products!$A$1:$G$1,0))</f>
        <v>L</v>
      </c>
      <c r="K637">
        <f>INDEX(products!$A$1:$G$49,MATCH(orders!$D637,products!$A$1:$A$49,0),MATCH(K$1,products!$A$1:$G$1,0))</f>
        <v>0.5</v>
      </c>
      <c r="L637">
        <f>INDEX(products!$A$1:$G$49,MATCH(orders!$D637,products!$A$1:$A$49,0),MATCH(L$1,products!$A$1:$G$1,0))</f>
        <v>8.91</v>
      </c>
      <c r="M637">
        <f t="shared" si="9"/>
        <v>35.64</v>
      </c>
    </row>
    <row r="638" spans="1:13" x14ac:dyDescent="0.25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  <c r="I638" t="str">
        <f>INDEX(products!$A$1:$G$49,MATCH(orders!$D638,products!$A$1:$A$49,0),MATCH(I$1,products!$A$1:$G$1,0))</f>
        <v>Lib</v>
      </c>
      <c r="J638" t="str">
        <f>INDEX(products!$A$1:$G$49,MATCH(orders!$D638,products!$A$1:$A$49,0),MATCH(J$1,products!$A$1:$G$1,0))</f>
        <v>L</v>
      </c>
      <c r="K638">
        <f>INDEX(products!$A$1:$G$49,MATCH(orders!$D638,products!$A$1:$A$49,0),MATCH(K$1,products!$A$1:$G$1,0))</f>
        <v>1</v>
      </c>
      <c r="L638">
        <f>INDEX(products!$A$1:$G$49,MATCH(orders!$D638,products!$A$1:$A$49,0),MATCH(L$1,products!$A$1:$G$1,0))</f>
        <v>15.85</v>
      </c>
      <c r="M638">
        <f t="shared" si="9"/>
        <v>95.1</v>
      </c>
    </row>
    <row r="639" spans="1:13" x14ac:dyDescent="0.25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  <c r="I639" t="str">
        <f>INDEX(products!$A$1:$G$49,MATCH(orders!$D639,products!$A$1:$A$49,0),MATCH(I$1,products!$A$1:$G$1,0))</f>
        <v>Exc</v>
      </c>
      <c r="J639" t="str">
        <f>INDEX(products!$A$1:$G$49,MATCH(orders!$D639,products!$A$1:$A$49,0),MATCH(J$1,products!$A$1:$G$1,0))</f>
        <v>M</v>
      </c>
      <c r="K639">
        <f>INDEX(products!$A$1:$G$49,MATCH(orders!$D639,products!$A$1:$A$49,0),MATCH(K$1,products!$A$1:$G$1,0))</f>
        <v>2.5</v>
      </c>
      <c r="L639">
        <f>INDEX(products!$A$1:$G$49,MATCH(orders!$D639,products!$A$1:$A$49,0),MATCH(L$1,products!$A$1:$G$1,0))</f>
        <v>31.624999999999996</v>
      </c>
      <c r="M639">
        <f t="shared" si="9"/>
        <v>31.624999999999996</v>
      </c>
    </row>
    <row r="640" spans="1:13" x14ac:dyDescent="0.25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  <c r="I640" t="str">
        <f>INDEX(products!$A$1:$G$49,MATCH(orders!$D640,products!$A$1:$A$49,0),MATCH(I$1,products!$A$1:$G$1,0))</f>
        <v>Ara</v>
      </c>
      <c r="J640" t="str">
        <f>INDEX(products!$A$1:$G$49,MATCH(orders!$D640,products!$A$1:$A$49,0),MATCH(J$1,products!$A$1:$G$1,0))</f>
        <v>M</v>
      </c>
      <c r="K640">
        <f>INDEX(products!$A$1:$G$49,MATCH(orders!$D640,products!$A$1:$A$49,0),MATCH(K$1,products!$A$1:$G$1,0))</f>
        <v>2.5</v>
      </c>
      <c r="L640">
        <f>INDEX(products!$A$1:$G$49,MATCH(orders!$D640,products!$A$1:$A$49,0),MATCH(L$1,products!$A$1:$G$1,0))</f>
        <v>25.874999999999996</v>
      </c>
      <c r="M640">
        <f t="shared" si="9"/>
        <v>77.624999999999986</v>
      </c>
    </row>
    <row r="641" spans="1:13" x14ac:dyDescent="0.25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  <c r="I641" t="str">
        <f>INDEX(products!$A$1:$G$49,MATCH(orders!$D641,products!$A$1:$A$49,0),MATCH(I$1,products!$A$1:$G$1,0))</f>
        <v>Lib</v>
      </c>
      <c r="J641" t="str">
        <f>INDEX(products!$A$1:$G$49,MATCH(orders!$D641,products!$A$1:$A$49,0),MATCH(J$1,products!$A$1:$G$1,0))</f>
        <v>D</v>
      </c>
      <c r="K641">
        <f>INDEX(products!$A$1:$G$49,MATCH(orders!$D641,products!$A$1:$A$49,0),MATCH(K$1,products!$A$1:$G$1,0))</f>
        <v>0.2</v>
      </c>
      <c r="L641">
        <f>INDEX(products!$A$1:$G$49,MATCH(orders!$D641,products!$A$1:$A$49,0),MATCH(L$1,products!$A$1:$G$1,0))</f>
        <v>3.8849999999999998</v>
      </c>
      <c r="M641">
        <f t="shared" si="9"/>
        <v>3.8849999999999998</v>
      </c>
    </row>
    <row r="642" spans="1:13" x14ac:dyDescent="0.25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  <c r="I642" t="str">
        <f>INDEX(products!$A$1:$G$49,MATCH(orders!$D642,products!$A$1:$A$49,0),MATCH(I$1,products!$A$1:$G$1,0))</f>
        <v>Rob</v>
      </c>
      <c r="J642" t="str">
        <f>INDEX(products!$A$1:$G$49,MATCH(orders!$D642,products!$A$1:$A$49,0),MATCH(J$1,products!$A$1:$G$1,0))</f>
        <v>L</v>
      </c>
      <c r="K642">
        <f>INDEX(products!$A$1:$G$49,MATCH(orders!$D642,products!$A$1:$A$49,0),MATCH(K$1,products!$A$1:$G$1,0))</f>
        <v>2.5</v>
      </c>
      <c r="L642">
        <f>INDEX(products!$A$1:$G$49,MATCH(orders!$D642,products!$A$1:$A$49,0),MATCH(L$1,products!$A$1:$G$1,0))</f>
        <v>27.484999999999996</v>
      </c>
      <c r="M642">
        <f t="shared" si="9"/>
        <v>137.42499999999998</v>
      </c>
    </row>
    <row r="643" spans="1:13" x14ac:dyDescent="0.25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  <c r="I643" t="str">
        <f>INDEX(products!$A$1:$G$49,MATCH(orders!$D643,products!$A$1:$A$49,0),MATCH(I$1,products!$A$1:$G$1,0))</f>
        <v>Rob</v>
      </c>
      <c r="J643" t="str">
        <f>INDEX(products!$A$1:$G$49,MATCH(orders!$D643,products!$A$1:$A$49,0),MATCH(J$1,products!$A$1:$G$1,0))</f>
        <v>L</v>
      </c>
      <c r="K643">
        <f>INDEX(products!$A$1:$G$49,MATCH(orders!$D643,products!$A$1:$A$49,0),MATCH(K$1,products!$A$1:$G$1,0))</f>
        <v>1</v>
      </c>
      <c r="L643">
        <f>INDEX(products!$A$1:$G$49,MATCH(orders!$D643,products!$A$1:$A$49,0),MATCH(L$1,products!$A$1:$G$1,0))</f>
        <v>11.95</v>
      </c>
      <c r="M643">
        <f t="shared" ref="M643:M706" si="10">L643*E643</f>
        <v>35.849999999999994</v>
      </c>
    </row>
    <row r="644" spans="1:13" x14ac:dyDescent="0.25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  <c r="I644" t="str">
        <f>INDEX(products!$A$1:$G$49,MATCH(orders!$D644,products!$A$1:$A$49,0),MATCH(I$1,products!$A$1:$G$1,0))</f>
        <v>Exc</v>
      </c>
      <c r="J644" t="str">
        <f>INDEX(products!$A$1:$G$49,MATCH(orders!$D644,products!$A$1:$A$49,0),MATCH(J$1,products!$A$1:$G$1,0))</f>
        <v>M</v>
      </c>
      <c r="K644">
        <f>INDEX(products!$A$1:$G$49,MATCH(orders!$D644,products!$A$1:$A$49,0),MATCH(K$1,products!$A$1:$G$1,0))</f>
        <v>0.2</v>
      </c>
      <c r="L644">
        <f>INDEX(products!$A$1:$G$49,MATCH(orders!$D644,products!$A$1:$A$49,0),MATCH(L$1,products!$A$1:$G$1,0))</f>
        <v>4.125</v>
      </c>
      <c r="M644">
        <f t="shared" si="10"/>
        <v>8.25</v>
      </c>
    </row>
    <row r="645" spans="1:13" x14ac:dyDescent="0.25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  <c r="I645" t="str">
        <f>INDEX(products!$A$1:$G$49,MATCH(orders!$D645,products!$A$1:$A$49,0),MATCH(I$1,products!$A$1:$G$1,0))</f>
        <v>Exc</v>
      </c>
      <c r="J645" t="str">
        <f>INDEX(products!$A$1:$G$49,MATCH(orders!$D645,products!$A$1:$A$49,0),MATCH(J$1,products!$A$1:$G$1,0))</f>
        <v>L</v>
      </c>
      <c r="K645">
        <f>INDEX(products!$A$1:$G$49,MATCH(orders!$D645,products!$A$1:$A$49,0),MATCH(K$1,products!$A$1:$G$1,0))</f>
        <v>2.5</v>
      </c>
      <c r="L645">
        <f>INDEX(products!$A$1:$G$49,MATCH(orders!$D645,products!$A$1:$A$49,0),MATCH(L$1,products!$A$1:$G$1,0))</f>
        <v>34.154999999999994</v>
      </c>
      <c r="M645">
        <f t="shared" si="10"/>
        <v>102.46499999999997</v>
      </c>
    </row>
    <row r="646" spans="1:13" x14ac:dyDescent="0.25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  <c r="I646" t="str">
        <f>INDEX(products!$A$1:$G$49,MATCH(orders!$D646,products!$A$1:$A$49,0),MATCH(I$1,products!$A$1:$G$1,0))</f>
        <v>Rob</v>
      </c>
      <c r="J646" t="str">
        <f>INDEX(products!$A$1:$G$49,MATCH(orders!$D646,products!$A$1:$A$49,0),MATCH(J$1,products!$A$1:$G$1,0))</f>
        <v>D</v>
      </c>
      <c r="K646">
        <f>INDEX(products!$A$1:$G$49,MATCH(orders!$D646,products!$A$1:$A$49,0),MATCH(K$1,products!$A$1:$G$1,0))</f>
        <v>2.5</v>
      </c>
      <c r="L646">
        <f>INDEX(products!$A$1:$G$49,MATCH(orders!$D646,products!$A$1:$A$49,0),MATCH(L$1,products!$A$1:$G$1,0))</f>
        <v>20.584999999999997</v>
      </c>
      <c r="M646">
        <f t="shared" si="10"/>
        <v>41.169999999999995</v>
      </c>
    </row>
    <row r="647" spans="1:13" x14ac:dyDescent="0.25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  <c r="I647" t="str">
        <f>INDEX(products!$A$1:$G$49,MATCH(orders!$D647,products!$A$1:$A$49,0),MATCH(I$1,products!$A$1:$G$1,0))</f>
        <v>Ara</v>
      </c>
      <c r="J647" t="str">
        <f>INDEX(products!$A$1:$G$49,MATCH(orders!$D647,products!$A$1:$A$49,0),MATCH(J$1,products!$A$1:$G$1,0))</f>
        <v>D</v>
      </c>
      <c r="K647">
        <f>INDEX(products!$A$1:$G$49,MATCH(orders!$D647,products!$A$1:$A$49,0),MATCH(K$1,products!$A$1:$G$1,0))</f>
        <v>2.5</v>
      </c>
      <c r="L647">
        <f>INDEX(products!$A$1:$G$49,MATCH(orders!$D647,products!$A$1:$A$49,0),MATCH(L$1,products!$A$1:$G$1,0))</f>
        <v>22.884999999999998</v>
      </c>
      <c r="M647">
        <f t="shared" si="10"/>
        <v>68.655000000000001</v>
      </c>
    </row>
    <row r="648" spans="1:13" x14ac:dyDescent="0.25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  <c r="I648" t="str">
        <f>INDEX(products!$A$1:$G$49,MATCH(orders!$D648,products!$A$1:$A$49,0),MATCH(I$1,products!$A$1:$G$1,0))</f>
        <v>Ara</v>
      </c>
      <c r="J648" t="str">
        <f>INDEX(products!$A$1:$G$49,MATCH(orders!$D648,products!$A$1:$A$49,0),MATCH(J$1,products!$A$1:$G$1,0))</f>
        <v>D</v>
      </c>
      <c r="K648">
        <f>INDEX(products!$A$1:$G$49,MATCH(orders!$D648,products!$A$1:$A$49,0),MATCH(K$1,products!$A$1:$G$1,0))</f>
        <v>1</v>
      </c>
      <c r="L648">
        <f>INDEX(products!$A$1:$G$49,MATCH(orders!$D648,products!$A$1:$A$49,0),MATCH(L$1,products!$A$1:$G$1,0))</f>
        <v>9.9499999999999993</v>
      </c>
      <c r="M648">
        <f t="shared" si="10"/>
        <v>9.9499999999999993</v>
      </c>
    </row>
    <row r="649" spans="1:13" x14ac:dyDescent="0.25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  <c r="I649" t="str">
        <f>INDEX(products!$A$1:$G$49,MATCH(orders!$D649,products!$A$1:$A$49,0),MATCH(I$1,products!$A$1:$G$1,0))</f>
        <v>Lib</v>
      </c>
      <c r="J649" t="str">
        <f>INDEX(products!$A$1:$G$49,MATCH(orders!$D649,products!$A$1:$A$49,0),MATCH(J$1,products!$A$1:$G$1,0))</f>
        <v>L</v>
      </c>
      <c r="K649">
        <f>INDEX(products!$A$1:$G$49,MATCH(orders!$D649,products!$A$1:$A$49,0),MATCH(K$1,products!$A$1:$G$1,0))</f>
        <v>0.5</v>
      </c>
      <c r="L649">
        <f>INDEX(products!$A$1:$G$49,MATCH(orders!$D649,products!$A$1:$A$49,0),MATCH(L$1,products!$A$1:$G$1,0))</f>
        <v>9.51</v>
      </c>
      <c r="M649">
        <f t="shared" si="10"/>
        <v>28.53</v>
      </c>
    </row>
    <row r="650" spans="1:13" x14ac:dyDescent="0.25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  <c r="I650" t="str">
        <f>INDEX(products!$A$1:$G$49,MATCH(orders!$D650,products!$A$1:$A$49,0),MATCH(I$1,products!$A$1:$G$1,0))</f>
        <v>Rob</v>
      </c>
      <c r="J650" t="str">
        <f>INDEX(products!$A$1:$G$49,MATCH(orders!$D650,products!$A$1:$A$49,0),MATCH(J$1,products!$A$1:$G$1,0))</f>
        <v>D</v>
      </c>
      <c r="K650">
        <f>INDEX(products!$A$1:$G$49,MATCH(orders!$D650,products!$A$1:$A$49,0),MATCH(K$1,products!$A$1:$G$1,0))</f>
        <v>0.2</v>
      </c>
      <c r="L650">
        <f>INDEX(products!$A$1:$G$49,MATCH(orders!$D650,products!$A$1:$A$49,0),MATCH(L$1,products!$A$1:$G$1,0))</f>
        <v>2.6849999999999996</v>
      </c>
      <c r="M650">
        <f t="shared" si="10"/>
        <v>16.11</v>
      </c>
    </row>
    <row r="651" spans="1:13" x14ac:dyDescent="0.25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  <c r="I651" t="str">
        <f>INDEX(products!$A$1:$G$49,MATCH(orders!$D651,products!$A$1:$A$49,0),MATCH(I$1,products!$A$1:$G$1,0))</f>
        <v>Lib</v>
      </c>
      <c r="J651" t="str">
        <f>INDEX(products!$A$1:$G$49,MATCH(orders!$D651,products!$A$1:$A$49,0),MATCH(J$1,products!$A$1:$G$1,0))</f>
        <v>L</v>
      </c>
      <c r="K651">
        <f>INDEX(products!$A$1:$G$49,MATCH(orders!$D651,products!$A$1:$A$49,0),MATCH(K$1,products!$A$1:$G$1,0))</f>
        <v>1</v>
      </c>
      <c r="L651">
        <f>INDEX(products!$A$1:$G$49,MATCH(orders!$D651,products!$A$1:$A$49,0),MATCH(L$1,products!$A$1:$G$1,0))</f>
        <v>15.85</v>
      </c>
      <c r="M651">
        <f t="shared" si="10"/>
        <v>95.1</v>
      </c>
    </row>
    <row r="652" spans="1:13" x14ac:dyDescent="0.25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  <c r="I652" t="str">
        <f>INDEX(products!$A$1:$G$49,MATCH(orders!$D652,products!$A$1:$A$49,0),MATCH(I$1,products!$A$1:$G$1,0))</f>
        <v>Rob</v>
      </c>
      <c r="J652" t="str">
        <f>INDEX(products!$A$1:$G$49,MATCH(orders!$D652,products!$A$1:$A$49,0),MATCH(J$1,products!$A$1:$G$1,0))</f>
        <v>D</v>
      </c>
      <c r="K652">
        <f>INDEX(products!$A$1:$G$49,MATCH(orders!$D652,products!$A$1:$A$49,0),MATCH(K$1,products!$A$1:$G$1,0))</f>
        <v>0.5</v>
      </c>
      <c r="L652">
        <f>INDEX(products!$A$1:$G$49,MATCH(orders!$D652,products!$A$1:$A$49,0),MATCH(L$1,products!$A$1:$G$1,0))</f>
        <v>5.3699999999999992</v>
      </c>
      <c r="M652">
        <f t="shared" si="10"/>
        <v>5.3699999999999992</v>
      </c>
    </row>
    <row r="653" spans="1:13" x14ac:dyDescent="0.25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  <c r="I653" t="str">
        <f>INDEX(products!$A$1:$G$49,MATCH(orders!$D653,products!$A$1:$A$49,0),MATCH(I$1,products!$A$1:$G$1,0))</f>
        <v>Rob</v>
      </c>
      <c r="J653" t="str">
        <f>INDEX(products!$A$1:$G$49,MATCH(orders!$D653,products!$A$1:$A$49,0),MATCH(J$1,products!$A$1:$G$1,0))</f>
        <v>L</v>
      </c>
      <c r="K653">
        <f>INDEX(products!$A$1:$G$49,MATCH(orders!$D653,products!$A$1:$A$49,0),MATCH(K$1,products!$A$1:$G$1,0))</f>
        <v>1</v>
      </c>
      <c r="L653">
        <f>INDEX(products!$A$1:$G$49,MATCH(orders!$D653,products!$A$1:$A$49,0),MATCH(L$1,products!$A$1:$G$1,0))</f>
        <v>11.95</v>
      </c>
      <c r="M653">
        <f t="shared" si="10"/>
        <v>47.8</v>
      </c>
    </row>
    <row r="654" spans="1:13" x14ac:dyDescent="0.25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  <c r="I654" t="str">
        <f>INDEX(products!$A$1:$G$49,MATCH(orders!$D654,products!$A$1:$A$49,0),MATCH(I$1,products!$A$1:$G$1,0))</f>
        <v>Lib</v>
      </c>
      <c r="J654" t="str">
        <f>INDEX(products!$A$1:$G$49,MATCH(orders!$D654,products!$A$1:$A$49,0),MATCH(J$1,products!$A$1:$G$1,0))</f>
        <v>L</v>
      </c>
      <c r="K654">
        <f>INDEX(products!$A$1:$G$49,MATCH(orders!$D654,products!$A$1:$A$49,0),MATCH(K$1,products!$A$1:$G$1,0))</f>
        <v>1</v>
      </c>
      <c r="L654">
        <f>INDEX(products!$A$1:$G$49,MATCH(orders!$D654,products!$A$1:$A$49,0),MATCH(L$1,products!$A$1:$G$1,0))</f>
        <v>15.85</v>
      </c>
      <c r="M654">
        <f t="shared" si="10"/>
        <v>63.4</v>
      </c>
    </row>
    <row r="655" spans="1:13" x14ac:dyDescent="0.25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  <c r="I655" t="str">
        <f>INDEX(products!$A$1:$G$49,MATCH(orders!$D655,products!$A$1:$A$49,0),MATCH(I$1,products!$A$1:$G$1,0))</f>
        <v>Ara</v>
      </c>
      <c r="J655" t="str">
        <f>INDEX(products!$A$1:$G$49,MATCH(orders!$D655,products!$A$1:$A$49,0),MATCH(J$1,products!$A$1:$G$1,0))</f>
        <v>M</v>
      </c>
      <c r="K655">
        <f>INDEX(products!$A$1:$G$49,MATCH(orders!$D655,products!$A$1:$A$49,0),MATCH(K$1,products!$A$1:$G$1,0))</f>
        <v>2.5</v>
      </c>
      <c r="L655">
        <f>INDEX(products!$A$1:$G$49,MATCH(orders!$D655,products!$A$1:$A$49,0),MATCH(L$1,products!$A$1:$G$1,0))</f>
        <v>25.874999999999996</v>
      </c>
      <c r="M655">
        <f t="shared" si="10"/>
        <v>103.49999999999999</v>
      </c>
    </row>
    <row r="656" spans="1:13" x14ac:dyDescent="0.25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  <c r="I656" t="str">
        <f>INDEX(products!$A$1:$G$49,MATCH(orders!$D656,products!$A$1:$A$49,0),MATCH(I$1,products!$A$1:$G$1,0))</f>
        <v>Ara</v>
      </c>
      <c r="J656" t="str">
        <f>INDEX(products!$A$1:$G$49,MATCH(orders!$D656,products!$A$1:$A$49,0),MATCH(J$1,products!$A$1:$G$1,0))</f>
        <v>D</v>
      </c>
      <c r="K656">
        <f>INDEX(products!$A$1:$G$49,MATCH(orders!$D656,products!$A$1:$A$49,0),MATCH(K$1,products!$A$1:$G$1,0))</f>
        <v>2.5</v>
      </c>
      <c r="L656">
        <f>INDEX(products!$A$1:$G$49,MATCH(orders!$D656,products!$A$1:$A$49,0),MATCH(L$1,products!$A$1:$G$1,0))</f>
        <v>22.884999999999998</v>
      </c>
      <c r="M656">
        <f t="shared" si="10"/>
        <v>68.655000000000001</v>
      </c>
    </row>
    <row r="657" spans="1:13" x14ac:dyDescent="0.25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  <c r="I657" t="str">
        <f>INDEX(products!$A$1:$G$49,MATCH(orders!$D657,products!$A$1:$A$49,0),MATCH(I$1,products!$A$1:$G$1,0))</f>
        <v>Rob</v>
      </c>
      <c r="J657" t="str">
        <f>INDEX(products!$A$1:$G$49,MATCH(orders!$D657,products!$A$1:$A$49,0),MATCH(J$1,products!$A$1:$G$1,0))</f>
        <v>M</v>
      </c>
      <c r="K657">
        <f>INDEX(products!$A$1:$G$49,MATCH(orders!$D657,products!$A$1:$A$49,0),MATCH(K$1,products!$A$1:$G$1,0))</f>
        <v>2.5</v>
      </c>
      <c r="L657">
        <f>INDEX(products!$A$1:$G$49,MATCH(orders!$D657,products!$A$1:$A$49,0),MATCH(L$1,products!$A$1:$G$1,0))</f>
        <v>22.884999999999998</v>
      </c>
      <c r="M657">
        <f t="shared" si="10"/>
        <v>45.769999999999996</v>
      </c>
    </row>
    <row r="658" spans="1:13" x14ac:dyDescent="0.25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  <c r="I658" t="str">
        <f>INDEX(products!$A$1:$G$49,MATCH(orders!$D658,products!$A$1:$A$49,0),MATCH(I$1,products!$A$1:$G$1,0))</f>
        <v>Lib</v>
      </c>
      <c r="J658" t="str">
        <f>INDEX(products!$A$1:$G$49,MATCH(orders!$D658,products!$A$1:$A$49,0),MATCH(J$1,products!$A$1:$G$1,0))</f>
        <v>D</v>
      </c>
      <c r="K658">
        <f>INDEX(products!$A$1:$G$49,MATCH(orders!$D658,products!$A$1:$A$49,0),MATCH(K$1,products!$A$1:$G$1,0))</f>
        <v>1</v>
      </c>
      <c r="L658">
        <f>INDEX(products!$A$1:$G$49,MATCH(orders!$D658,products!$A$1:$A$49,0),MATCH(L$1,products!$A$1:$G$1,0))</f>
        <v>12.95</v>
      </c>
      <c r="M658">
        <f t="shared" si="10"/>
        <v>51.8</v>
      </c>
    </row>
    <row r="659" spans="1:13" x14ac:dyDescent="0.25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  <c r="I659" t="str">
        <f>INDEX(products!$A$1:$G$49,MATCH(orders!$D659,products!$A$1:$A$49,0),MATCH(I$1,products!$A$1:$G$1,0))</f>
        <v>Ara</v>
      </c>
      <c r="J659" t="str">
        <f>INDEX(products!$A$1:$G$49,MATCH(orders!$D659,products!$A$1:$A$49,0),MATCH(J$1,products!$A$1:$G$1,0))</f>
        <v>M</v>
      </c>
      <c r="K659">
        <f>INDEX(products!$A$1:$G$49,MATCH(orders!$D659,products!$A$1:$A$49,0),MATCH(K$1,products!$A$1:$G$1,0))</f>
        <v>0.5</v>
      </c>
      <c r="L659">
        <f>INDEX(products!$A$1:$G$49,MATCH(orders!$D659,products!$A$1:$A$49,0),MATCH(L$1,products!$A$1:$G$1,0))</f>
        <v>6.75</v>
      </c>
      <c r="M659">
        <f t="shared" si="10"/>
        <v>13.5</v>
      </c>
    </row>
    <row r="660" spans="1:13" x14ac:dyDescent="0.25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  <c r="I660" t="str">
        <f>INDEX(products!$A$1:$G$49,MATCH(orders!$D660,products!$A$1:$A$49,0),MATCH(I$1,products!$A$1:$G$1,0))</f>
        <v>Exc</v>
      </c>
      <c r="J660" t="str">
        <f>INDEX(products!$A$1:$G$49,MATCH(orders!$D660,products!$A$1:$A$49,0),MATCH(J$1,products!$A$1:$G$1,0))</f>
        <v>M</v>
      </c>
      <c r="K660">
        <f>INDEX(products!$A$1:$G$49,MATCH(orders!$D660,products!$A$1:$A$49,0),MATCH(K$1,products!$A$1:$G$1,0))</f>
        <v>0.5</v>
      </c>
      <c r="L660">
        <f>INDEX(products!$A$1:$G$49,MATCH(orders!$D660,products!$A$1:$A$49,0),MATCH(L$1,products!$A$1:$G$1,0))</f>
        <v>8.25</v>
      </c>
      <c r="M660">
        <f t="shared" si="10"/>
        <v>24.75</v>
      </c>
    </row>
    <row r="661" spans="1:13" x14ac:dyDescent="0.25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  <c r="I661" t="str">
        <f>INDEX(products!$A$1:$G$49,MATCH(orders!$D661,products!$A$1:$A$49,0),MATCH(I$1,products!$A$1:$G$1,0))</f>
        <v>Ara</v>
      </c>
      <c r="J661" t="str">
        <f>INDEX(products!$A$1:$G$49,MATCH(orders!$D661,products!$A$1:$A$49,0),MATCH(J$1,products!$A$1:$G$1,0))</f>
        <v>D</v>
      </c>
      <c r="K661">
        <f>INDEX(products!$A$1:$G$49,MATCH(orders!$D661,products!$A$1:$A$49,0),MATCH(K$1,products!$A$1:$G$1,0))</f>
        <v>2.5</v>
      </c>
      <c r="L661">
        <f>INDEX(products!$A$1:$G$49,MATCH(orders!$D661,products!$A$1:$A$49,0),MATCH(L$1,products!$A$1:$G$1,0))</f>
        <v>22.884999999999998</v>
      </c>
      <c r="M661">
        <f t="shared" si="10"/>
        <v>45.769999999999996</v>
      </c>
    </row>
    <row r="662" spans="1:13" x14ac:dyDescent="0.25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  <c r="I662" t="str">
        <f>INDEX(products!$A$1:$G$49,MATCH(orders!$D662,products!$A$1:$A$49,0),MATCH(I$1,products!$A$1:$G$1,0))</f>
        <v>Exc</v>
      </c>
      <c r="J662" t="str">
        <f>INDEX(products!$A$1:$G$49,MATCH(orders!$D662,products!$A$1:$A$49,0),MATCH(J$1,products!$A$1:$G$1,0))</f>
        <v>L</v>
      </c>
      <c r="K662">
        <f>INDEX(products!$A$1:$G$49,MATCH(orders!$D662,products!$A$1:$A$49,0),MATCH(K$1,products!$A$1:$G$1,0))</f>
        <v>0.5</v>
      </c>
      <c r="L662">
        <f>INDEX(products!$A$1:$G$49,MATCH(orders!$D662,products!$A$1:$A$49,0),MATCH(L$1,products!$A$1:$G$1,0))</f>
        <v>8.91</v>
      </c>
      <c r="M662">
        <f t="shared" si="10"/>
        <v>53.46</v>
      </c>
    </row>
    <row r="663" spans="1:13" x14ac:dyDescent="0.25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  <c r="I663" t="str">
        <f>INDEX(products!$A$1:$G$49,MATCH(orders!$D663,products!$A$1:$A$49,0),MATCH(I$1,products!$A$1:$G$1,0))</f>
        <v>Ara</v>
      </c>
      <c r="J663" t="str">
        <f>INDEX(products!$A$1:$G$49,MATCH(orders!$D663,products!$A$1:$A$49,0),MATCH(J$1,products!$A$1:$G$1,0))</f>
        <v>M</v>
      </c>
      <c r="K663">
        <f>INDEX(products!$A$1:$G$49,MATCH(orders!$D663,products!$A$1:$A$49,0),MATCH(K$1,products!$A$1:$G$1,0))</f>
        <v>0.2</v>
      </c>
      <c r="L663">
        <f>INDEX(products!$A$1:$G$49,MATCH(orders!$D663,products!$A$1:$A$49,0),MATCH(L$1,products!$A$1:$G$1,0))</f>
        <v>3.375</v>
      </c>
      <c r="M663">
        <f t="shared" si="10"/>
        <v>20.25</v>
      </c>
    </row>
    <row r="664" spans="1:13" x14ac:dyDescent="0.25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  <c r="I664" t="str">
        <f>INDEX(products!$A$1:$G$49,MATCH(orders!$D664,products!$A$1:$A$49,0),MATCH(I$1,products!$A$1:$G$1,0))</f>
        <v>Lib</v>
      </c>
      <c r="J664" t="str">
        <f>INDEX(products!$A$1:$G$49,MATCH(orders!$D664,products!$A$1:$A$49,0),MATCH(J$1,products!$A$1:$G$1,0))</f>
        <v>D</v>
      </c>
      <c r="K664">
        <f>INDEX(products!$A$1:$G$49,MATCH(orders!$D664,products!$A$1:$A$49,0),MATCH(K$1,products!$A$1:$G$1,0))</f>
        <v>2.5</v>
      </c>
      <c r="L664">
        <f>INDEX(products!$A$1:$G$49,MATCH(orders!$D664,products!$A$1:$A$49,0),MATCH(L$1,products!$A$1:$G$1,0))</f>
        <v>29.784999999999997</v>
      </c>
      <c r="M664">
        <f t="shared" si="10"/>
        <v>148.92499999999998</v>
      </c>
    </row>
    <row r="665" spans="1:13" x14ac:dyDescent="0.25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  <c r="I665" t="str">
        <f>INDEX(products!$A$1:$G$49,MATCH(orders!$D665,products!$A$1:$A$49,0),MATCH(I$1,products!$A$1:$G$1,0))</f>
        <v>Ara</v>
      </c>
      <c r="J665" t="str">
        <f>INDEX(products!$A$1:$G$49,MATCH(orders!$D665,products!$A$1:$A$49,0),MATCH(J$1,products!$A$1:$G$1,0))</f>
        <v>M</v>
      </c>
      <c r="K665">
        <f>INDEX(products!$A$1:$G$49,MATCH(orders!$D665,products!$A$1:$A$49,0),MATCH(K$1,products!$A$1:$G$1,0))</f>
        <v>1</v>
      </c>
      <c r="L665">
        <f>INDEX(products!$A$1:$G$49,MATCH(orders!$D665,products!$A$1:$A$49,0),MATCH(L$1,products!$A$1:$G$1,0))</f>
        <v>11.25</v>
      </c>
      <c r="M665">
        <f t="shared" si="10"/>
        <v>67.5</v>
      </c>
    </row>
    <row r="666" spans="1:13" x14ac:dyDescent="0.25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  <c r="I666" t="str">
        <f>INDEX(products!$A$1:$G$49,MATCH(orders!$D666,products!$A$1:$A$49,0),MATCH(I$1,products!$A$1:$G$1,0))</f>
        <v>Exc</v>
      </c>
      <c r="J666" t="str">
        <f>INDEX(products!$A$1:$G$49,MATCH(orders!$D666,products!$A$1:$A$49,0),MATCH(J$1,products!$A$1:$G$1,0))</f>
        <v>D</v>
      </c>
      <c r="K666">
        <f>INDEX(products!$A$1:$G$49,MATCH(orders!$D666,products!$A$1:$A$49,0),MATCH(K$1,products!$A$1:$G$1,0))</f>
        <v>1</v>
      </c>
      <c r="L666">
        <f>INDEX(products!$A$1:$G$49,MATCH(orders!$D666,products!$A$1:$A$49,0),MATCH(L$1,products!$A$1:$G$1,0))</f>
        <v>12.15</v>
      </c>
      <c r="M666">
        <f t="shared" si="10"/>
        <v>72.900000000000006</v>
      </c>
    </row>
    <row r="667" spans="1:13" x14ac:dyDescent="0.25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  <c r="I667" t="str">
        <f>INDEX(products!$A$1:$G$49,MATCH(orders!$D667,products!$A$1:$A$49,0),MATCH(I$1,products!$A$1:$G$1,0))</f>
        <v>Lib</v>
      </c>
      <c r="J667" t="str">
        <f>INDEX(products!$A$1:$G$49,MATCH(orders!$D667,products!$A$1:$A$49,0),MATCH(J$1,products!$A$1:$G$1,0))</f>
        <v>D</v>
      </c>
      <c r="K667">
        <f>INDEX(products!$A$1:$G$49,MATCH(orders!$D667,products!$A$1:$A$49,0),MATCH(K$1,products!$A$1:$G$1,0))</f>
        <v>0.2</v>
      </c>
      <c r="L667">
        <f>INDEX(products!$A$1:$G$49,MATCH(orders!$D667,products!$A$1:$A$49,0),MATCH(L$1,products!$A$1:$G$1,0))</f>
        <v>3.8849999999999998</v>
      </c>
      <c r="M667">
        <f t="shared" si="10"/>
        <v>7.77</v>
      </c>
    </row>
    <row r="668" spans="1:13" x14ac:dyDescent="0.25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  <c r="I668" t="str">
        <f>INDEX(products!$A$1:$G$49,MATCH(orders!$D668,products!$A$1:$A$49,0),MATCH(I$1,products!$A$1:$G$1,0))</f>
        <v>Ara</v>
      </c>
      <c r="J668" t="str">
        <f>INDEX(products!$A$1:$G$49,MATCH(orders!$D668,products!$A$1:$A$49,0),MATCH(J$1,products!$A$1:$G$1,0))</f>
        <v>D</v>
      </c>
      <c r="K668">
        <f>INDEX(products!$A$1:$G$49,MATCH(orders!$D668,products!$A$1:$A$49,0),MATCH(K$1,products!$A$1:$G$1,0))</f>
        <v>2.5</v>
      </c>
      <c r="L668">
        <f>INDEX(products!$A$1:$G$49,MATCH(orders!$D668,products!$A$1:$A$49,0),MATCH(L$1,products!$A$1:$G$1,0))</f>
        <v>22.884999999999998</v>
      </c>
      <c r="M668">
        <f t="shared" si="10"/>
        <v>91.539999999999992</v>
      </c>
    </row>
    <row r="669" spans="1:13" x14ac:dyDescent="0.25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  <c r="I669" t="str">
        <f>INDEX(products!$A$1:$G$49,MATCH(orders!$D669,products!$A$1:$A$49,0),MATCH(I$1,products!$A$1:$G$1,0))</f>
        <v>Ara</v>
      </c>
      <c r="J669" t="str">
        <f>INDEX(products!$A$1:$G$49,MATCH(orders!$D669,products!$A$1:$A$49,0),MATCH(J$1,products!$A$1:$G$1,0))</f>
        <v>D</v>
      </c>
      <c r="K669">
        <f>INDEX(products!$A$1:$G$49,MATCH(orders!$D669,products!$A$1:$A$49,0),MATCH(K$1,products!$A$1:$G$1,0))</f>
        <v>1</v>
      </c>
      <c r="L669">
        <f>INDEX(products!$A$1:$G$49,MATCH(orders!$D669,products!$A$1:$A$49,0),MATCH(L$1,products!$A$1:$G$1,0))</f>
        <v>9.9499999999999993</v>
      </c>
      <c r="M669">
        <f t="shared" si="10"/>
        <v>59.699999999999996</v>
      </c>
    </row>
    <row r="670" spans="1:13" x14ac:dyDescent="0.25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  <c r="I670" t="str">
        <f>INDEX(products!$A$1:$G$49,MATCH(orders!$D670,products!$A$1:$A$49,0),MATCH(I$1,products!$A$1:$G$1,0))</f>
        <v>Rob</v>
      </c>
      <c r="J670" t="str">
        <f>INDEX(products!$A$1:$G$49,MATCH(orders!$D670,products!$A$1:$A$49,0),MATCH(J$1,products!$A$1:$G$1,0))</f>
        <v>L</v>
      </c>
      <c r="K670">
        <f>INDEX(products!$A$1:$G$49,MATCH(orders!$D670,products!$A$1:$A$49,0),MATCH(K$1,products!$A$1:$G$1,0))</f>
        <v>2.5</v>
      </c>
      <c r="L670">
        <f>INDEX(products!$A$1:$G$49,MATCH(orders!$D670,products!$A$1:$A$49,0),MATCH(L$1,products!$A$1:$G$1,0))</f>
        <v>27.484999999999996</v>
      </c>
      <c r="M670">
        <f t="shared" si="10"/>
        <v>137.42499999999998</v>
      </c>
    </row>
    <row r="671" spans="1:13" x14ac:dyDescent="0.25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  <c r="I671" t="str">
        <f>INDEX(products!$A$1:$G$49,MATCH(orders!$D671,products!$A$1:$A$49,0),MATCH(I$1,products!$A$1:$G$1,0))</f>
        <v>Lib</v>
      </c>
      <c r="J671" t="str">
        <f>INDEX(products!$A$1:$G$49,MATCH(orders!$D671,products!$A$1:$A$49,0),MATCH(J$1,products!$A$1:$G$1,0))</f>
        <v>M</v>
      </c>
      <c r="K671">
        <f>INDEX(products!$A$1:$G$49,MATCH(orders!$D671,products!$A$1:$A$49,0),MATCH(K$1,products!$A$1:$G$1,0))</f>
        <v>2.5</v>
      </c>
      <c r="L671">
        <f>INDEX(products!$A$1:$G$49,MATCH(orders!$D671,products!$A$1:$A$49,0),MATCH(L$1,products!$A$1:$G$1,0))</f>
        <v>33.464999999999996</v>
      </c>
      <c r="M671">
        <f t="shared" si="10"/>
        <v>66.929999999999993</v>
      </c>
    </row>
    <row r="672" spans="1:13" x14ac:dyDescent="0.25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  <c r="I672" t="str">
        <f>INDEX(products!$A$1:$G$49,MATCH(orders!$D672,products!$A$1:$A$49,0),MATCH(I$1,products!$A$1:$G$1,0))</f>
        <v>Lib</v>
      </c>
      <c r="J672" t="str">
        <f>INDEX(products!$A$1:$G$49,MATCH(orders!$D672,products!$A$1:$A$49,0),MATCH(J$1,products!$A$1:$G$1,0))</f>
        <v>M</v>
      </c>
      <c r="K672">
        <f>INDEX(products!$A$1:$G$49,MATCH(orders!$D672,products!$A$1:$A$49,0),MATCH(K$1,products!$A$1:$G$1,0))</f>
        <v>0.2</v>
      </c>
      <c r="L672">
        <f>INDEX(products!$A$1:$G$49,MATCH(orders!$D672,products!$A$1:$A$49,0),MATCH(L$1,products!$A$1:$G$1,0))</f>
        <v>4.3650000000000002</v>
      </c>
      <c r="M672">
        <f t="shared" si="10"/>
        <v>13.095000000000001</v>
      </c>
    </row>
    <row r="673" spans="1:13" x14ac:dyDescent="0.25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  <c r="I673" t="str">
        <f>INDEX(products!$A$1:$G$49,MATCH(orders!$D673,products!$A$1:$A$49,0),MATCH(I$1,products!$A$1:$G$1,0))</f>
        <v>Rob</v>
      </c>
      <c r="J673" t="str">
        <f>INDEX(products!$A$1:$G$49,MATCH(orders!$D673,products!$A$1:$A$49,0),MATCH(J$1,products!$A$1:$G$1,0))</f>
        <v>L</v>
      </c>
      <c r="K673">
        <f>INDEX(products!$A$1:$G$49,MATCH(orders!$D673,products!$A$1:$A$49,0),MATCH(K$1,products!$A$1:$G$1,0))</f>
        <v>1</v>
      </c>
      <c r="L673">
        <f>INDEX(products!$A$1:$G$49,MATCH(orders!$D673,products!$A$1:$A$49,0),MATCH(L$1,products!$A$1:$G$1,0))</f>
        <v>11.95</v>
      </c>
      <c r="M673">
        <f t="shared" si="10"/>
        <v>59.75</v>
      </c>
    </row>
    <row r="674" spans="1:13" x14ac:dyDescent="0.25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  <c r="I674" t="str">
        <f>INDEX(products!$A$1:$G$49,MATCH(orders!$D674,products!$A$1:$A$49,0),MATCH(I$1,products!$A$1:$G$1,0))</f>
        <v>Lib</v>
      </c>
      <c r="J674" t="str">
        <f>INDEX(products!$A$1:$G$49,MATCH(orders!$D674,products!$A$1:$A$49,0),MATCH(J$1,products!$A$1:$G$1,0))</f>
        <v>M</v>
      </c>
      <c r="K674">
        <f>INDEX(products!$A$1:$G$49,MATCH(orders!$D674,products!$A$1:$A$49,0),MATCH(K$1,products!$A$1:$G$1,0))</f>
        <v>0.5</v>
      </c>
      <c r="L674">
        <f>INDEX(products!$A$1:$G$49,MATCH(orders!$D674,products!$A$1:$A$49,0),MATCH(L$1,products!$A$1:$G$1,0))</f>
        <v>8.73</v>
      </c>
      <c r="M674">
        <f t="shared" si="10"/>
        <v>43.650000000000006</v>
      </c>
    </row>
    <row r="675" spans="1:13" x14ac:dyDescent="0.25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  <c r="I675" t="str">
        <f>INDEX(products!$A$1:$G$49,MATCH(orders!$D675,products!$A$1:$A$49,0),MATCH(I$1,products!$A$1:$G$1,0))</f>
        <v>Exc</v>
      </c>
      <c r="J675" t="str">
        <f>INDEX(products!$A$1:$G$49,MATCH(orders!$D675,products!$A$1:$A$49,0),MATCH(J$1,products!$A$1:$G$1,0))</f>
        <v>M</v>
      </c>
      <c r="K675">
        <f>INDEX(products!$A$1:$G$49,MATCH(orders!$D675,products!$A$1:$A$49,0),MATCH(K$1,products!$A$1:$G$1,0))</f>
        <v>1</v>
      </c>
      <c r="L675">
        <f>INDEX(products!$A$1:$G$49,MATCH(orders!$D675,products!$A$1:$A$49,0),MATCH(L$1,products!$A$1:$G$1,0))</f>
        <v>13.75</v>
      </c>
      <c r="M675">
        <f t="shared" si="10"/>
        <v>82.5</v>
      </c>
    </row>
    <row r="676" spans="1:13" x14ac:dyDescent="0.25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  <c r="I676" t="str">
        <f>INDEX(products!$A$1:$G$49,MATCH(orders!$D676,products!$A$1:$A$49,0),MATCH(I$1,products!$A$1:$G$1,0))</f>
        <v>Ara</v>
      </c>
      <c r="J676" t="str">
        <f>INDEX(products!$A$1:$G$49,MATCH(orders!$D676,products!$A$1:$A$49,0),MATCH(J$1,products!$A$1:$G$1,0))</f>
        <v>L</v>
      </c>
      <c r="K676">
        <f>INDEX(products!$A$1:$G$49,MATCH(orders!$D676,products!$A$1:$A$49,0),MATCH(K$1,products!$A$1:$G$1,0))</f>
        <v>2.5</v>
      </c>
      <c r="L676">
        <f>INDEX(products!$A$1:$G$49,MATCH(orders!$D676,products!$A$1:$A$49,0),MATCH(L$1,products!$A$1:$G$1,0))</f>
        <v>29.784999999999997</v>
      </c>
      <c r="M676">
        <f t="shared" si="10"/>
        <v>178.70999999999998</v>
      </c>
    </row>
    <row r="677" spans="1:13" x14ac:dyDescent="0.25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  <c r="I677" t="str">
        <f>INDEX(products!$A$1:$G$49,MATCH(orders!$D677,products!$A$1:$A$49,0),MATCH(I$1,products!$A$1:$G$1,0))</f>
        <v>Lib</v>
      </c>
      <c r="J677" t="str">
        <f>INDEX(products!$A$1:$G$49,MATCH(orders!$D677,products!$A$1:$A$49,0),MATCH(J$1,products!$A$1:$G$1,0))</f>
        <v>D</v>
      </c>
      <c r="K677">
        <f>INDEX(products!$A$1:$G$49,MATCH(orders!$D677,products!$A$1:$A$49,0),MATCH(K$1,products!$A$1:$G$1,0))</f>
        <v>2.5</v>
      </c>
      <c r="L677">
        <f>INDEX(products!$A$1:$G$49,MATCH(orders!$D677,products!$A$1:$A$49,0),MATCH(L$1,products!$A$1:$G$1,0))</f>
        <v>29.784999999999997</v>
      </c>
      <c r="M677">
        <f t="shared" si="10"/>
        <v>119.13999999999999</v>
      </c>
    </row>
    <row r="678" spans="1:13" x14ac:dyDescent="0.25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  <c r="I678" t="str">
        <f>INDEX(products!$A$1:$G$49,MATCH(orders!$D678,products!$A$1:$A$49,0),MATCH(I$1,products!$A$1:$G$1,0))</f>
        <v>Lib</v>
      </c>
      <c r="J678" t="str">
        <f>INDEX(products!$A$1:$G$49,MATCH(orders!$D678,products!$A$1:$A$49,0),MATCH(J$1,products!$A$1:$G$1,0))</f>
        <v>L</v>
      </c>
      <c r="K678">
        <f>INDEX(products!$A$1:$G$49,MATCH(orders!$D678,products!$A$1:$A$49,0),MATCH(K$1,products!$A$1:$G$1,0))</f>
        <v>0.5</v>
      </c>
      <c r="L678">
        <f>INDEX(products!$A$1:$G$49,MATCH(orders!$D678,products!$A$1:$A$49,0),MATCH(L$1,products!$A$1:$G$1,0))</f>
        <v>9.51</v>
      </c>
      <c r="M678">
        <f t="shared" si="10"/>
        <v>47.55</v>
      </c>
    </row>
    <row r="679" spans="1:13" x14ac:dyDescent="0.25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  <c r="I679" t="str">
        <f>INDEX(products!$A$1:$G$49,MATCH(orders!$D679,products!$A$1:$A$49,0),MATCH(I$1,products!$A$1:$G$1,0))</f>
        <v>Lib</v>
      </c>
      <c r="J679" t="str">
        <f>INDEX(products!$A$1:$G$49,MATCH(orders!$D679,products!$A$1:$A$49,0),MATCH(J$1,products!$A$1:$G$1,0))</f>
        <v>M</v>
      </c>
      <c r="K679">
        <f>INDEX(products!$A$1:$G$49,MATCH(orders!$D679,products!$A$1:$A$49,0),MATCH(K$1,products!$A$1:$G$1,0))</f>
        <v>0.5</v>
      </c>
      <c r="L679">
        <f>INDEX(products!$A$1:$G$49,MATCH(orders!$D679,products!$A$1:$A$49,0),MATCH(L$1,products!$A$1:$G$1,0))</f>
        <v>8.73</v>
      </c>
      <c r="M679">
        <f t="shared" si="10"/>
        <v>43.650000000000006</v>
      </c>
    </row>
    <row r="680" spans="1:13" x14ac:dyDescent="0.25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  <c r="I680" t="str">
        <f>INDEX(products!$A$1:$G$49,MATCH(orders!$D680,products!$A$1:$A$49,0),MATCH(I$1,products!$A$1:$G$1,0))</f>
        <v>Ara</v>
      </c>
      <c r="J680" t="str">
        <f>INDEX(products!$A$1:$G$49,MATCH(orders!$D680,products!$A$1:$A$49,0),MATCH(J$1,products!$A$1:$G$1,0))</f>
        <v>L</v>
      </c>
      <c r="K680">
        <f>INDEX(products!$A$1:$G$49,MATCH(orders!$D680,products!$A$1:$A$49,0),MATCH(K$1,products!$A$1:$G$1,0))</f>
        <v>2.5</v>
      </c>
      <c r="L680">
        <f>INDEX(products!$A$1:$G$49,MATCH(orders!$D680,products!$A$1:$A$49,0),MATCH(L$1,products!$A$1:$G$1,0))</f>
        <v>29.784999999999997</v>
      </c>
      <c r="M680">
        <f t="shared" si="10"/>
        <v>178.70999999999998</v>
      </c>
    </row>
    <row r="681" spans="1:13" x14ac:dyDescent="0.25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  <c r="I681" t="str">
        <f>INDEX(products!$A$1:$G$49,MATCH(orders!$D681,products!$A$1:$A$49,0),MATCH(I$1,products!$A$1:$G$1,0))</f>
        <v>Rob</v>
      </c>
      <c r="J681" t="str">
        <f>INDEX(products!$A$1:$G$49,MATCH(orders!$D681,products!$A$1:$A$49,0),MATCH(J$1,products!$A$1:$G$1,0))</f>
        <v>L</v>
      </c>
      <c r="K681">
        <f>INDEX(products!$A$1:$G$49,MATCH(orders!$D681,products!$A$1:$A$49,0),MATCH(K$1,products!$A$1:$G$1,0))</f>
        <v>2.5</v>
      </c>
      <c r="L681">
        <f>INDEX(products!$A$1:$G$49,MATCH(orders!$D681,products!$A$1:$A$49,0),MATCH(L$1,products!$A$1:$G$1,0))</f>
        <v>27.484999999999996</v>
      </c>
      <c r="M681">
        <f t="shared" si="10"/>
        <v>27.484999999999996</v>
      </c>
    </row>
    <row r="682" spans="1:13" x14ac:dyDescent="0.25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  <c r="I682" t="str">
        <f>INDEX(products!$A$1:$G$49,MATCH(orders!$D682,products!$A$1:$A$49,0),MATCH(I$1,products!$A$1:$G$1,0))</f>
        <v>Ara</v>
      </c>
      <c r="J682" t="str">
        <f>INDEX(products!$A$1:$G$49,MATCH(orders!$D682,products!$A$1:$A$49,0),MATCH(J$1,products!$A$1:$G$1,0))</f>
        <v>M</v>
      </c>
      <c r="K682">
        <f>INDEX(products!$A$1:$G$49,MATCH(orders!$D682,products!$A$1:$A$49,0),MATCH(K$1,products!$A$1:$G$1,0))</f>
        <v>1</v>
      </c>
      <c r="L682">
        <f>INDEX(products!$A$1:$G$49,MATCH(orders!$D682,products!$A$1:$A$49,0),MATCH(L$1,products!$A$1:$G$1,0))</f>
        <v>11.25</v>
      </c>
      <c r="M682">
        <f t="shared" si="10"/>
        <v>56.25</v>
      </c>
    </row>
    <row r="683" spans="1:13" x14ac:dyDescent="0.25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  <c r="I683" t="str">
        <f>INDEX(products!$A$1:$G$49,MATCH(orders!$D683,products!$A$1:$A$49,0),MATCH(I$1,products!$A$1:$G$1,0))</f>
        <v>Lib</v>
      </c>
      <c r="J683" t="str">
        <f>INDEX(products!$A$1:$G$49,MATCH(orders!$D683,products!$A$1:$A$49,0),MATCH(J$1,products!$A$1:$G$1,0))</f>
        <v>L</v>
      </c>
      <c r="K683">
        <f>INDEX(products!$A$1:$G$49,MATCH(orders!$D683,products!$A$1:$A$49,0),MATCH(K$1,products!$A$1:$G$1,0))</f>
        <v>0.2</v>
      </c>
      <c r="L683">
        <f>INDEX(products!$A$1:$G$49,MATCH(orders!$D683,products!$A$1:$A$49,0),MATCH(L$1,products!$A$1:$G$1,0))</f>
        <v>4.7549999999999999</v>
      </c>
      <c r="M683">
        <f t="shared" si="10"/>
        <v>9.51</v>
      </c>
    </row>
    <row r="684" spans="1:13" x14ac:dyDescent="0.25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  <c r="I684" t="str">
        <f>INDEX(products!$A$1:$G$49,MATCH(orders!$D684,products!$A$1:$A$49,0),MATCH(I$1,products!$A$1:$G$1,0))</f>
        <v>Exc</v>
      </c>
      <c r="J684" t="str">
        <f>INDEX(products!$A$1:$G$49,MATCH(orders!$D684,products!$A$1:$A$49,0),MATCH(J$1,products!$A$1:$G$1,0))</f>
        <v>M</v>
      </c>
      <c r="K684">
        <f>INDEX(products!$A$1:$G$49,MATCH(orders!$D684,products!$A$1:$A$49,0),MATCH(K$1,products!$A$1:$G$1,0))</f>
        <v>0.2</v>
      </c>
      <c r="L684">
        <f>INDEX(products!$A$1:$G$49,MATCH(orders!$D684,products!$A$1:$A$49,0),MATCH(L$1,products!$A$1:$G$1,0))</f>
        <v>4.125</v>
      </c>
      <c r="M684">
        <f t="shared" si="10"/>
        <v>8.25</v>
      </c>
    </row>
    <row r="685" spans="1:13" x14ac:dyDescent="0.25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  <c r="I685" t="str">
        <f>INDEX(products!$A$1:$G$49,MATCH(orders!$D685,products!$A$1:$A$49,0),MATCH(I$1,products!$A$1:$G$1,0))</f>
        <v>Lib</v>
      </c>
      <c r="J685" t="str">
        <f>INDEX(products!$A$1:$G$49,MATCH(orders!$D685,products!$A$1:$A$49,0),MATCH(J$1,products!$A$1:$G$1,0))</f>
        <v>D</v>
      </c>
      <c r="K685">
        <f>INDEX(products!$A$1:$G$49,MATCH(orders!$D685,products!$A$1:$A$49,0),MATCH(K$1,products!$A$1:$G$1,0))</f>
        <v>0.5</v>
      </c>
      <c r="L685">
        <f>INDEX(products!$A$1:$G$49,MATCH(orders!$D685,products!$A$1:$A$49,0),MATCH(L$1,products!$A$1:$G$1,0))</f>
        <v>7.77</v>
      </c>
      <c r="M685">
        <f t="shared" si="10"/>
        <v>46.62</v>
      </c>
    </row>
    <row r="686" spans="1:13" x14ac:dyDescent="0.25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  <c r="I686" t="str">
        <f>INDEX(products!$A$1:$G$49,MATCH(orders!$D686,products!$A$1:$A$49,0),MATCH(I$1,products!$A$1:$G$1,0))</f>
        <v>Rob</v>
      </c>
      <c r="J686" t="str">
        <f>INDEX(products!$A$1:$G$49,MATCH(orders!$D686,products!$A$1:$A$49,0),MATCH(J$1,products!$A$1:$G$1,0))</f>
        <v>L</v>
      </c>
      <c r="K686">
        <f>INDEX(products!$A$1:$G$49,MATCH(orders!$D686,products!$A$1:$A$49,0),MATCH(K$1,products!$A$1:$G$1,0))</f>
        <v>1</v>
      </c>
      <c r="L686">
        <f>INDEX(products!$A$1:$G$49,MATCH(orders!$D686,products!$A$1:$A$49,0),MATCH(L$1,products!$A$1:$G$1,0))</f>
        <v>11.95</v>
      </c>
      <c r="M686">
        <f t="shared" si="10"/>
        <v>71.699999999999989</v>
      </c>
    </row>
    <row r="687" spans="1:13" x14ac:dyDescent="0.25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  <c r="I687" t="str">
        <f>INDEX(products!$A$1:$G$49,MATCH(orders!$D687,products!$A$1:$A$49,0),MATCH(I$1,products!$A$1:$G$1,0))</f>
        <v>Lib</v>
      </c>
      <c r="J687" t="str">
        <f>INDEX(products!$A$1:$G$49,MATCH(orders!$D687,products!$A$1:$A$49,0),MATCH(J$1,products!$A$1:$G$1,0))</f>
        <v>L</v>
      </c>
      <c r="K687">
        <f>INDEX(products!$A$1:$G$49,MATCH(orders!$D687,products!$A$1:$A$49,0),MATCH(K$1,products!$A$1:$G$1,0))</f>
        <v>2.5</v>
      </c>
      <c r="L687">
        <f>INDEX(products!$A$1:$G$49,MATCH(orders!$D687,products!$A$1:$A$49,0),MATCH(L$1,products!$A$1:$G$1,0))</f>
        <v>36.454999999999998</v>
      </c>
      <c r="M687">
        <f t="shared" si="10"/>
        <v>72.91</v>
      </c>
    </row>
    <row r="688" spans="1:13" x14ac:dyDescent="0.25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  <c r="I688" t="str">
        <f>INDEX(products!$A$1:$G$49,MATCH(orders!$D688,products!$A$1:$A$49,0),MATCH(I$1,products!$A$1:$G$1,0))</f>
        <v>Rob</v>
      </c>
      <c r="J688" t="str">
        <f>INDEX(products!$A$1:$G$49,MATCH(orders!$D688,products!$A$1:$A$49,0),MATCH(J$1,products!$A$1:$G$1,0))</f>
        <v>D</v>
      </c>
      <c r="K688">
        <f>INDEX(products!$A$1:$G$49,MATCH(orders!$D688,products!$A$1:$A$49,0),MATCH(K$1,products!$A$1:$G$1,0))</f>
        <v>0.2</v>
      </c>
      <c r="L688">
        <f>INDEX(products!$A$1:$G$49,MATCH(orders!$D688,products!$A$1:$A$49,0),MATCH(L$1,products!$A$1:$G$1,0))</f>
        <v>2.6849999999999996</v>
      </c>
      <c r="M688">
        <f t="shared" si="10"/>
        <v>8.0549999999999997</v>
      </c>
    </row>
    <row r="689" spans="1:13" x14ac:dyDescent="0.25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  <c r="I689" t="str">
        <f>INDEX(products!$A$1:$G$49,MATCH(orders!$D689,products!$A$1:$A$49,0),MATCH(I$1,products!$A$1:$G$1,0))</f>
        <v>Exc</v>
      </c>
      <c r="J689" t="str">
        <f>INDEX(products!$A$1:$G$49,MATCH(orders!$D689,products!$A$1:$A$49,0),MATCH(J$1,products!$A$1:$G$1,0))</f>
        <v>M</v>
      </c>
      <c r="K689">
        <f>INDEX(products!$A$1:$G$49,MATCH(orders!$D689,products!$A$1:$A$49,0),MATCH(K$1,products!$A$1:$G$1,0))</f>
        <v>0.5</v>
      </c>
      <c r="L689">
        <f>INDEX(products!$A$1:$G$49,MATCH(orders!$D689,products!$A$1:$A$49,0),MATCH(L$1,products!$A$1:$G$1,0))</f>
        <v>8.25</v>
      </c>
      <c r="M689">
        <f t="shared" si="10"/>
        <v>16.5</v>
      </c>
    </row>
    <row r="690" spans="1:13" x14ac:dyDescent="0.25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  <c r="I690" t="str">
        <f>INDEX(products!$A$1:$G$49,MATCH(orders!$D690,products!$A$1:$A$49,0),MATCH(I$1,products!$A$1:$G$1,0))</f>
        <v>Ara</v>
      </c>
      <c r="J690" t="str">
        <f>INDEX(products!$A$1:$G$49,MATCH(orders!$D690,products!$A$1:$A$49,0),MATCH(J$1,products!$A$1:$G$1,0))</f>
        <v>L</v>
      </c>
      <c r="K690">
        <f>INDEX(products!$A$1:$G$49,MATCH(orders!$D690,products!$A$1:$A$49,0),MATCH(K$1,products!$A$1:$G$1,0))</f>
        <v>1</v>
      </c>
      <c r="L690">
        <f>INDEX(products!$A$1:$G$49,MATCH(orders!$D690,products!$A$1:$A$49,0),MATCH(L$1,products!$A$1:$G$1,0))</f>
        <v>12.95</v>
      </c>
      <c r="M690">
        <f t="shared" si="10"/>
        <v>64.75</v>
      </c>
    </row>
    <row r="691" spans="1:13" x14ac:dyDescent="0.25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  <c r="I691" t="str">
        <f>INDEX(products!$A$1:$G$49,MATCH(orders!$D691,products!$A$1:$A$49,0),MATCH(I$1,products!$A$1:$G$1,0))</f>
        <v>Ara</v>
      </c>
      <c r="J691" t="str">
        <f>INDEX(products!$A$1:$G$49,MATCH(orders!$D691,products!$A$1:$A$49,0),MATCH(J$1,products!$A$1:$G$1,0))</f>
        <v>M</v>
      </c>
      <c r="K691">
        <f>INDEX(products!$A$1:$G$49,MATCH(orders!$D691,products!$A$1:$A$49,0),MATCH(K$1,products!$A$1:$G$1,0))</f>
        <v>0.5</v>
      </c>
      <c r="L691">
        <f>INDEX(products!$A$1:$G$49,MATCH(orders!$D691,products!$A$1:$A$49,0),MATCH(L$1,products!$A$1:$G$1,0))</f>
        <v>6.75</v>
      </c>
      <c r="M691">
        <f t="shared" si="10"/>
        <v>33.75</v>
      </c>
    </row>
    <row r="692" spans="1:13" x14ac:dyDescent="0.25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  <c r="I692" t="str">
        <f>INDEX(products!$A$1:$G$49,MATCH(orders!$D692,products!$A$1:$A$49,0),MATCH(I$1,products!$A$1:$G$1,0))</f>
        <v>Lib</v>
      </c>
      <c r="J692" t="str">
        <f>INDEX(products!$A$1:$G$49,MATCH(orders!$D692,products!$A$1:$A$49,0),MATCH(J$1,products!$A$1:$G$1,0))</f>
        <v>D</v>
      </c>
      <c r="K692">
        <f>INDEX(products!$A$1:$G$49,MATCH(orders!$D692,products!$A$1:$A$49,0),MATCH(K$1,products!$A$1:$G$1,0))</f>
        <v>2.5</v>
      </c>
      <c r="L692">
        <f>INDEX(products!$A$1:$G$49,MATCH(orders!$D692,products!$A$1:$A$49,0),MATCH(L$1,products!$A$1:$G$1,0))</f>
        <v>29.784999999999997</v>
      </c>
      <c r="M692">
        <f t="shared" si="10"/>
        <v>178.70999999999998</v>
      </c>
    </row>
    <row r="693" spans="1:13" x14ac:dyDescent="0.25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  <c r="I693" t="str">
        <f>INDEX(products!$A$1:$G$49,MATCH(orders!$D693,products!$A$1:$A$49,0),MATCH(I$1,products!$A$1:$G$1,0))</f>
        <v>Ara</v>
      </c>
      <c r="J693" t="str">
        <f>INDEX(products!$A$1:$G$49,MATCH(orders!$D693,products!$A$1:$A$49,0),MATCH(J$1,products!$A$1:$G$1,0))</f>
        <v>M</v>
      </c>
      <c r="K693">
        <f>INDEX(products!$A$1:$G$49,MATCH(orders!$D693,products!$A$1:$A$49,0),MATCH(K$1,products!$A$1:$G$1,0))</f>
        <v>1</v>
      </c>
      <c r="L693">
        <f>INDEX(products!$A$1:$G$49,MATCH(orders!$D693,products!$A$1:$A$49,0),MATCH(L$1,products!$A$1:$G$1,0))</f>
        <v>11.25</v>
      </c>
      <c r="M693">
        <f t="shared" si="10"/>
        <v>22.5</v>
      </c>
    </row>
    <row r="694" spans="1:13" x14ac:dyDescent="0.25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  <c r="I694" t="str">
        <f>INDEX(products!$A$1:$G$49,MATCH(orders!$D694,products!$A$1:$A$49,0),MATCH(I$1,products!$A$1:$G$1,0))</f>
        <v>Lib</v>
      </c>
      <c r="J694" t="str">
        <f>INDEX(products!$A$1:$G$49,MATCH(orders!$D694,products!$A$1:$A$49,0),MATCH(J$1,products!$A$1:$G$1,0))</f>
        <v>D</v>
      </c>
      <c r="K694">
        <f>INDEX(products!$A$1:$G$49,MATCH(orders!$D694,products!$A$1:$A$49,0),MATCH(K$1,products!$A$1:$G$1,0))</f>
        <v>1</v>
      </c>
      <c r="L694">
        <f>INDEX(products!$A$1:$G$49,MATCH(orders!$D694,products!$A$1:$A$49,0),MATCH(L$1,products!$A$1:$G$1,0))</f>
        <v>12.95</v>
      </c>
      <c r="M694">
        <f t="shared" si="10"/>
        <v>12.95</v>
      </c>
    </row>
    <row r="695" spans="1:13" x14ac:dyDescent="0.25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  <c r="I695" t="str">
        <f>INDEX(products!$A$1:$G$49,MATCH(orders!$D695,products!$A$1:$A$49,0),MATCH(I$1,products!$A$1:$G$1,0))</f>
        <v>Ara</v>
      </c>
      <c r="J695" t="str">
        <f>INDEX(products!$A$1:$G$49,MATCH(orders!$D695,products!$A$1:$A$49,0),MATCH(J$1,products!$A$1:$G$1,0))</f>
        <v>M</v>
      </c>
      <c r="K695">
        <f>INDEX(products!$A$1:$G$49,MATCH(orders!$D695,products!$A$1:$A$49,0),MATCH(K$1,products!$A$1:$G$1,0))</f>
        <v>2.5</v>
      </c>
      <c r="L695">
        <f>INDEX(products!$A$1:$G$49,MATCH(orders!$D695,products!$A$1:$A$49,0),MATCH(L$1,products!$A$1:$G$1,0))</f>
        <v>25.874999999999996</v>
      </c>
      <c r="M695">
        <f t="shared" si="10"/>
        <v>51.749999999999993</v>
      </c>
    </row>
    <row r="696" spans="1:13" x14ac:dyDescent="0.25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  <c r="I696" t="str">
        <f>INDEX(products!$A$1:$G$49,MATCH(orders!$D696,products!$A$1:$A$49,0),MATCH(I$1,products!$A$1:$G$1,0))</f>
        <v>Exc</v>
      </c>
      <c r="J696" t="str">
        <f>INDEX(products!$A$1:$G$49,MATCH(orders!$D696,products!$A$1:$A$49,0),MATCH(J$1,products!$A$1:$G$1,0))</f>
        <v>D</v>
      </c>
      <c r="K696">
        <f>INDEX(products!$A$1:$G$49,MATCH(orders!$D696,products!$A$1:$A$49,0),MATCH(K$1,products!$A$1:$G$1,0))</f>
        <v>0.5</v>
      </c>
      <c r="L696">
        <f>INDEX(products!$A$1:$G$49,MATCH(orders!$D696,products!$A$1:$A$49,0),MATCH(L$1,products!$A$1:$G$1,0))</f>
        <v>7.29</v>
      </c>
      <c r="M696">
        <f t="shared" si="10"/>
        <v>36.450000000000003</v>
      </c>
    </row>
    <row r="697" spans="1:13" x14ac:dyDescent="0.25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  <c r="I697" t="str">
        <f>INDEX(products!$A$1:$G$49,MATCH(orders!$D697,products!$A$1:$A$49,0),MATCH(I$1,products!$A$1:$G$1,0))</f>
        <v>Lib</v>
      </c>
      <c r="J697" t="str">
        <f>INDEX(products!$A$1:$G$49,MATCH(orders!$D697,products!$A$1:$A$49,0),MATCH(J$1,products!$A$1:$G$1,0))</f>
        <v>L</v>
      </c>
      <c r="K697">
        <f>INDEX(products!$A$1:$G$49,MATCH(orders!$D697,products!$A$1:$A$49,0),MATCH(K$1,products!$A$1:$G$1,0))</f>
        <v>2.5</v>
      </c>
      <c r="L697">
        <f>INDEX(products!$A$1:$G$49,MATCH(orders!$D697,products!$A$1:$A$49,0),MATCH(L$1,products!$A$1:$G$1,0))</f>
        <v>36.454999999999998</v>
      </c>
      <c r="M697">
        <f t="shared" si="10"/>
        <v>182.27499999999998</v>
      </c>
    </row>
    <row r="698" spans="1:13" x14ac:dyDescent="0.25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  <c r="I698" t="str">
        <f>INDEX(products!$A$1:$G$49,MATCH(orders!$D698,products!$A$1:$A$49,0),MATCH(I$1,products!$A$1:$G$1,0))</f>
        <v>Lib</v>
      </c>
      <c r="J698" t="str">
        <f>INDEX(products!$A$1:$G$49,MATCH(orders!$D698,products!$A$1:$A$49,0),MATCH(J$1,products!$A$1:$G$1,0))</f>
        <v>D</v>
      </c>
      <c r="K698">
        <f>INDEX(products!$A$1:$G$49,MATCH(orders!$D698,products!$A$1:$A$49,0),MATCH(K$1,products!$A$1:$G$1,0))</f>
        <v>0.5</v>
      </c>
      <c r="L698">
        <f>INDEX(products!$A$1:$G$49,MATCH(orders!$D698,products!$A$1:$A$49,0),MATCH(L$1,products!$A$1:$G$1,0))</f>
        <v>7.77</v>
      </c>
      <c r="M698">
        <f t="shared" si="10"/>
        <v>31.08</v>
      </c>
    </row>
    <row r="699" spans="1:13" x14ac:dyDescent="0.25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  <c r="I699" t="str">
        <f>INDEX(products!$A$1:$G$49,MATCH(orders!$D699,products!$A$1:$A$49,0),MATCH(I$1,products!$A$1:$G$1,0))</f>
        <v>Ara</v>
      </c>
      <c r="J699" t="str">
        <f>INDEX(products!$A$1:$G$49,MATCH(orders!$D699,products!$A$1:$A$49,0),MATCH(J$1,products!$A$1:$G$1,0))</f>
        <v>M</v>
      </c>
      <c r="K699">
        <f>INDEX(products!$A$1:$G$49,MATCH(orders!$D699,products!$A$1:$A$49,0),MATCH(K$1,products!$A$1:$G$1,0))</f>
        <v>0.5</v>
      </c>
      <c r="L699">
        <f>INDEX(products!$A$1:$G$49,MATCH(orders!$D699,products!$A$1:$A$49,0),MATCH(L$1,products!$A$1:$G$1,0))</f>
        <v>6.75</v>
      </c>
      <c r="M699">
        <f t="shared" si="10"/>
        <v>20.25</v>
      </c>
    </row>
    <row r="700" spans="1:13" x14ac:dyDescent="0.25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  <c r="I700" t="str">
        <f>INDEX(products!$A$1:$G$49,MATCH(orders!$D700,products!$A$1:$A$49,0),MATCH(I$1,products!$A$1:$G$1,0))</f>
        <v>Lib</v>
      </c>
      <c r="J700" t="str">
        <f>INDEX(products!$A$1:$G$49,MATCH(orders!$D700,products!$A$1:$A$49,0),MATCH(J$1,products!$A$1:$G$1,0))</f>
        <v>D</v>
      </c>
      <c r="K700">
        <f>INDEX(products!$A$1:$G$49,MATCH(orders!$D700,products!$A$1:$A$49,0),MATCH(K$1,products!$A$1:$G$1,0))</f>
        <v>1</v>
      </c>
      <c r="L700">
        <f>INDEX(products!$A$1:$G$49,MATCH(orders!$D700,products!$A$1:$A$49,0),MATCH(L$1,products!$A$1:$G$1,0))</f>
        <v>12.95</v>
      </c>
      <c r="M700">
        <f t="shared" si="10"/>
        <v>25.9</v>
      </c>
    </row>
    <row r="701" spans="1:13" x14ac:dyDescent="0.25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  <c r="I701" t="str">
        <f>INDEX(products!$A$1:$G$49,MATCH(orders!$D701,products!$A$1:$A$49,0),MATCH(I$1,products!$A$1:$G$1,0))</f>
        <v>Ara</v>
      </c>
      <c r="J701" t="str">
        <f>INDEX(products!$A$1:$G$49,MATCH(orders!$D701,products!$A$1:$A$49,0),MATCH(J$1,products!$A$1:$G$1,0))</f>
        <v>D</v>
      </c>
      <c r="K701">
        <f>INDEX(products!$A$1:$G$49,MATCH(orders!$D701,products!$A$1:$A$49,0),MATCH(K$1,products!$A$1:$G$1,0))</f>
        <v>0.5</v>
      </c>
      <c r="L701">
        <f>INDEX(products!$A$1:$G$49,MATCH(orders!$D701,products!$A$1:$A$49,0),MATCH(L$1,products!$A$1:$G$1,0))</f>
        <v>5.97</v>
      </c>
      <c r="M701">
        <f t="shared" si="10"/>
        <v>23.88</v>
      </c>
    </row>
    <row r="702" spans="1:13" x14ac:dyDescent="0.25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  <c r="I702" t="str">
        <f>INDEX(products!$A$1:$G$49,MATCH(orders!$D702,products!$A$1:$A$49,0),MATCH(I$1,products!$A$1:$G$1,0))</f>
        <v>Lib</v>
      </c>
      <c r="J702" t="str">
        <f>INDEX(products!$A$1:$G$49,MATCH(orders!$D702,products!$A$1:$A$49,0),MATCH(J$1,products!$A$1:$G$1,0))</f>
        <v>L</v>
      </c>
      <c r="K702">
        <f>INDEX(products!$A$1:$G$49,MATCH(orders!$D702,products!$A$1:$A$49,0),MATCH(K$1,products!$A$1:$G$1,0))</f>
        <v>0.5</v>
      </c>
      <c r="L702">
        <f>INDEX(products!$A$1:$G$49,MATCH(orders!$D702,products!$A$1:$A$49,0),MATCH(L$1,products!$A$1:$G$1,0))</f>
        <v>9.51</v>
      </c>
      <c r="M702">
        <f t="shared" si="10"/>
        <v>19.02</v>
      </c>
    </row>
    <row r="703" spans="1:13" x14ac:dyDescent="0.25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  <c r="I703" t="str">
        <f>INDEX(products!$A$1:$G$49,MATCH(orders!$D703,products!$A$1:$A$49,0),MATCH(I$1,products!$A$1:$G$1,0))</f>
        <v>Ara</v>
      </c>
      <c r="J703" t="str">
        <f>INDEX(products!$A$1:$G$49,MATCH(orders!$D703,products!$A$1:$A$49,0),MATCH(J$1,products!$A$1:$G$1,0))</f>
        <v>D</v>
      </c>
      <c r="K703">
        <f>INDEX(products!$A$1:$G$49,MATCH(orders!$D703,products!$A$1:$A$49,0),MATCH(K$1,products!$A$1:$G$1,0))</f>
        <v>0.5</v>
      </c>
      <c r="L703">
        <f>INDEX(products!$A$1:$G$49,MATCH(orders!$D703,products!$A$1:$A$49,0),MATCH(L$1,products!$A$1:$G$1,0))</f>
        <v>5.97</v>
      </c>
      <c r="M703">
        <f t="shared" si="10"/>
        <v>29.849999999999998</v>
      </c>
    </row>
    <row r="704" spans="1:13" x14ac:dyDescent="0.25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  <c r="I704" t="str">
        <f>INDEX(products!$A$1:$G$49,MATCH(orders!$D704,products!$A$1:$A$49,0),MATCH(I$1,products!$A$1:$G$1,0))</f>
        <v>Ara</v>
      </c>
      <c r="J704" t="str">
        <f>INDEX(products!$A$1:$G$49,MATCH(orders!$D704,products!$A$1:$A$49,0),MATCH(J$1,products!$A$1:$G$1,0))</f>
        <v>L</v>
      </c>
      <c r="K704">
        <f>INDEX(products!$A$1:$G$49,MATCH(orders!$D704,products!$A$1:$A$49,0),MATCH(K$1,products!$A$1:$G$1,0))</f>
        <v>0.5</v>
      </c>
      <c r="L704">
        <f>INDEX(products!$A$1:$G$49,MATCH(orders!$D704,products!$A$1:$A$49,0),MATCH(L$1,products!$A$1:$G$1,0))</f>
        <v>7.77</v>
      </c>
      <c r="M704">
        <f t="shared" si="10"/>
        <v>7.77</v>
      </c>
    </row>
    <row r="705" spans="1:13" x14ac:dyDescent="0.25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  <c r="I705" t="str">
        <f>INDEX(products!$A$1:$G$49,MATCH(orders!$D705,products!$A$1:$A$49,0),MATCH(I$1,products!$A$1:$G$1,0))</f>
        <v>Lib</v>
      </c>
      <c r="J705" t="str">
        <f>INDEX(products!$A$1:$G$49,MATCH(orders!$D705,products!$A$1:$A$49,0),MATCH(J$1,products!$A$1:$G$1,0))</f>
        <v>D</v>
      </c>
      <c r="K705">
        <f>INDEX(products!$A$1:$G$49,MATCH(orders!$D705,products!$A$1:$A$49,0),MATCH(K$1,products!$A$1:$G$1,0))</f>
        <v>2.5</v>
      </c>
      <c r="L705">
        <f>INDEX(products!$A$1:$G$49,MATCH(orders!$D705,products!$A$1:$A$49,0),MATCH(L$1,products!$A$1:$G$1,0))</f>
        <v>29.784999999999997</v>
      </c>
      <c r="M705">
        <f t="shared" si="10"/>
        <v>119.13999999999999</v>
      </c>
    </row>
    <row r="706" spans="1:13" x14ac:dyDescent="0.25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  <c r="I706" t="str">
        <f>INDEX(products!$A$1:$G$49,MATCH(orders!$D706,products!$A$1:$A$49,0),MATCH(I$1,products!$A$1:$G$1,0))</f>
        <v>Exc</v>
      </c>
      <c r="J706" t="str">
        <f>INDEX(products!$A$1:$G$49,MATCH(orders!$D706,products!$A$1:$A$49,0),MATCH(J$1,products!$A$1:$G$1,0))</f>
        <v>D</v>
      </c>
      <c r="K706">
        <f>INDEX(products!$A$1:$G$49,MATCH(orders!$D706,products!$A$1:$A$49,0),MATCH(K$1,products!$A$1:$G$1,0))</f>
        <v>0.2</v>
      </c>
      <c r="L706">
        <f>INDEX(products!$A$1:$G$49,MATCH(orders!$D706,products!$A$1:$A$49,0),MATCH(L$1,products!$A$1:$G$1,0))</f>
        <v>3.645</v>
      </c>
      <c r="M706">
        <f t="shared" si="10"/>
        <v>21.87</v>
      </c>
    </row>
    <row r="707" spans="1:13" x14ac:dyDescent="0.25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  <c r="I707" t="str">
        <f>INDEX(products!$A$1:$G$49,MATCH(orders!$D707,products!$A$1:$A$49,0),MATCH(I$1,products!$A$1:$G$1,0))</f>
        <v>Exc</v>
      </c>
      <c r="J707" t="str">
        <f>INDEX(products!$A$1:$G$49,MATCH(orders!$D707,products!$A$1:$A$49,0),MATCH(J$1,products!$A$1:$G$1,0))</f>
        <v>L</v>
      </c>
      <c r="K707">
        <f>INDEX(products!$A$1:$G$49,MATCH(orders!$D707,products!$A$1:$A$49,0),MATCH(K$1,products!$A$1:$G$1,0))</f>
        <v>0.5</v>
      </c>
      <c r="L707">
        <f>INDEX(products!$A$1:$G$49,MATCH(orders!$D707,products!$A$1:$A$49,0),MATCH(L$1,products!$A$1:$G$1,0))</f>
        <v>8.91</v>
      </c>
      <c r="M707">
        <f t="shared" ref="M707:M770" si="11">L707*E707</f>
        <v>17.82</v>
      </c>
    </row>
    <row r="708" spans="1:13" x14ac:dyDescent="0.25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  <c r="I708" t="str">
        <f>INDEX(products!$A$1:$G$49,MATCH(orders!$D708,products!$A$1:$A$49,0),MATCH(I$1,products!$A$1:$G$1,0))</f>
        <v>Exc</v>
      </c>
      <c r="J708" t="str">
        <f>INDEX(products!$A$1:$G$49,MATCH(orders!$D708,products!$A$1:$A$49,0),MATCH(J$1,products!$A$1:$G$1,0))</f>
        <v>M</v>
      </c>
      <c r="K708">
        <f>INDEX(products!$A$1:$G$49,MATCH(orders!$D708,products!$A$1:$A$49,0),MATCH(K$1,products!$A$1:$G$1,0))</f>
        <v>0.2</v>
      </c>
      <c r="L708">
        <f>INDEX(products!$A$1:$G$49,MATCH(orders!$D708,products!$A$1:$A$49,0),MATCH(L$1,products!$A$1:$G$1,0))</f>
        <v>4.125</v>
      </c>
      <c r="M708">
        <f t="shared" si="11"/>
        <v>12.375</v>
      </c>
    </row>
    <row r="709" spans="1:13" x14ac:dyDescent="0.25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  <c r="I709" t="str">
        <f>INDEX(products!$A$1:$G$49,MATCH(orders!$D709,products!$A$1:$A$49,0),MATCH(I$1,products!$A$1:$G$1,0))</f>
        <v>Lib</v>
      </c>
      <c r="J709" t="str">
        <f>INDEX(products!$A$1:$G$49,MATCH(orders!$D709,products!$A$1:$A$49,0),MATCH(J$1,products!$A$1:$G$1,0))</f>
        <v>D</v>
      </c>
      <c r="K709">
        <f>INDEX(products!$A$1:$G$49,MATCH(orders!$D709,products!$A$1:$A$49,0),MATCH(K$1,products!$A$1:$G$1,0))</f>
        <v>1</v>
      </c>
      <c r="L709">
        <f>INDEX(products!$A$1:$G$49,MATCH(orders!$D709,products!$A$1:$A$49,0),MATCH(L$1,products!$A$1:$G$1,0))</f>
        <v>12.95</v>
      </c>
      <c r="M709">
        <f t="shared" si="11"/>
        <v>25.9</v>
      </c>
    </row>
    <row r="710" spans="1:13" x14ac:dyDescent="0.25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  <c r="I710" t="str">
        <f>INDEX(products!$A$1:$G$49,MATCH(orders!$D710,products!$A$1:$A$49,0),MATCH(I$1,products!$A$1:$G$1,0))</f>
        <v>Ara</v>
      </c>
      <c r="J710" t="str">
        <f>INDEX(products!$A$1:$G$49,MATCH(orders!$D710,products!$A$1:$A$49,0),MATCH(J$1,products!$A$1:$G$1,0))</f>
        <v>M</v>
      </c>
      <c r="K710">
        <f>INDEX(products!$A$1:$G$49,MATCH(orders!$D710,products!$A$1:$A$49,0),MATCH(K$1,products!$A$1:$G$1,0))</f>
        <v>0.5</v>
      </c>
      <c r="L710">
        <f>INDEX(products!$A$1:$G$49,MATCH(orders!$D710,products!$A$1:$A$49,0),MATCH(L$1,products!$A$1:$G$1,0))</f>
        <v>6.75</v>
      </c>
      <c r="M710">
        <f t="shared" si="11"/>
        <v>13.5</v>
      </c>
    </row>
    <row r="711" spans="1:13" x14ac:dyDescent="0.25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  <c r="I711" t="str">
        <f>INDEX(products!$A$1:$G$49,MATCH(orders!$D711,products!$A$1:$A$49,0),MATCH(I$1,products!$A$1:$G$1,0))</f>
        <v>Exc</v>
      </c>
      <c r="J711" t="str">
        <f>INDEX(products!$A$1:$G$49,MATCH(orders!$D711,products!$A$1:$A$49,0),MATCH(J$1,products!$A$1:$G$1,0))</f>
        <v>L</v>
      </c>
      <c r="K711">
        <f>INDEX(products!$A$1:$G$49,MATCH(orders!$D711,products!$A$1:$A$49,0),MATCH(K$1,products!$A$1:$G$1,0))</f>
        <v>0.5</v>
      </c>
      <c r="L711">
        <f>INDEX(products!$A$1:$G$49,MATCH(orders!$D711,products!$A$1:$A$49,0),MATCH(L$1,products!$A$1:$G$1,0))</f>
        <v>8.91</v>
      </c>
      <c r="M711">
        <f t="shared" si="11"/>
        <v>17.82</v>
      </c>
    </row>
    <row r="712" spans="1:13" x14ac:dyDescent="0.25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  <c r="I712" t="str">
        <f>INDEX(products!$A$1:$G$49,MATCH(orders!$D712,products!$A$1:$A$49,0),MATCH(I$1,products!$A$1:$G$1,0))</f>
        <v>Exc</v>
      </c>
      <c r="J712" t="str">
        <f>INDEX(products!$A$1:$G$49,MATCH(orders!$D712,products!$A$1:$A$49,0),MATCH(J$1,products!$A$1:$G$1,0))</f>
        <v>M</v>
      </c>
      <c r="K712">
        <f>INDEX(products!$A$1:$G$49,MATCH(orders!$D712,products!$A$1:$A$49,0),MATCH(K$1,products!$A$1:$G$1,0))</f>
        <v>0.5</v>
      </c>
      <c r="L712">
        <f>INDEX(products!$A$1:$G$49,MATCH(orders!$D712,products!$A$1:$A$49,0),MATCH(L$1,products!$A$1:$G$1,0))</f>
        <v>8.25</v>
      </c>
      <c r="M712">
        <f t="shared" si="11"/>
        <v>24.75</v>
      </c>
    </row>
    <row r="713" spans="1:13" x14ac:dyDescent="0.25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  <c r="I713" t="str">
        <f>INDEX(products!$A$1:$G$49,MATCH(orders!$D713,products!$A$1:$A$49,0),MATCH(I$1,products!$A$1:$G$1,0))</f>
        <v>Rob</v>
      </c>
      <c r="J713" t="str">
        <f>INDEX(products!$A$1:$G$49,MATCH(orders!$D713,products!$A$1:$A$49,0),MATCH(J$1,products!$A$1:$G$1,0))</f>
        <v>M</v>
      </c>
      <c r="K713">
        <f>INDEX(products!$A$1:$G$49,MATCH(orders!$D713,products!$A$1:$A$49,0),MATCH(K$1,products!$A$1:$G$1,0))</f>
        <v>0.2</v>
      </c>
      <c r="L713">
        <f>INDEX(products!$A$1:$G$49,MATCH(orders!$D713,products!$A$1:$A$49,0),MATCH(L$1,products!$A$1:$G$1,0))</f>
        <v>2.9849999999999999</v>
      </c>
      <c r="M713">
        <f t="shared" si="11"/>
        <v>17.91</v>
      </c>
    </row>
    <row r="714" spans="1:13" x14ac:dyDescent="0.25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  <c r="I714" t="str">
        <f>INDEX(products!$A$1:$G$49,MATCH(orders!$D714,products!$A$1:$A$49,0),MATCH(I$1,products!$A$1:$G$1,0))</f>
        <v>Exc</v>
      </c>
      <c r="J714" t="str">
        <f>INDEX(products!$A$1:$G$49,MATCH(orders!$D714,products!$A$1:$A$49,0),MATCH(J$1,products!$A$1:$G$1,0))</f>
        <v>M</v>
      </c>
      <c r="K714">
        <f>INDEX(products!$A$1:$G$49,MATCH(orders!$D714,products!$A$1:$A$49,0),MATCH(K$1,products!$A$1:$G$1,0))</f>
        <v>0.5</v>
      </c>
      <c r="L714">
        <f>INDEX(products!$A$1:$G$49,MATCH(orders!$D714,products!$A$1:$A$49,0),MATCH(L$1,products!$A$1:$G$1,0))</f>
        <v>8.25</v>
      </c>
      <c r="M714">
        <f t="shared" si="11"/>
        <v>16.5</v>
      </c>
    </row>
    <row r="715" spans="1:13" x14ac:dyDescent="0.25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  <c r="I715" t="str">
        <f>INDEX(products!$A$1:$G$49,MATCH(orders!$D715,products!$A$1:$A$49,0),MATCH(I$1,products!$A$1:$G$1,0))</f>
        <v>Rob</v>
      </c>
      <c r="J715" t="str">
        <f>INDEX(products!$A$1:$G$49,MATCH(orders!$D715,products!$A$1:$A$49,0),MATCH(J$1,products!$A$1:$G$1,0))</f>
        <v>M</v>
      </c>
      <c r="K715">
        <f>INDEX(products!$A$1:$G$49,MATCH(orders!$D715,products!$A$1:$A$49,0),MATCH(K$1,products!$A$1:$G$1,0))</f>
        <v>0.2</v>
      </c>
      <c r="L715">
        <f>INDEX(products!$A$1:$G$49,MATCH(orders!$D715,products!$A$1:$A$49,0),MATCH(L$1,products!$A$1:$G$1,0))</f>
        <v>2.9849999999999999</v>
      </c>
      <c r="M715">
        <f t="shared" si="11"/>
        <v>2.9849999999999999</v>
      </c>
    </row>
    <row r="716" spans="1:13" x14ac:dyDescent="0.25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  <c r="I716" t="str">
        <f>INDEX(products!$A$1:$G$49,MATCH(orders!$D716,products!$A$1:$A$49,0),MATCH(I$1,products!$A$1:$G$1,0))</f>
        <v>Exc</v>
      </c>
      <c r="J716" t="str">
        <f>INDEX(products!$A$1:$G$49,MATCH(orders!$D716,products!$A$1:$A$49,0),MATCH(J$1,products!$A$1:$G$1,0))</f>
        <v>D</v>
      </c>
      <c r="K716">
        <f>INDEX(products!$A$1:$G$49,MATCH(orders!$D716,products!$A$1:$A$49,0),MATCH(K$1,products!$A$1:$G$1,0))</f>
        <v>0.2</v>
      </c>
      <c r="L716">
        <f>INDEX(products!$A$1:$G$49,MATCH(orders!$D716,products!$A$1:$A$49,0),MATCH(L$1,products!$A$1:$G$1,0))</f>
        <v>3.645</v>
      </c>
      <c r="M716">
        <f t="shared" si="11"/>
        <v>14.58</v>
      </c>
    </row>
    <row r="717" spans="1:13" x14ac:dyDescent="0.25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  <c r="I717" t="str">
        <f>INDEX(products!$A$1:$G$49,MATCH(orders!$D717,products!$A$1:$A$49,0),MATCH(I$1,products!$A$1:$G$1,0))</f>
        <v>Exc</v>
      </c>
      <c r="J717" t="str">
        <f>INDEX(products!$A$1:$G$49,MATCH(orders!$D717,products!$A$1:$A$49,0),MATCH(J$1,products!$A$1:$G$1,0))</f>
        <v>L</v>
      </c>
      <c r="K717">
        <f>INDEX(products!$A$1:$G$49,MATCH(orders!$D717,products!$A$1:$A$49,0),MATCH(K$1,products!$A$1:$G$1,0))</f>
        <v>1</v>
      </c>
      <c r="L717">
        <f>INDEX(products!$A$1:$G$49,MATCH(orders!$D717,products!$A$1:$A$49,0),MATCH(L$1,products!$A$1:$G$1,0))</f>
        <v>14.85</v>
      </c>
      <c r="M717">
        <f t="shared" si="11"/>
        <v>89.1</v>
      </c>
    </row>
    <row r="718" spans="1:13" x14ac:dyDescent="0.25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  <c r="I718" t="str">
        <f>INDEX(products!$A$1:$G$49,MATCH(orders!$D718,products!$A$1:$A$49,0),MATCH(I$1,products!$A$1:$G$1,0))</f>
        <v>Rob</v>
      </c>
      <c r="J718" t="str">
        <f>INDEX(products!$A$1:$G$49,MATCH(orders!$D718,products!$A$1:$A$49,0),MATCH(J$1,products!$A$1:$G$1,0))</f>
        <v>L</v>
      </c>
      <c r="K718">
        <f>INDEX(products!$A$1:$G$49,MATCH(orders!$D718,products!$A$1:$A$49,0),MATCH(K$1,products!$A$1:$G$1,0))</f>
        <v>1</v>
      </c>
      <c r="L718">
        <f>INDEX(products!$A$1:$G$49,MATCH(orders!$D718,products!$A$1:$A$49,0),MATCH(L$1,products!$A$1:$G$1,0))</f>
        <v>11.95</v>
      </c>
      <c r="M718">
        <f t="shared" si="11"/>
        <v>35.849999999999994</v>
      </c>
    </row>
    <row r="719" spans="1:13" x14ac:dyDescent="0.25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  <c r="I719" t="str">
        <f>INDEX(products!$A$1:$G$49,MATCH(orders!$D719,products!$A$1:$A$49,0),MATCH(I$1,products!$A$1:$G$1,0))</f>
        <v>Ara</v>
      </c>
      <c r="J719" t="str">
        <f>INDEX(products!$A$1:$G$49,MATCH(orders!$D719,products!$A$1:$A$49,0),MATCH(J$1,products!$A$1:$G$1,0))</f>
        <v>D</v>
      </c>
      <c r="K719">
        <f>INDEX(products!$A$1:$G$49,MATCH(orders!$D719,products!$A$1:$A$49,0),MATCH(K$1,products!$A$1:$G$1,0))</f>
        <v>2.5</v>
      </c>
      <c r="L719">
        <f>INDEX(products!$A$1:$G$49,MATCH(orders!$D719,products!$A$1:$A$49,0),MATCH(L$1,products!$A$1:$G$1,0))</f>
        <v>22.884999999999998</v>
      </c>
      <c r="M719">
        <f t="shared" si="11"/>
        <v>68.655000000000001</v>
      </c>
    </row>
    <row r="720" spans="1:13" x14ac:dyDescent="0.25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  <c r="I720" t="str">
        <f>INDEX(products!$A$1:$G$49,MATCH(orders!$D720,products!$A$1:$A$49,0),MATCH(I$1,products!$A$1:$G$1,0))</f>
        <v>Lib</v>
      </c>
      <c r="J720" t="str">
        <f>INDEX(products!$A$1:$G$49,MATCH(orders!$D720,products!$A$1:$A$49,0),MATCH(J$1,products!$A$1:$G$1,0))</f>
        <v>D</v>
      </c>
      <c r="K720">
        <f>INDEX(products!$A$1:$G$49,MATCH(orders!$D720,products!$A$1:$A$49,0),MATCH(K$1,products!$A$1:$G$1,0))</f>
        <v>1</v>
      </c>
      <c r="L720">
        <f>INDEX(products!$A$1:$G$49,MATCH(orders!$D720,products!$A$1:$A$49,0),MATCH(L$1,products!$A$1:$G$1,0))</f>
        <v>12.95</v>
      </c>
      <c r="M720">
        <f t="shared" si="11"/>
        <v>38.849999999999994</v>
      </c>
    </row>
    <row r="721" spans="1:13" x14ac:dyDescent="0.25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  <c r="I721" t="str">
        <f>INDEX(products!$A$1:$G$49,MATCH(orders!$D721,products!$A$1:$A$49,0),MATCH(I$1,products!$A$1:$G$1,0))</f>
        <v>Lib</v>
      </c>
      <c r="J721" t="str">
        <f>INDEX(products!$A$1:$G$49,MATCH(orders!$D721,products!$A$1:$A$49,0),MATCH(J$1,products!$A$1:$G$1,0))</f>
        <v>L</v>
      </c>
      <c r="K721">
        <f>INDEX(products!$A$1:$G$49,MATCH(orders!$D721,products!$A$1:$A$49,0),MATCH(K$1,products!$A$1:$G$1,0))</f>
        <v>1</v>
      </c>
      <c r="L721">
        <f>INDEX(products!$A$1:$G$49,MATCH(orders!$D721,products!$A$1:$A$49,0),MATCH(L$1,products!$A$1:$G$1,0))</f>
        <v>15.85</v>
      </c>
      <c r="M721">
        <f t="shared" si="11"/>
        <v>79.25</v>
      </c>
    </row>
    <row r="722" spans="1:13" x14ac:dyDescent="0.25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  <c r="I722" t="str">
        <f>INDEX(products!$A$1:$G$49,MATCH(orders!$D722,products!$A$1:$A$49,0),MATCH(I$1,products!$A$1:$G$1,0))</f>
        <v>Exc</v>
      </c>
      <c r="J722" t="str">
        <f>INDEX(products!$A$1:$G$49,MATCH(orders!$D722,products!$A$1:$A$49,0),MATCH(J$1,products!$A$1:$G$1,0))</f>
        <v>D</v>
      </c>
      <c r="K722">
        <f>INDEX(products!$A$1:$G$49,MATCH(orders!$D722,products!$A$1:$A$49,0),MATCH(K$1,products!$A$1:$G$1,0))</f>
        <v>0.5</v>
      </c>
      <c r="L722">
        <f>INDEX(products!$A$1:$G$49,MATCH(orders!$D722,products!$A$1:$A$49,0),MATCH(L$1,products!$A$1:$G$1,0))</f>
        <v>7.29</v>
      </c>
      <c r="M722">
        <f t="shared" si="11"/>
        <v>36.450000000000003</v>
      </c>
    </row>
    <row r="723" spans="1:13" x14ac:dyDescent="0.25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  <c r="I723" t="str">
        <f>INDEX(products!$A$1:$G$49,MATCH(orders!$D723,products!$A$1:$A$49,0),MATCH(I$1,products!$A$1:$G$1,0))</f>
        <v>Rob</v>
      </c>
      <c r="J723" t="str">
        <f>INDEX(products!$A$1:$G$49,MATCH(orders!$D723,products!$A$1:$A$49,0),MATCH(J$1,products!$A$1:$G$1,0))</f>
        <v>M</v>
      </c>
      <c r="K723">
        <f>INDEX(products!$A$1:$G$49,MATCH(orders!$D723,products!$A$1:$A$49,0),MATCH(K$1,products!$A$1:$G$1,0))</f>
        <v>0.2</v>
      </c>
      <c r="L723">
        <f>INDEX(products!$A$1:$G$49,MATCH(orders!$D723,products!$A$1:$A$49,0),MATCH(L$1,products!$A$1:$G$1,0))</f>
        <v>2.9849999999999999</v>
      </c>
      <c r="M723">
        <f t="shared" si="11"/>
        <v>8.9550000000000001</v>
      </c>
    </row>
    <row r="724" spans="1:13" x14ac:dyDescent="0.25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  <c r="I724" t="str">
        <f>INDEX(products!$A$1:$G$49,MATCH(orders!$D724,products!$A$1:$A$49,0),MATCH(I$1,products!$A$1:$G$1,0))</f>
        <v>Exc</v>
      </c>
      <c r="J724" t="str">
        <f>INDEX(products!$A$1:$G$49,MATCH(orders!$D724,products!$A$1:$A$49,0),MATCH(J$1,products!$A$1:$G$1,0))</f>
        <v>D</v>
      </c>
      <c r="K724">
        <f>INDEX(products!$A$1:$G$49,MATCH(orders!$D724,products!$A$1:$A$49,0),MATCH(K$1,products!$A$1:$G$1,0))</f>
        <v>1</v>
      </c>
      <c r="L724">
        <f>INDEX(products!$A$1:$G$49,MATCH(orders!$D724,products!$A$1:$A$49,0),MATCH(L$1,products!$A$1:$G$1,0))</f>
        <v>12.15</v>
      </c>
      <c r="M724">
        <f t="shared" si="11"/>
        <v>24.3</v>
      </c>
    </row>
    <row r="725" spans="1:13" x14ac:dyDescent="0.25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  <c r="I725" t="str">
        <f>INDEX(products!$A$1:$G$49,MATCH(orders!$D725,products!$A$1:$A$49,0),MATCH(I$1,products!$A$1:$G$1,0))</f>
        <v>Exc</v>
      </c>
      <c r="J725" t="str">
        <f>INDEX(products!$A$1:$G$49,MATCH(orders!$D725,products!$A$1:$A$49,0),MATCH(J$1,products!$A$1:$G$1,0))</f>
        <v>M</v>
      </c>
      <c r="K725">
        <f>INDEX(products!$A$1:$G$49,MATCH(orders!$D725,products!$A$1:$A$49,0),MATCH(K$1,products!$A$1:$G$1,0))</f>
        <v>2.5</v>
      </c>
      <c r="L725">
        <f>INDEX(products!$A$1:$G$49,MATCH(orders!$D725,products!$A$1:$A$49,0),MATCH(L$1,products!$A$1:$G$1,0))</f>
        <v>31.624999999999996</v>
      </c>
      <c r="M725">
        <f t="shared" si="11"/>
        <v>63.249999999999993</v>
      </c>
    </row>
    <row r="726" spans="1:13" x14ac:dyDescent="0.25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  <c r="I726" t="str">
        <f>INDEX(products!$A$1:$G$49,MATCH(orders!$D726,products!$A$1:$A$49,0),MATCH(I$1,products!$A$1:$G$1,0))</f>
        <v>Ara</v>
      </c>
      <c r="J726" t="str">
        <f>INDEX(products!$A$1:$G$49,MATCH(orders!$D726,products!$A$1:$A$49,0),MATCH(J$1,products!$A$1:$G$1,0))</f>
        <v>M</v>
      </c>
      <c r="K726">
        <f>INDEX(products!$A$1:$G$49,MATCH(orders!$D726,products!$A$1:$A$49,0),MATCH(K$1,products!$A$1:$G$1,0))</f>
        <v>0.2</v>
      </c>
      <c r="L726">
        <f>INDEX(products!$A$1:$G$49,MATCH(orders!$D726,products!$A$1:$A$49,0),MATCH(L$1,products!$A$1:$G$1,0))</f>
        <v>3.375</v>
      </c>
      <c r="M726">
        <f t="shared" si="11"/>
        <v>6.75</v>
      </c>
    </row>
    <row r="727" spans="1:13" x14ac:dyDescent="0.25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  <c r="I727" t="str">
        <f>INDEX(products!$A$1:$G$49,MATCH(orders!$D727,products!$A$1:$A$49,0),MATCH(I$1,products!$A$1:$G$1,0))</f>
        <v>Ara</v>
      </c>
      <c r="J727" t="str">
        <f>INDEX(products!$A$1:$G$49,MATCH(orders!$D727,products!$A$1:$A$49,0),MATCH(J$1,products!$A$1:$G$1,0))</f>
        <v>L</v>
      </c>
      <c r="K727">
        <f>INDEX(products!$A$1:$G$49,MATCH(orders!$D727,products!$A$1:$A$49,0),MATCH(K$1,products!$A$1:$G$1,0))</f>
        <v>0.2</v>
      </c>
      <c r="L727">
        <f>INDEX(products!$A$1:$G$49,MATCH(orders!$D727,products!$A$1:$A$49,0),MATCH(L$1,products!$A$1:$G$1,0))</f>
        <v>3.8849999999999998</v>
      </c>
      <c r="M727">
        <f t="shared" si="11"/>
        <v>23.31</v>
      </c>
    </row>
    <row r="728" spans="1:13" x14ac:dyDescent="0.25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  <c r="I728" t="str">
        <f>INDEX(products!$A$1:$G$49,MATCH(orders!$D728,products!$A$1:$A$49,0),MATCH(I$1,products!$A$1:$G$1,0))</f>
        <v>Lib</v>
      </c>
      <c r="J728" t="str">
        <f>INDEX(products!$A$1:$G$49,MATCH(orders!$D728,products!$A$1:$A$49,0),MATCH(J$1,products!$A$1:$G$1,0))</f>
        <v>L</v>
      </c>
      <c r="K728">
        <f>INDEX(products!$A$1:$G$49,MATCH(orders!$D728,products!$A$1:$A$49,0),MATCH(K$1,products!$A$1:$G$1,0))</f>
        <v>2.5</v>
      </c>
      <c r="L728">
        <f>INDEX(products!$A$1:$G$49,MATCH(orders!$D728,products!$A$1:$A$49,0),MATCH(L$1,products!$A$1:$G$1,0))</f>
        <v>36.454999999999998</v>
      </c>
      <c r="M728">
        <f t="shared" si="11"/>
        <v>145.82</v>
      </c>
    </row>
    <row r="729" spans="1:13" x14ac:dyDescent="0.25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  <c r="I729" t="str">
        <f>INDEX(products!$A$1:$G$49,MATCH(orders!$D729,products!$A$1:$A$49,0),MATCH(I$1,products!$A$1:$G$1,0))</f>
        <v>Rob</v>
      </c>
      <c r="J729" t="str">
        <f>INDEX(products!$A$1:$G$49,MATCH(orders!$D729,products!$A$1:$A$49,0),MATCH(J$1,products!$A$1:$G$1,0))</f>
        <v>M</v>
      </c>
      <c r="K729">
        <f>INDEX(products!$A$1:$G$49,MATCH(orders!$D729,products!$A$1:$A$49,0),MATCH(K$1,products!$A$1:$G$1,0))</f>
        <v>0.5</v>
      </c>
      <c r="L729">
        <f>INDEX(products!$A$1:$G$49,MATCH(orders!$D729,products!$A$1:$A$49,0),MATCH(L$1,products!$A$1:$G$1,0))</f>
        <v>5.97</v>
      </c>
      <c r="M729">
        <f t="shared" si="11"/>
        <v>29.849999999999998</v>
      </c>
    </row>
    <row r="730" spans="1:13" x14ac:dyDescent="0.25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  <c r="I730" t="str">
        <f>INDEX(products!$A$1:$G$49,MATCH(orders!$D730,products!$A$1:$A$49,0),MATCH(I$1,products!$A$1:$G$1,0))</f>
        <v>Exc</v>
      </c>
      <c r="J730" t="str">
        <f>INDEX(products!$A$1:$G$49,MATCH(orders!$D730,products!$A$1:$A$49,0),MATCH(J$1,products!$A$1:$G$1,0))</f>
        <v>D</v>
      </c>
      <c r="K730">
        <f>INDEX(products!$A$1:$G$49,MATCH(orders!$D730,products!$A$1:$A$49,0),MATCH(K$1,products!$A$1:$G$1,0))</f>
        <v>0.5</v>
      </c>
      <c r="L730">
        <f>INDEX(products!$A$1:$G$49,MATCH(orders!$D730,products!$A$1:$A$49,0),MATCH(L$1,products!$A$1:$G$1,0))</f>
        <v>7.29</v>
      </c>
      <c r="M730">
        <f t="shared" si="11"/>
        <v>21.87</v>
      </c>
    </row>
    <row r="731" spans="1:13" x14ac:dyDescent="0.25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  <c r="I731" t="str">
        <f>INDEX(products!$A$1:$G$49,MATCH(orders!$D731,products!$A$1:$A$49,0),MATCH(I$1,products!$A$1:$G$1,0))</f>
        <v>Lib</v>
      </c>
      <c r="J731" t="str">
        <f>INDEX(products!$A$1:$G$49,MATCH(orders!$D731,products!$A$1:$A$49,0),MATCH(J$1,products!$A$1:$G$1,0))</f>
        <v>M</v>
      </c>
      <c r="K731">
        <f>INDEX(products!$A$1:$G$49,MATCH(orders!$D731,products!$A$1:$A$49,0),MATCH(K$1,products!$A$1:$G$1,0))</f>
        <v>0.2</v>
      </c>
      <c r="L731">
        <f>INDEX(products!$A$1:$G$49,MATCH(orders!$D731,products!$A$1:$A$49,0),MATCH(L$1,products!$A$1:$G$1,0))</f>
        <v>4.3650000000000002</v>
      </c>
      <c r="M731">
        <f t="shared" si="11"/>
        <v>4.3650000000000002</v>
      </c>
    </row>
    <row r="732" spans="1:13" x14ac:dyDescent="0.25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  <c r="I732" t="str">
        <f>INDEX(products!$A$1:$G$49,MATCH(orders!$D732,products!$A$1:$A$49,0),MATCH(I$1,products!$A$1:$G$1,0))</f>
        <v>Lib</v>
      </c>
      <c r="J732" t="str">
        <f>INDEX(products!$A$1:$G$49,MATCH(orders!$D732,products!$A$1:$A$49,0),MATCH(J$1,products!$A$1:$G$1,0))</f>
        <v>L</v>
      </c>
      <c r="K732">
        <f>INDEX(products!$A$1:$G$49,MATCH(orders!$D732,products!$A$1:$A$49,0),MATCH(K$1,products!$A$1:$G$1,0))</f>
        <v>2.5</v>
      </c>
      <c r="L732">
        <f>INDEX(products!$A$1:$G$49,MATCH(orders!$D732,products!$A$1:$A$49,0),MATCH(L$1,products!$A$1:$G$1,0))</f>
        <v>36.454999999999998</v>
      </c>
      <c r="M732">
        <f t="shared" si="11"/>
        <v>36.454999999999998</v>
      </c>
    </row>
    <row r="733" spans="1:13" x14ac:dyDescent="0.25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  <c r="I733" t="str">
        <f>INDEX(products!$A$1:$G$49,MATCH(orders!$D733,products!$A$1:$A$49,0),MATCH(I$1,products!$A$1:$G$1,0))</f>
        <v>Lib</v>
      </c>
      <c r="J733" t="str">
        <f>INDEX(products!$A$1:$G$49,MATCH(orders!$D733,products!$A$1:$A$49,0),MATCH(J$1,products!$A$1:$G$1,0))</f>
        <v>D</v>
      </c>
      <c r="K733">
        <f>INDEX(products!$A$1:$G$49,MATCH(orders!$D733,products!$A$1:$A$49,0),MATCH(K$1,products!$A$1:$G$1,0))</f>
        <v>0.2</v>
      </c>
      <c r="L733">
        <f>INDEX(products!$A$1:$G$49,MATCH(orders!$D733,products!$A$1:$A$49,0),MATCH(L$1,products!$A$1:$G$1,0))</f>
        <v>3.8849999999999998</v>
      </c>
      <c r="M733">
        <f t="shared" si="11"/>
        <v>15.54</v>
      </c>
    </row>
    <row r="734" spans="1:13" x14ac:dyDescent="0.25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  <c r="I734" t="str">
        <f>INDEX(products!$A$1:$G$49,MATCH(orders!$D734,products!$A$1:$A$49,0),MATCH(I$1,products!$A$1:$G$1,0))</f>
        <v>Exc</v>
      </c>
      <c r="J734" t="str">
        <f>INDEX(products!$A$1:$G$49,MATCH(orders!$D734,products!$A$1:$A$49,0),MATCH(J$1,products!$A$1:$G$1,0))</f>
        <v>L</v>
      </c>
      <c r="K734">
        <f>INDEX(products!$A$1:$G$49,MATCH(orders!$D734,products!$A$1:$A$49,0),MATCH(K$1,products!$A$1:$G$1,0))</f>
        <v>0.2</v>
      </c>
      <c r="L734">
        <f>INDEX(products!$A$1:$G$49,MATCH(orders!$D734,products!$A$1:$A$49,0),MATCH(L$1,products!$A$1:$G$1,0))</f>
        <v>4.4550000000000001</v>
      </c>
      <c r="M734">
        <f t="shared" si="11"/>
        <v>8.91</v>
      </c>
    </row>
    <row r="735" spans="1:13" x14ac:dyDescent="0.25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  <c r="I735" t="str">
        <f>INDEX(products!$A$1:$G$49,MATCH(orders!$D735,products!$A$1:$A$49,0),MATCH(I$1,products!$A$1:$G$1,0))</f>
        <v>Lib</v>
      </c>
      <c r="J735" t="str">
        <f>INDEX(products!$A$1:$G$49,MATCH(orders!$D735,products!$A$1:$A$49,0),MATCH(J$1,products!$A$1:$G$1,0))</f>
        <v>M</v>
      </c>
      <c r="K735">
        <f>INDEX(products!$A$1:$G$49,MATCH(orders!$D735,products!$A$1:$A$49,0),MATCH(K$1,products!$A$1:$G$1,0))</f>
        <v>2.5</v>
      </c>
      <c r="L735">
        <f>INDEX(products!$A$1:$G$49,MATCH(orders!$D735,products!$A$1:$A$49,0),MATCH(L$1,products!$A$1:$G$1,0))</f>
        <v>33.464999999999996</v>
      </c>
      <c r="M735">
        <f t="shared" si="11"/>
        <v>100.39499999999998</v>
      </c>
    </row>
    <row r="736" spans="1:13" x14ac:dyDescent="0.25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  <c r="I736" t="str">
        <f>INDEX(products!$A$1:$G$49,MATCH(orders!$D736,products!$A$1:$A$49,0),MATCH(I$1,products!$A$1:$G$1,0))</f>
        <v>Rob</v>
      </c>
      <c r="J736" t="str">
        <f>INDEX(products!$A$1:$G$49,MATCH(orders!$D736,products!$A$1:$A$49,0),MATCH(J$1,products!$A$1:$G$1,0))</f>
        <v>D</v>
      </c>
      <c r="K736">
        <f>INDEX(products!$A$1:$G$49,MATCH(orders!$D736,products!$A$1:$A$49,0),MATCH(K$1,products!$A$1:$G$1,0))</f>
        <v>0.2</v>
      </c>
      <c r="L736">
        <f>INDEX(products!$A$1:$G$49,MATCH(orders!$D736,products!$A$1:$A$49,0),MATCH(L$1,products!$A$1:$G$1,0))</f>
        <v>2.6849999999999996</v>
      </c>
      <c r="M736">
        <f t="shared" si="11"/>
        <v>13.424999999999997</v>
      </c>
    </row>
    <row r="737" spans="1:13" x14ac:dyDescent="0.25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  <c r="I737" t="str">
        <f>INDEX(products!$A$1:$G$49,MATCH(orders!$D737,products!$A$1:$A$49,0),MATCH(I$1,products!$A$1:$G$1,0))</f>
        <v>Exc</v>
      </c>
      <c r="J737" t="str">
        <f>INDEX(products!$A$1:$G$49,MATCH(orders!$D737,products!$A$1:$A$49,0),MATCH(J$1,products!$A$1:$G$1,0))</f>
        <v>D</v>
      </c>
      <c r="K737">
        <f>INDEX(products!$A$1:$G$49,MATCH(orders!$D737,products!$A$1:$A$49,0),MATCH(K$1,products!$A$1:$G$1,0))</f>
        <v>0.2</v>
      </c>
      <c r="L737">
        <f>INDEX(products!$A$1:$G$49,MATCH(orders!$D737,products!$A$1:$A$49,0),MATCH(L$1,products!$A$1:$G$1,0))</f>
        <v>3.645</v>
      </c>
      <c r="M737">
        <f t="shared" si="11"/>
        <v>21.87</v>
      </c>
    </row>
    <row r="738" spans="1:13" x14ac:dyDescent="0.25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  <c r="I738" t="str">
        <f>INDEX(products!$A$1:$G$49,MATCH(orders!$D738,products!$A$1:$A$49,0),MATCH(I$1,products!$A$1:$G$1,0))</f>
        <v>Lib</v>
      </c>
      <c r="J738" t="str">
        <f>INDEX(products!$A$1:$G$49,MATCH(orders!$D738,products!$A$1:$A$49,0),MATCH(J$1,products!$A$1:$G$1,0))</f>
        <v>D</v>
      </c>
      <c r="K738">
        <f>INDEX(products!$A$1:$G$49,MATCH(orders!$D738,products!$A$1:$A$49,0),MATCH(K$1,products!$A$1:$G$1,0))</f>
        <v>1</v>
      </c>
      <c r="L738">
        <f>INDEX(products!$A$1:$G$49,MATCH(orders!$D738,products!$A$1:$A$49,0),MATCH(L$1,products!$A$1:$G$1,0))</f>
        <v>12.95</v>
      </c>
      <c r="M738">
        <f t="shared" si="11"/>
        <v>25.9</v>
      </c>
    </row>
    <row r="739" spans="1:13" x14ac:dyDescent="0.25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  <c r="I739" t="str">
        <f>INDEX(products!$A$1:$G$49,MATCH(orders!$D739,products!$A$1:$A$49,0),MATCH(I$1,products!$A$1:$G$1,0))</f>
        <v>Ara</v>
      </c>
      <c r="J739" t="str">
        <f>INDEX(products!$A$1:$G$49,MATCH(orders!$D739,products!$A$1:$A$49,0),MATCH(J$1,products!$A$1:$G$1,0))</f>
        <v>M</v>
      </c>
      <c r="K739">
        <f>INDEX(products!$A$1:$G$49,MATCH(orders!$D739,products!$A$1:$A$49,0),MATCH(K$1,products!$A$1:$G$1,0))</f>
        <v>1</v>
      </c>
      <c r="L739">
        <f>INDEX(products!$A$1:$G$49,MATCH(orders!$D739,products!$A$1:$A$49,0),MATCH(L$1,products!$A$1:$G$1,0))</f>
        <v>11.25</v>
      </c>
      <c r="M739">
        <f t="shared" si="11"/>
        <v>56.25</v>
      </c>
    </row>
    <row r="740" spans="1:13" x14ac:dyDescent="0.25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  <c r="I740" t="str">
        <f>INDEX(products!$A$1:$G$49,MATCH(orders!$D740,products!$A$1:$A$49,0),MATCH(I$1,products!$A$1:$G$1,0))</f>
        <v>Rob</v>
      </c>
      <c r="J740" t="str">
        <f>INDEX(products!$A$1:$G$49,MATCH(orders!$D740,products!$A$1:$A$49,0),MATCH(J$1,products!$A$1:$G$1,0))</f>
        <v>L</v>
      </c>
      <c r="K740">
        <f>INDEX(products!$A$1:$G$49,MATCH(orders!$D740,products!$A$1:$A$49,0),MATCH(K$1,products!$A$1:$G$1,0))</f>
        <v>0.2</v>
      </c>
      <c r="L740">
        <f>INDEX(products!$A$1:$G$49,MATCH(orders!$D740,products!$A$1:$A$49,0),MATCH(L$1,products!$A$1:$G$1,0))</f>
        <v>3.5849999999999995</v>
      </c>
      <c r="M740">
        <f t="shared" si="11"/>
        <v>10.754999999999999</v>
      </c>
    </row>
    <row r="741" spans="1:13" x14ac:dyDescent="0.25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  <c r="I741" t="str">
        <f>INDEX(products!$A$1:$G$49,MATCH(orders!$D741,products!$A$1:$A$49,0),MATCH(I$1,products!$A$1:$G$1,0))</f>
        <v>Exc</v>
      </c>
      <c r="J741" t="str">
        <f>INDEX(products!$A$1:$G$49,MATCH(orders!$D741,products!$A$1:$A$49,0),MATCH(J$1,products!$A$1:$G$1,0))</f>
        <v>D</v>
      </c>
      <c r="K741">
        <f>INDEX(products!$A$1:$G$49,MATCH(orders!$D741,products!$A$1:$A$49,0),MATCH(K$1,products!$A$1:$G$1,0))</f>
        <v>0.2</v>
      </c>
      <c r="L741">
        <f>INDEX(products!$A$1:$G$49,MATCH(orders!$D741,products!$A$1:$A$49,0),MATCH(L$1,products!$A$1:$G$1,0))</f>
        <v>3.645</v>
      </c>
      <c r="M741">
        <f t="shared" si="11"/>
        <v>18.225000000000001</v>
      </c>
    </row>
    <row r="742" spans="1:13" x14ac:dyDescent="0.25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  <c r="I742" t="str">
        <f>INDEX(products!$A$1:$G$49,MATCH(orders!$D742,products!$A$1:$A$49,0),MATCH(I$1,products!$A$1:$G$1,0))</f>
        <v>Rob</v>
      </c>
      <c r="J742" t="str">
        <f>INDEX(products!$A$1:$G$49,MATCH(orders!$D742,products!$A$1:$A$49,0),MATCH(J$1,products!$A$1:$G$1,0))</f>
        <v>L</v>
      </c>
      <c r="K742">
        <f>INDEX(products!$A$1:$G$49,MATCH(orders!$D742,products!$A$1:$A$49,0),MATCH(K$1,products!$A$1:$G$1,0))</f>
        <v>0.5</v>
      </c>
      <c r="L742">
        <f>INDEX(products!$A$1:$G$49,MATCH(orders!$D742,products!$A$1:$A$49,0),MATCH(L$1,products!$A$1:$G$1,0))</f>
        <v>7.169999999999999</v>
      </c>
      <c r="M742">
        <f t="shared" si="11"/>
        <v>28.679999999999996</v>
      </c>
    </row>
    <row r="743" spans="1:13" x14ac:dyDescent="0.25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  <c r="I743" t="str">
        <f>INDEX(products!$A$1:$G$49,MATCH(orders!$D743,products!$A$1:$A$49,0),MATCH(I$1,products!$A$1:$G$1,0))</f>
        <v>Lib</v>
      </c>
      <c r="J743" t="str">
        <f>INDEX(products!$A$1:$G$49,MATCH(orders!$D743,products!$A$1:$A$49,0),MATCH(J$1,products!$A$1:$G$1,0))</f>
        <v>M</v>
      </c>
      <c r="K743">
        <f>INDEX(products!$A$1:$G$49,MATCH(orders!$D743,products!$A$1:$A$49,0),MATCH(K$1,products!$A$1:$G$1,0))</f>
        <v>0.2</v>
      </c>
      <c r="L743">
        <f>INDEX(products!$A$1:$G$49,MATCH(orders!$D743,products!$A$1:$A$49,0),MATCH(L$1,products!$A$1:$G$1,0))</f>
        <v>4.3650000000000002</v>
      </c>
      <c r="M743">
        <f t="shared" si="11"/>
        <v>8.73</v>
      </c>
    </row>
    <row r="744" spans="1:13" x14ac:dyDescent="0.25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  <c r="I744" t="str">
        <f>INDEX(products!$A$1:$G$49,MATCH(orders!$D744,products!$A$1:$A$49,0),MATCH(I$1,products!$A$1:$G$1,0))</f>
        <v>Lib</v>
      </c>
      <c r="J744" t="str">
        <f>INDEX(products!$A$1:$G$49,MATCH(orders!$D744,products!$A$1:$A$49,0),MATCH(J$1,products!$A$1:$G$1,0))</f>
        <v>M</v>
      </c>
      <c r="K744">
        <f>INDEX(products!$A$1:$G$49,MATCH(orders!$D744,products!$A$1:$A$49,0),MATCH(K$1,products!$A$1:$G$1,0))</f>
        <v>1</v>
      </c>
      <c r="L744">
        <f>INDEX(products!$A$1:$G$49,MATCH(orders!$D744,products!$A$1:$A$49,0),MATCH(L$1,products!$A$1:$G$1,0))</f>
        <v>14.55</v>
      </c>
      <c r="M744">
        <f t="shared" si="11"/>
        <v>58.2</v>
      </c>
    </row>
    <row r="745" spans="1:13" x14ac:dyDescent="0.25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  <c r="I745" t="str">
        <f>INDEX(products!$A$1:$G$49,MATCH(orders!$D745,products!$A$1:$A$49,0),MATCH(I$1,products!$A$1:$G$1,0))</f>
        <v>Ara</v>
      </c>
      <c r="J745" t="str">
        <f>INDEX(products!$A$1:$G$49,MATCH(orders!$D745,products!$A$1:$A$49,0),MATCH(J$1,products!$A$1:$G$1,0))</f>
        <v>D</v>
      </c>
      <c r="K745">
        <f>INDEX(products!$A$1:$G$49,MATCH(orders!$D745,products!$A$1:$A$49,0),MATCH(K$1,products!$A$1:$G$1,0))</f>
        <v>0.5</v>
      </c>
      <c r="L745">
        <f>INDEX(products!$A$1:$G$49,MATCH(orders!$D745,products!$A$1:$A$49,0),MATCH(L$1,products!$A$1:$G$1,0))</f>
        <v>5.97</v>
      </c>
      <c r="M745">
        <f t="shared" si="11"/>
        <v>17.91</v>
      </c>
    </row>
    <row r="746" spans="1:13" x14ac:dyDescent="0.25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  <c r="I746" t="str">
        <f>INDEX(products!$A$1:$G$49,MATCH(orders!$D746,products!$A$1:$A$49,0),MATCH(I$1,products!$A$1:$G$1,0))</f>
        <v>Rob</v>
      </c>
      <c r="J746" t="str">
        <f>INDEX(products!$A$1:$G$49,MATCH(orders!$D746,products!$A$1:$A$49,0),MATCH(J$1,products!$A$1:$G$1,0))</f>
        <v>M</v>
      </c>
      <c r="K746">
        <f>INDEX(products!$A$1:$G$49,MATCH(orders!$D746,products!$A$1:$A$49,0),MATCH(K$1,products!$A$1:$G$1,0))</f>
        <v>0.2</v>
      </c>
      <c r="L746">
        <f>INDEX(products!$A$1:$G$49,MATCH(orders!$D746,products!$A$1:$A$49,0),MATCH(L$1,products!$A$1:$G$1,0))</f>
        <v>2.9849999999999999</v>
      </c>
      <c r="M746">
        <f t="shared" si="11"/>
        <v>17.91</v>
      </c>
    </row>
    <row r="747" spans="1:13" x14ac:dyDescent="0.25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  <c r="I747" t="str">
        <f>INDEX(products!$A$1:$G$49,MATCH(orders!$D747,products!$A$1:$A$49,0),MATCH(I$1,products!$A$1:$G$1,0))</f>
        <v>Exc</v>
      </c>
      <c r="J747" t="str">
        <f>INDEX(products!$A$1:$G$49,MATCH(orders!$D747,products!$A$1:$A$49,0),MATCH(J$1,products!$A$1:$G$1,0))</f>
        <v>D</v>
      </c>
      <c r="K747">
        <f>INDEX(products!$A$1:$G$49,MATCH(orders!$D747,products!$A$1:$A$49,0),MATCH(K$1,products!$A$1:$G$1,0))</f>
        <v>0.5</v>
      </c>
      <c r="L747">
        <f>INDEX(products!$A$1:$G$49,MATCH(orders!$D747,products!$A$1:$A$49,0),MATCH(L$1,products!$A$1:$G$1,0))</f>
        <v>7.29</v>
      </c>
      <c r="M747">
        <f t="shared" si="11"/>
        <v>14.58</v>
      </c>
    </row>
    <row r="748" spans="1:13" x14ac:dyDescent="0.25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  <c r="I748" t="str">
        <f>INDEX(products!$A$1:$G$49,MATCH(orders!$D748,products!$A$1:$A$49,0),MATCH(I$1,products!$A$1:$G$1,0))</f>
        <v>Ara</v>
      </c>
      <c r="J748" t="str">
        <f>INDEX(products!$A$1:$G$49,MATCH(orders!$D748,products!$A$1:$A$49,0),MATCH(J$1,products!$A$1:$G$1,0))</f>
        <v>M</v>
      </c>
      <c r="K748">
        <f>INDEX(products!$A$1:$G$49,MATCH(orders!$D748,products!$A$1:$A$49,0),MATCH(K$1,products!$A$1:$G$1,0))</f>
        <v>1</v>
      </c>
      <c r="L748">
        <f>INDEX(products!$A$1:$G$49,MATCH(orders!$D748,products!$A$1:$A$49,0),MATCH(L$1,products!$A$1:$G$1,0))</f>
        <v>11.25</v>
      </c>
      <c r="M748">
        <f t="shared" si="11"/>
        <v>33.75</v>
      </c>
    </row>
    <row r="749" spans="1:13" x14ac:dyDescent="0.25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  <c r="I749" t="str">
        <f>INDEX(products!$A$1:$G$49,MATCH(orders!$D749,products!$A$1:$A$49,0),MATCH(I$1,products!$A$1:$G$1,0))</f>
        <v>Lib</v>
      </c>
      <c r="J749" t="str">
        <f>INDEX(products!$A$1:$G$49,MATCH(orders!$D749,products!$A$1:$A$49,0),MATCH(J$1,products!$A$1:$G$1,0))</f>
        <v>M</v>
      </c>
      <c r="K749">
        <f>INDEX(products!$A$1:$G$49,MATCH(orders!$D749,products!$A$1:$A$49,0),MATCH(K$1,products!$A$1:$G$1,0))</f>
        <v>0.5</v>
      </c>
      <c r="L749">
        <f>INDEX(products!$A$1:$G$49,MATCH(orders!$D749,products!$A$1:$A$49,0),MATCH(L$1,products!$A$1:$G$1,0))</f>
        <v>8.73</v>
      </c>
      <c r="M749">
        <f t="shared" si="11"/>
        <v>34.92</v>
      </c>
    </row>
    <row r="750" spans="1:13" x14ac:dyDescent="0.25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  <c r="I750" t="str">
        <f>INDEX(products!$A$1:$G$49,MATCH(orders!$D750,products!$A$1:$A$49,0),MATCH(I$1,products!$A$1:$G$1,0))</f>
        <v>Exc</v>
      </c>
      <c r="J750" t="str">
        <f>INDEX(products!$A$1:$G$49,MATCH(orders!$D750,products!$A$1:$A$49,0),MATCH(J$1,products!$A$1:$G$1,0))</f>
        <v>D</v>
      </c>
      <c r="K750">
        <f>INDEX(products!$A$1:$G$49,MATCH(orders!$D750,products!$A$1:$A$49,0),MATCH(K$1,products!$A$1:$G$1,0))</f>
        <v>0.5</v>
      </c>
      <c r="L750">
        <f>INDEX(products!$A$1:$G$49,MATCH(orders!$D750,products!$A$1:$A$49,0),MATCH(L$1,products!$A$1:$G$1,0))</f>
        <v>7.29</v>
      </c>
      <c r="M750">
        <f t="shared" si="11"/>
        <v>14.58</v>
      </c>
    </row>
    <row r="751" spans="1:13" x14ac:dyDescent="0.25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  <c r="I751" t="str">
        <f>INDEX(products!$A$1:$G$49,MATCH(orders!$D751,products!$A$1:$A$49,0),MATCH(I$1,products!$A$1:$G$1,0))</f>
        <v>Rob</v>
      </c>
      <c r="J751" t="str">
        <f>INDEX(products!$A$1:$G$49,MATCH(orders!$D751,products!$A$1:$A$49,0),MATCH(J$1,products!$A$1:$G$1,0))</f>
        <v>D</v>
      </c>
      <c r="K751">
        <f>INDEX(products!$A$1:$G$49,MATCH(orders!$D751,products!$A$1:$A$49,0),MATCH(K$1,products!$A$1:$G$1,0))</f>
        <v>0.2</v>
      </c>
      <c r="L751">
        <f>INDEX(products!$A$1:$G$49,MATCH(orders!$D751,products!$A$1:$A$49,0),MATCH(L$1,products!$A$1:$G$1,0))</f>
        <v>2.6849999999999996</v>
      </c>
      <c r="M751">
        <f t="shared" si="11"/>
        <v>5.3699999999999992</v>
      </c>
    </row>
    <row r="752" spans="1:13" x14ac:dyDescent="0.25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  <c r="I752" t="str">
        <f>INDEX(products!$A$1:$G$49,MATCH(orders!$D752,products!$A$1:$A$49,0),MATCH(I$1,products!$A$1:$G$1,0))</f>
        <v>Rob</v>
      </c>
      <c r="J752" t="str">
        <f>INDEX(products!$A$1:$G$49,MATCH(orders!$D752,products!$A$1:$A$49,0),MATCH(J$1,products!$A$1:$G$1,0))</f>
        <v>M</v>
      </c>
      <c r="K752">
        <f>INDEX(products!$A$1:$G$49,MATCH(orders!$D752,products!$A$1:$A$49,0),MATCH(K$1,products!$A$1:$G$1,0))</f>
        <v>0.5</v>
      </c>
      <c r="L752">
        <f>INDEX(products!$A$1:$G$49,MATCH(orders!$D752,products!$A$1:$A$49,0),MATCH(L$1,products!$A$1:$G$1,0))</f>
        <v>5.97</v>
      </c>
      <c r="M752">
        <f t="shared" si="11"/>
        <v>5.97</v>
      </c>
    </row>
    <row r="753" spans="1:13" x14ac:dyDescent="0.25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  <c r="I753" t="str">
        <f>INDEX(products!$A$1:$G$49,MATCH(orders!$D753,products!$A$1:$A$49,0),MATCH(I$1,products!$A$1:$G$1,0))</f>
        <v>Lib</v>
      </c>
      <c r="J753" t="str">
        <f>INDEX(products!$A$1:$G$49,MATCH(orders!$D753,products!$A$1:$A$49,0),MATCH(J$1,products!$A$1:$G$1,0))</f>
        <v>L</v>
      </c>
      <c r="K753">
        <f>INDEX(products!$A$1:$G$49,MATCH(orders!$D753,products!$A$1:$A$49,0),MATCH(K$1,products!$A$1:$G$1,0))</f>
        <v>0.5</v>
      </c>
      <c r="L753">
        <f>INDEX(products!$A$1:$G$49,MATCH(orders!$D753,products!$A$1:$A$49,0),MATCH(L$1,products!$A$1:$G$1,0))</f>
        <v>9.51</v>
      </c>
      <c r="M753">
        <f t="shared" si="11"/>
        <v>19.02</v>
      </c>
    </row>
    <row r="754" spans="1:13" x14ac:dyDescent="0.25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  <c r="I754" t="str">
        <f>INDEX(products!$A$1:$G$49,MATCH(orders!$D754,products!$A$1:$A$49,0),MATCH(I$1,products!$A$1:$G$1,0))</f>
        <v>Exc</v>
      </c>
      <c r="J754" t="str">
        <f>INDEX(products!$A$1:$G$49,MATCH(orders!$D754,products!$A$1:$A$49,0),MATCH(J$1,products!$A$1:$G$1,0))</f>
        <v>M</v>
      </c>
      <c r="K754">
        <f>INDEX(products!$A$1:$G$49,MATCH(orders!$D754,products!$A$1:$A$49,0),MATCH(K$1,products!$A$1:$G$1,0))</f>
        <v>1</v>
      </c>
      <c r="L754">
        <f>INDEX(products!$A$1:$G$49,MATCH(orders!$D754,products!$A$1:$A$49,0),MATCH(L$1,products!$A$1:$G$1,0))</f>
        <v>13.75</v>
      </c>
      <c r="M754">
        <f t="shared" si="11"/>
        <v>27.5</v>
      </c>
    </row>
    <row r="755" spans="1:13" x14ac:dyDescent="0.25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  <c r="I755" t="str">
        <f>INDEX(products!$A$1:$G$49,MATCH(orders!$D755,products!$A$1:$A$49,0),MATCH(I$1,products!$A$1:$G$1,0))</f>
        <v>Ara</v>
      </c>
      <c r="J755" t="str">
        <f>INDEX(products!$A$1:$G$49,MATCH(orders!$D755,products!$A$1:$A$49,0),MATCH(J$1,products!$A$1:$G$1,0))</f>
        <v>D</v>
      </c>
      <c r="K755">
        <f>INDEX(products!$A$1:$G$49,MATCH(orders!$D755,products!$A$1:$A$49,0),MATCH(K$1,products!$A$1:$G$1,0))</f>
        <v>0.5</v>
      </c>
      <c r="L755">
        <f>INDEX(products!$A$1:$G$49,MATCH(orders!$D755,products!$A$1:$A$49,0),MATCH(L$1,products!$A$1:$G$1,0))</f>
        <v>5.97</v>
      </c>
      <c r="M755">
        <f t="shared" si="11"/>
        <v>29.849999999999998</v>
      </c>
    </row>
    <row r="756" spans="1:13" x14ac:dyDescent="0.25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  <c r="I756" t="str">
        <f>INDEX(products!$A$1:$G$49,MATCH(orders!$D756,products!$A$1:$A$49,0),MATCH(I$1,products!$A$1:$G$1,0))</f>
        <v>Ara</v>
      </c>
      <c r="J756" t="str">
        <f>INDEX(products!$A$1:$G$49,MATCH(orders!$D756,products!$A$1:$A$49,0),MATCH(J$1,products!$A$1:$G$1,0))</f>
        <v>D</v>
      </c>
      <c r="K756">
        <f>INDEX(products!$A$1:$G$49,MATCH(orders!$D756,products!$A$1:$A$49,0),MATCH(K$1,products!$A$1:$G$1,0))</f>
        <v>0.2</v>
      </c>
      <c r="L756">
        <f>INDEX(products!$A$1:$G$49,MATCH(orders!$D756,products!$A$1:$A$49,0),MATCH(L$1,products!$A$1:$G$1,0))</f>
        <v>2.9849999999999999</v>
      </c>
      <c r="M756">
        <f t="shared" si="11"/>
        <v>17.91</v>
      </c>
    </row>
    <row r="757" spans="1:13" x14ac:dyDescent="0.25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  <c r="I757" t="str">
        <f>INDEX(products!$A$1:$G$49,MATCH(orders!$D757,products!$A$1:$A$49,0),MATCH(I$1,products!$A$1:$G$1,0))</f>
        <v>Lib</v>
      </c>
      <c r="J757" t="str">
        <f>INDEX(products!$A$1:$G$49,MATCH(orders!$D757,products!$A$1:$A$49,0),MATCH(J$1,products!$A$1:$G$1,0))</f>
        <v>L</v>
      </c>
      <c r="K757">
        <f>INDEX(products!$A$1:$G$49,MATCH(orders!$D757,products!$A$1:$A$49,0),MATCH(K$1,products!$A$1:$G$1,0))</f>
        <v>0.2</v>
      </c>
      <c r="L757">
        <f>INDEX(products!$A$1:$G$49,MATCH(orders!$D757,products!$A$1:$A$49,0),MATCH(L$1,products!$A$1:$G$1,0))</f>
        <v>4.7549999999999999</v>
      </c>
      <c r="M757">
        <f t="shared" si="11"/>
        <v>28.53</v>
      </c>
    </row>
    <row r="758" spans="1:13" x14ac:dyDescent="0.25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  <c r="I758" t="str">
        <f>INDEX(products!$A$1:$G$49,MATCH(orders!$D758,products!$A$1:$A$49,0),MATCH(I$1,products!$A$1:$G$1,0))</f>
        <v>Rob</v>
      </c>
      <c r="J758" t="str">
        <f>INDEX(products!$A$1:$G$49,MATCH(orders!$D758,products!$A$1:$A$49,0),MATCH(J$1,products!$A$1:$G$1,0))</f>
        <v>D</v>
      </c>
      <c r="K758">
        <f>INDEX(products!$A$1:$G$49,MATCH(orders!$D758,products!$A$1:$A$49,0),MATCH(K$1,products!$A$1:$G$1,0))</f>
        <v>1</v>
      </c>
      <c r="L758">
        <f>INDEX(products!$A$1:$G$49,MATCH(orders!$D758,products!$A$1:$A$49,0),MATCH(L$1,products!$A$1:$G$1,0))</f>
        <v>8.9499999999999993</v>
      </c>
      <c r="M758">
        <f t="shared" si="11"/>
        <v>35.799999999999997</v>
      </c>
    </row>
    <row r="759" spans="1:13" x14ac:dyDescent="0.25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  <c r="I759" t="str">
        <f>INDEX(products!$A$1:$G$49,MATCH(orders!$D759,products!$A$1:$A$49,0),MATCH(I$1,products!$A$1:$G$1,0))</f>
        <v>Ara</v>
      </c>
      <c r="J759" t="str">
        <f>INDEX(products!$A$1:$G$49,MATCH(orders!$D759,products!$A$1:$A$49,0),MATCH(J$1,products!$A$1:$G$1,0))</f>
        <v>D</v>
      </c>
      <c r="K759">
        <f>INDEX(products!$A$1:$G$49,MATCH(orders!$D759,products!$A$1:$A$49,0),MATCH(K$1,products!$A$1:$G$1,0))</f>
        <v>0.5</v>
      </c>
      <c r="L759">
        <f>INDEX(products!$A$1:$G$49,MATCH(orders!$D759,products!$A$1:$A$49,0),MATCH(L$1,products!$A$1:$G$1,0))</f>
        <v>5.97</v>
      </c>
      <c r="M759">
        <f t="shared" si="11"/>
        <v>17.91</v>
      </c>
    </row>
    <row r="760" spans="1:13" x14ac:dyDescent="0.25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  <c r="I760" t="str">
        <f>INDEX(products!$A$1:$G$49,MATCH(orders!$D760,products!$A$1:$A$49,0),MATCH(I$1,products!$A$1:$G$1,0))</f>
        <v>Rob</v>
      </c>
      <c r="J760" t="str">
        <f>INDEX(products!$A$1:$G$49,MATCH(orders!$D760,products!$A$1:$A$49,0),MATCH(J$1,products!$A$1:$G$1,0))</f>
        <v>D</v>
      </c>
      <c r="K760">
        <f>INDEX(products!$A$1:$G$49,MATCH(orders!$D760,products!$A$1:$A$49,0),MATCH(K$1,products!$A$1:$G$1,0))</f>
        <v>1</v>
      </c>
      <c r="L760">
        <f>INDEX(products!$A$1:$G$49,MATCH(orders!$D760,products!$A$1:$A$49,0),MATCH(L$1,products!$A$1:$G$1,0))</f>
        <v>8.9499999999999993</v>
      </c>
      <c r="M760">
        <f t="shared" si="11"/>
        <v>8.9499999999999993</v>
      </c>
    </row>
    <row r="761" spans="1:13" x14ac:dyDescent="0.25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  <c r="I761" t="str">
        <f>INDEX(products!$A$1:$G$49,MATCH(orders!$D761,products!$A$1:$A$49,0),MATCH(I$1,products!$A$1:$G$1,0))</f>
        <v>Lib</v>
      </c>
      <c r="J761" t="str">
        <f>INDEX(products!$A$1:$G$49,MATCH(orders!$D761,products!$A$1:$A$49,0),MATCH(J$1,products!$A$1:$G$1,0))</f>
        <v>D</v>
      </c>
      <c r="K761">
        <f>INDEX(products!$A$1:$G$49,MATCH(orders!$D761,products!$A$1:$A$49,0),MATCH(K$1,products!$A$1:$G$1,0))</f>
        <v>2.5</v>
      </c>
      <c r="L761">
        <f>INDEX(products!$A$1:$G$49,MATCH(orders!$D761,products!$A$1:$A$49,0),MATCH(L$1,products!$A$1:$G$1,0))</f>
        <v>29.784999999999997</v>
      </c>
      <c r="M761">
        <f t="shared" si="11"/>
        <v>29.784999999999997</v>
      </c>
    </row>
    <row r="762" spans="1:13" x14ac:dyDescent="0.25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  <c r="I762" t="str">
        <f>INDEX(products!$A$1:$G$49,MATCH(orders!$D762,products!$A$1:$A$49,0),MATCH(I$1,products!$A$1:$G$1,0))</f>
        <v>Exc</v>
      </c>
      <c r="J762" t="str">
        <f>INDEX(products!$A$1:$G$49,MATCH(orders!$D762,products!$A$1:$A$49,0),MATCH(J$1,products!$A$1:$G$1,0))</f>
        <v>L</v>
      </c>
      <c r="K762">
        <f>INDEX(products!$A$1:$G$49,MATCH(orders!$D762,products!$A$1:$A$49,0),MATCH(K$1,products!$A$1:$G$1,0))</f>
        <v>0.5</v>
      </c>
      <c r="L762">
        <f>INDEX(products!$A$1:$G$49,MATCH(orders!$D762,products!$A$1:$A$49,0),MATCH(L$1,products!$A$1:$G$1,0))</f>
        <v>8.91</v>
      </c>
      <c r="M762">
        <f t="shared" si="11"/>
        <v>44.55</v>
      </c>
    </row>
    <row r="763" spans="1:13" x14ac:dyDescent="0.25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  <c r="I763" t="str">
        <f>INDEX(products!$A$1:$G$49,MATCH(orders!$D763,products!$A$1:$A$49,0),MATCH(I$1,products!$A$1:$G$1,0))</f>
        <v>Exc</v>
      </c>
      <c r="J763" t="str">
        <f>INDEX(products!$A$1:$G$49,MATCH(orders!$D763,products!$A$1:$A$49,0),MATCH(J$1,products!$A$1:$G$1,0))</f>
        <v>L</v>
      </c>
      <c r="K763">
        <f>INDEX(products!$A$1:$G$49,MATCH(orders!$D763,products!$A$1:$A$49,0),MATCH(K$1,products!$A$1:$G$1,0))</f>
        <v>1</v>
      </c>
      <c r="L763">
        <f>INDEX(products!$A$1:$G$49,MATCH(orders!$D763,products!$A$1:$A$49,0),MATCH(L$1,products!$A$1:$G$1,0))</f>
        <v>14.85</v>
      </c>
      <c r="M763">
        <f t="shared" si="11"/>
        <v>89.1</v>
      </c>
    </row>
    <row r="764" spans="1:13" x14ac:dyDescent="0.25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  <c r="I764" t="str">
        <f>INDEX(products!$A$1:$G$49,MATCH(orders!$D764,products!$A$1:$A$49,0),MATCH(I$1,products!$A$1:$G$1,0))</f>
        <v>Lib</v>
      </c>
      <c r="J764" t="str">
        <f>INDEX(products!$A$1:$G$49,MATCH(orders!$D764,products!$A$1:$A$49,0),MATCH(J$1,products!$A$1:$G$1,0))</f>
        <v>M</v>
      </c>
      <c r="K764">
        <f>INDEX(products!$A$1:$G$49,MATCH(orders!$D764,products!$A$1:$A$49,0),MATCH(K$1,products!$A$1:$G$1,0))</f>
        <v>0.5</v>
      </c>
      <c r="L764">
        <f>INDEX(products!$A$1:$G$49,MATCH(orders!$D764,products!$A$1:$A$49,0),MATCH(L$1,products!$A$1:$G$1,0))</f>
        <v>8.73</v>
      </c>
      <c r="M764">
        <f t="shared" si="11"/>
        <v>43.650000000000006</v>
      </c>
    </row>
    <row r="765" spans="1:13" x14ac:dyDescent="0.25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  <c r="I765" t="str">
        <f>INDEX(products!$A$1:$G$49,MATCH(orders!$D765,products!$A$1:$A$49,0),MATCH(I$1,products!$A$1:$G$1,0))</f>
        <v>Ara</v>
      </c>
      <c r="J765" t="str">
        <f>INDEX(products!$A$1:$G$49,MATCH(orders!$D765,products!$A$1:$A$49,0),MATCH(J$1,products!$A$1:$G$1,0))</f>
        <v>L</v>
      </c>
      <c r="K765">
        <f>INDEX(products!$A$1:$G$49,MATCH(orders!$D765,products!$A$1:$A$49,0),MATCH(K$1,products!$A$1:$G$1,0))</f>
        <v>0.5</v>
      </c>
      <c r="L765">
        <f>INDEX(products!$A$1:$G$49,MATCH(orders!$D765,products!$A$1:$A$49,0),MATCH(L$1,products!$A$1:$G$1,0))</f>
        <v>7.77</v>
      </c>
      <c r="M765">
        <f t="shared" si="11"/>
        <v>23.31</v>
      </c>
    </row>
    <row r="766" spans="1:13" x14ac:dyDescent="0.25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  <c r="I766" t="str">
        <f>INDEX(products!$A$1:$G$49,MATCH(orders!$D766,products!$A$1:$A$49,0),MATCH(I$1,products!$A$1:$G$1,0))</f>
        <v>Ara</v>
      </c>
      <c r="J766" t="str">
        <f>INDEX(products!$A$1:$G$49,MATCH(orders!$D766,products!$A$1:$A$49,0),MATCH(J$1,products!$A$1:$G$1,0))</f>
        <v>L</v>
      </c>
      <c r="K766">
        <f>INDEX(products!$A$1:$G$49,MATCH(orders!$D766,products!$A$1:$A$49,0),MATCH(K$1,products!$A$1:$G$1,0))</f>
        <v>2.5</v>
      </c>
      <c r="L766">
        <f>INDEX(products!$A$1:$G$49,MATCH(orders!$D766,products!$A$1:$A$49,0),MATCH(L$1,products!$A$1:$G$1,0))</f>
        <v>29.784999999999997</v>
      </c>
      <c r="M766">
        <f t="shared" si="11"/>
        <v>178.70999999999998</v>
      </c>
    </row>
    <row r="767" spans="1:13" x14ac:dyDescent="0.25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  <c r="I767" t="str">
        <f>INDEX(products!$A$1:$G$49,MATCH(orders!$D767,products!$A$1:$A$49,0),MATCH(I$1,products!$A$1:$G$1,0))</f>
        <v>Rob</v>
      </c>
      <c r="J767" t="str">
        <f>INDEX(products!$A$1:$G$49,MATCH(orders!$D767,products!$A$1:$A$49,0),MATCH(J$1,products!$A$1:$G$1,0))</f>
        <v>M</v>
      </c>
      <c r="K767">
        <f>INDEX(products!$A$1:$G$49,MATCH(orders!$D767,products!$A$1:$A$49,0),MATCH(K$1,products!$A$1:$G$1,0))</f>
        <v>1</v>
      </c>
      <c r="L767">
        <f>INDEX(products!$A$1:$G$49,MATCH(orders!$D767,products!$A$1:$A$49,0),MATCH(L$1,products!$A$1:$G$1,0))</f>
        <v>9.9499999999999993</v>
      </c>
      <c r="M767">
        <f t="shared" si="11"/>
        <v>59.699999999999996</v>
      </c>
    </row>
    <row r="768" spans="1:13" x14ac:dyDescent="0.25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  <c r="I768" t="str">
        <f>INDEX(products!$A$1:$G$49,MATCH(orders!$D768,products!$A$1:$A$49,0),MATCH(I$1,products!$A$1:$G$1,0))</f>
        <v>Ara</v>
      </c>
      <c r="J768" t="str">
        <f>INDEX(products!$A$1:$G$49,MATCH(orders!$D768,products!$A$1:$A$49,0),MATCH(J$1,products!$A$1:$G$1,0))</f>
        <v>L</v>
      </c>
      <c r="K768">
        <f>INDEX(products!$A$1:$G$49,MATCH(orders!$D768,products!$A$1:$A$49,0),MATCH(K$1,products!$A$1:$G$1,0))</f>
        <v>0.5</v>
      </c>
      <c r="L768">
        <f>INDEX(products!$A$1:$G$49,MATCH(orders!$D768,products!$A$1:$A$49,0),MATCH(L$1,products!$A$1:$G$1,0))</f>
        <v>7.77</v>
      </c>
      <c r="M768">
        <f t="shared" si="11"/>
        <v>15.54</v>
      </c>
    </row>
    <row r="769" spans="1:13" x14ac:dyDescent="0.25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  <c r="I769" t="str">
        <f>INDEX(products!$A$1:$G$49,MATCH(orders!$D769,products!$A$1:$A$49,0),MATCH(I$1,products!$A$1:$G$1,0))</f>
        <v>Ara</v>
      </c>
      <c r="J769" t="str">
        <f>INDEX(products!$A$1:$G$49,MATCH(orders!$D769,products!$A$1:$A$49,0),MATCH(J$1,products!$A$1:$G$1,0))</f>
        <v>L</v>
      </c>
      <c r="K769">
        <f>INDEX(products!$A$1:$G$49,MATCH(orders!$D769,products!$A$1:$A$49,0),MATCH(K$1,products!$A$1:$G$1,0))</f>
        <v>2.5</v>
      </c>
      <c r="L769">
        <f>INDEX(products!$A$1:$G$49,MATCH(orders!$D769,products!$A$1:$A$49,0),MATCH(L$1,products!$A$1:$G$1,0))</f>
        <v>29.784999999999997</v>
      </c>
      <c r="M769">
        <f t="shared" si="11"/>
        <v>89.35499999999999</v>
      </c>
    </row>
    <row r="770" spans="1:13" x14ac:dyDescent="0.25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  <c r="I770" t="str">
        <f>INDEX(products!$A$1:$G$49,MATCH(orders!$D770,products!$A$1:$A$49,0),MATCH(I$1,products!$A$1:$G$1,0))</f>
        <v>Rob</v>
      </c>
      <c r="J770" t="str">
        <f>INDEX(products!$A$1:$G$49,MATCH(orders!$D770,products!$A$1:$A$49,0),MATCH(J$1,products!$A$1:$G$1,0))</f>
        <v>L</v>
      </c>
      <c r="K770">
        <f>INDEX(products!$A$1:$G$49,MATCH(orders!$D770,products!$A$1:$A$49,0),MATCH(K$1,products!$A$1:$G$1,0))</f>
        <v>1</v>
      </c>
      <c r="L770">
        <f>INDEX(products!$A$1:$G$49,MATCH(orders!$D770,products!$A$1:$A$49,0),MATCH(L$1,products!$A$1:$G$1,0))</f>
        <v>11.95</v>
      </c>
      <c r="M770">
        <f t="shared" si="11"/>
        <v>23.9</v>
      </c>
    </row>
    <row r="771" spans="1:13" x14ac:dyDescent="0.25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  <c r="I771" t="str">
        <f>INDEX(products!$A$1:$G$49,MATCH(orders!$D771,products!$A$1:$A$49,0),MATCH(I$1,products!$A$1:$G$1,0))</f>
        <v>Rob</v>
      </c>
      <c r="J771" t="str">
        <f>INDEX(products!$A$1:$G$49,MATCH(orders!$D771,products!$A$1:$A$49,0),MATCH(J$1,products!$A$1:$G$1,0))</f>
        <v>M</v>
      </c>
      <c r="K771">
        <f>INDEX(products!$A$1:$G$49,MATCH(orders!$D771,products!$A$1:$A$49,0),MATCH(K$1,products!$A$1:$G$1,0))</f>
        <v>2.5</v>
      </c>
      <c r="L771">
        <f>INDEX(products!$A$1:$G$49,MATCH(orders!$D771,products!$A$1:$A$49,0),MATCH(L$1,products!$A$1:$G$1,0))</f>
        <v>22.884999999999998</v>
      </c>
      <c r="M771">
        <f t="shared" ref="M771:M834" si="12">L771*E771</f>
        <v>137.31</v>
      </c>
    </row>
    <row r="772" spans="1:13" x14ac:dyDescent="0.25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  <c r="I772" t="str">
        <f>INDEX(products!$A$1:$G$49,MATCH(orders!$D772,products!$A$1:$A$49,0),MATCH(I$1,products!$A$1:$G$1,0))</f>
        <v>Ara</v>
      </c>
      <c r="J772" t="str">
        <f>INDEX(products!$A$1:$G$49,MATCH(orders!$D772,products!$A$1:$A$49,0),MATCH(J$1,products!$A$1:$G$1,0))</f>
        <v>D</v>
      </c>
      <c r="K772">
        <f>INDEX(products!$A$1:$G$49,MATCH(orders!$D772,products!$A$1:$A$49,0),MATCH(K$1,products!$A$1:$G$1,0))</f>
        <v>1</v>
      </c>
      <c r="L772">
        <f>INDEX(products!$A$1:$G$49,MATCH(orders!$D772,products!$A$1:$A$49,0),MATCH(L$1,products!$A$1:$G$1,0))</f>
        <v>9.9499999999999993</v>
      </c>
      <c r="M772">
        <f t="shared" si="12"/>
        <v>9.9499999999999993</v>
      </c>
    </row>
    <row r="773" spans="1:13" x14ac:dyDescent="0.25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  <c r="I773" t="str">
        <f>INDEX(products!$A$1:$G$49,MATCH(orders!$D773,products!$A$1:$A$49,0),MATCH(I$1,products!$A$1:$G$1,0))</f>
        <v>Rob</v>
      </c>
      <c r="J773" t="str">
        <f>INDEX(products!$A$1:$G$49,MATCH(orders!$D773,products!$A$1:$A$49,0),MATCH(J$1,products!$A$1:$G$1,0))</f>
        <v>L</v>
      </c>
      <c r="K773">
        <f>INDEX(products!$A$1:$G$49,MATCH(orders!$D773,products!$A$1:$A$49,0),MATCH(K$1,products!$A$1:$G$1,0))</f>
        <v>0.5</v>
      </c>
      <c r="L773">
        <f>INDEX(products!$A$1:$G$49,MATCH(orders!$D773,products!$A$1:$A$49,0),MATCH(L$1,products!$A$1:$G$1,0))</f>
        <v>7.169999999999999</v>
      </c>
      <c r="M773">
        <f t="shared" si="12"/>
        <v>21.509999999999998</v>
      </c>
    </row>
    <row r="774" spans="1:13" x14ac:dyDescent="0.25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  <c r="I774" t="str">
        <f>INDEX(products!$A$1:$G$49,MATCH(orders!$D774,products!$A$1:$A$49,0),MATCH(I$1,products!$A$1:$G$1,0))</f>
        <v>Exc</v>
      </c>
      <c r="J774" t="str">
        <f>INDEX(products!$A$1:$G$49,MATCH(orders!$D774,products!$A$1:$A$49,0),MATCH(J$1,products!$A$1:$G$1,0))</f>
        <v>M</v>
      </c>
      <c r="K774">
        <f>INDEX(products!$A$1:$G$49,MATCH(orders!$D774,products!$A$1:$A$49,0),MATCH(K$1,products!$A$1:$G$1,0))</f>
        <v>1</v>
      </c>
      <c r="L774">
        <f>INDEX(products!$A$1:$G$49,MATCH(orders!$D774,products!$A$1:$A$49,0),MATCH(L$1,products!$A$1:$G$1,0))</f>
        <v>13.75</v>
      </c>
      <c r="M774">
        <f t="shared" si="12"/>
        <v>82.5</v>
      </c>
    </row>
    <row r="775" spans="1:13" x14ac:dyDescent="0.25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  <c r="I775" t="str">
        <f>INDEX(products!$A$1:$G$49,MATCH(orders!$D775,products!$A$1:$A$49,0),MATCH(I$1,products!$A$1:$G$1,0))</f>
        <v>Lib</v>
      </c>
      <c r="J775" t="str">
        <f>INDEX(products!$A$1:$G$49,MATCH(orders!$D775,products!$A$1:$A$49,0),MATCH(J$1,products!$A$1:$G$1,0))</f>
        <v>M</v>
      </c>
      <c r="K775">
        <f>INDEX(products!$A$1:$G$49,MATCH(orders!$D775,products!$A$1:$A$49,0),MATCH(K$1,products!$A$1:$G$1,0))</f>
        <v>0.2</v>
      </c>
      <c r="L775">
        <f>INDEX(products!$A$1:$G$49,MATCH(orders!$D775,products!$A$1:$A$49,0),MATCH(L$1,products!$A$1:$G$1,0))</f>
        <v>4.3650000000000002</v>
      </c>
      <c r="M775">
        <f t="shared" si="12"/>
        <v>8.73</v>
      </c>
    </row>
    <row r="776" spans="1:13" x14ac:dyDescent="0.25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  <c r="I776" t="str">
        <f>INDEX(products!$A$1:$G$49,MATCH(orders!$D776,products!$A$1:$A$49,0),MATCH(I$1,products!$A$1:$G$1,0))</f>
        <v>Rob</v>
      </c>
      <c r="J776" t="str">
        <f>INDEX(products!$A$1:$G$49,MATCH(orders!$D776,products!$A$1:$A$49,0),MATCH(J$1,products!$A$1:$G$1,0))</f>
        <v>M</v>
      </c>
      <c r="K776">
        <f>INDEX(products!$A$1:$G$49,MATCH(orders!$D776,products!$A$1:$A$49,0),MATCH(K$1,products!$A$1:$G$1,0))</f>
        <v>1</v>
      </c>
      <c r="L776">
        <f>INDEX(products!$A$1:$G$49,MATCH(orders!$D776,products!$A$1:$A$49,0),MATCH(L$1,products!$A$1:$G$1,0))</f>
        <v>9.9499999999999993</v>
      </c>
      <c r="M776">
        <f t="shared" si="12"/>
        <v>19.899999999999999</v>
      </c>
    </row>
    <row r="777" spans="1:13" x14ac:dyDescent="0.25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  <c r="I777" t="str">
        <f>INDEX(products!$A$1:$G$49,MATCH(orders!$D777,products!$A$1:$A$49,0),MATCH(I$1,products!$A$1:$G$1,0))</f>
        <v>Exc</v>
      </c>
      <c r="J777" t="str">
        <f>INDEX(products!$A$1:$G$49,MATCH(orders!$D777,products!$A$1:$A$49,0),MATCH(J$1,products!$A$1:$G$1,0))</f>
        <v>L</v>
      </c>
      <c r="K777">
        <f>INDEX(products!$A$1:$G$49,MATCH(orders!$D777,products!$A$1:$A$49,0),MATCH(K$1,products!$A$1:$G$1,0))</f>
        <v>0.5</v>
      </c>
      <c r="L777">
        <f>INDEX(products!$A$1:$G$49,MATCH(orders!$D777,products!$A$1:$A$49,0),MATCH(L$1,products!$A$1:$G$1,0))</f>
        <v>8.91</v>
      </c>
      <c r="M777">
        <f t="shared" si="12"/>
        <v>17.82</v>
      </c>
    </row>
    <row r="778" spans="1:13" x14ac:dyDescent="0.25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  <c r="I778" t="str">
        <f>INDEX(products!$A$1:$G$49,MATCH(orders!$D778,products!$A$1:$A$49,0),MATCH(I$1,products!$A$1:$G$1,0))</f>
        <v>Ara</v>
      </c>
      <c r="J778" t="str">
        <f>INDEX(products!$A$1:$G$49,MATCH(orders!$D778,products!$A$1:$A$49,0),MATCH(J$1,products!$A$1:$G$1,0))</f>
        <v>M</v>
      </c>
      <c r="K778">
        <f>INDEX(products!$A$1:$G$49,MATCH(orders!$D778,products!$A$1:$A$49,0),MATCH(K$1,products!$A$1:$G$1,0))</f>
        <v>0.5</v>
      </c>
      <c r="L778">
        <f>INDEX(products!$A$1:$G$49,MATCH(orders!$D778,products!$A$1:$A$49,0),MATCH(L$1,products!$A$1:$G$1,0))</f>
        <v>6.75</v>
      </c>
      <c r="M778">
        <f t="shared" si="12"/>
        <v>20.25</v>
      </c>
    </row>
    <row r="779" spans="1:13" x14ac:dyDescent="0.25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  <c r="I779" t="str">
        <f>INDEX(products!$A$1:$G$49,MATCH(orders!$D779,products!$A$1:$A$49,0),MATCH(I$1,products!$A$1:$G$1,0))</f>
        <v>Ara</v>
      </c>
      <c r="J779" t="str">
        <f>INDEX(products!$A$1:$G$49,MATCH(orders!$D779,products!$A$1:$A$49,0),MATCH(J$1,products!$A$1:$G$1,0))</f>
        <v>L</v>
      </c>
      <c r="K779">
        <f>INDEX(products!$A$1:$G$49,MATCH(orders!$D779,products!$A$1:$A$49,0),MATCH(K$1,products!$A$1:$G$1,0))</f>
        <v>2.5</v>
      </c>
      <c r="L779">
        <f>INDEX(products!$A$1:$G$49,MATCH(orders!$D779,products!$A$1:$A$49,0),MATCH(L$1,products!$A$1:$G$1,0))</f>
        <v>29.784999999999997</v>
      </c>
      <c r="M779">
        <f t="shared" si="12"/>
        <v>59.569999999999993</v>
      </c>
    </row>
    <row r="780" spans="1:13" x14ac:dyDescent="0.25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  <c r="I780" t="str">
        <f>INDEX(products!$A$1:$G$49,MATCH(orders!$D780,products!$A$1:$A$49,0),MATCH(I$1,products!$A$1:$G$1,0))</f>
        <v>Lib</v>
      </c>
      <c r="J780" t="str">
        <f>INDEX(products!$A$1:$G$49,MATCH(orders!$D780,products!$A$1:$A$49,0),MATCH(J$1,products!$A$1:$G$1,0))</f>
        <v>L</v>
      </c>
      <c r="K780">
        <f>INDEX(products!$A$1:$G$49,MATCH(orders!$D780,products!$A$1:$A$49,0),MATCH(K$1,products!$A$1:$G$1,0))</f>
        <v>0.5</v>
      </c>
      <c r="L780">
        <f>INDEX(products!$A$1:$G$49,MATCH(orders!$D780,products!$A$1:$A$49,0),MATCH(L$1,products!$A$1:$G$1,0))</f>
        <v>9.51</v>
      </c>
      <c r="M780">
        <f t="shared" si="12"/>
        <v>19.02</v>
      </c>
    </row>
    <row r="781" spans="1:13" x14ac:dyDescent="0.25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  <c r="I781" t="str">
        <f>INDEX(products!$A$1:$G$49,MATCH(orders!$D781,products!$A$1:$A$49,0),MATCH(I$1,products!$A$1:$G$1,0))</f>
        <v>Lib</v>
      </c>
      <c r="J781" t="str">
        <f>INDEX(products!$A$1:$G$49,MATCH(orders!$D781,products!$A$1:$A$49,0),MATCH(J$1,products!$A$1:$G$1,0))</f>
        <v>D</v>
      </c>
      <c r="K781">
        <f>INDEX(products!$A$1:$G$49,MATCH(orders!$D781,products!$A$1:$A$49,0),MATCH(K$1,products!$A$1:$G$1,0))</f>
        <v>1</v>
      </c>
      <c r="L781">
        <f>INDEX(products!$A$1:$G$49,MATCH(orders!$D781,products!$A$1:$A$49,0),MATCH(L$1,products!$A$1:$G$1,0))</f>
        <v>12.95</v>
      </c>
      <c r="M781">
        <f t="shared" si="12"/>
        <v>77.699999999999989</v>
      </c>
    </row>
    <row r="782" spans="1:13" x14ac:dyDescent="0.25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  <c r="I782" t="str">
        <f>INDEX(products!$A$1:$G$49,MATCH(orders!$D782,products!$A$1:$A$49,0),MATCH(I$1,products!$A$1:$G$1,0))</f>
        <v>Exc</v>
      </c>
      <c r="J782" t="str">
        <f>INDEX(products!$A$1:$G$49,MATCH(orders!$D782,products!$A$1:$A$49,0),MATCH(J$1,products!$A$1:$G$1,0))</f>
        <v>M</v>
      </c>
      <c r="K782">
        <f>INDEX(products!$A$1:$G$49,MATCH(orders!$D782,products!$A$1:$A$49,0),MATCH(K$1,products!$A$1:$G$1,0))</f>
        <v>1</v>
      </c>
      <c r="L782">
        <f>INDEX(products!$A$1:$G$49,MATCH(orders!$D782,products!$A$1:$A$49,0),MATCH(L$1,products!$A$1:$G$1,0))</f>
        <v>13.75</v>
      </c>
      <c r="M782">
        <f t="shared" si="12"/>
        <v>41.25</v>
      </c>
    </row>
    <row r="783" spans="1:13" x14ac:dyDescent="0.25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  <c r="I783" t="str">
        <f>INDEX(products!$A$1:$G$49,MATCH(orders!$D783,products!$A$1:$A$49,0),MATCH(I$1,products!$A$1:$G$1,0))</f>
        <v>Lib</v>
      </c>
      <c r="J783" t="str">
        <f>INDEX(products!$A$1:$G$49,MATCH(orders!$D783,products!$A$1:$A$49,0),MATCH(J$1,products!$A$1:$G$1,0))</f>
        <v>L</v>
      </c>
      <c r="K783">
        <f>INDEX(products!$A$1:$G$49,MATCH(orders!$D783,products!$A$1:$A$49,0),MATCH(K$1,products!$A$1:$G$1,0))</f>
        <v>2.5</v>
      </c>
      <c r="L783">
        <f>INDEX(products!$A$1:$G$49,MATCH(orders!$D783,products!$A$1:$A$49,0),MATCH(L$1,products!$A$1:$G$1,0))</f>
        <v>36.454999999999998</v>
      </c>
      <c r="M783">
        <f t="shared" si="12"/>
        <v>145.82</v>
      </c>
    </row>
    <row r="784" spans="1:13" x14ac:dyDescent="0.25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  <c r="I784" t="str">
        <f>INDEX(products!$A$1:$G$49,MATCH(orders!$D784,products!$A$1:$A$49,0),MATCH(I$1,products!$A$1:$G$1,0))</f>
        <v>Exc</v>
      </c>
      <c r="J784" t="str">
        <f>INDEX(products!$A$1:$G$49,MATCH(orders!$D784,products!$A$1:$A$49,0),MATCH(J$1,products!$A$1:$G$1,0))</f>
        <v>L</v>
      </c>
      <c r="K784">
        <f>INDEX(products!$A$1:$G$49,MATCH(orders!$D784,products!$A$1:$A$49,0),MATCH(K$1,products!$A$1:$G$1,0))</f>
        <v>0.2</v>
      </c>
      <c r="L784">
        <f>INDEX(products!$A$1:$G$49,MATCH(orders!$D784,products!$A$1:$A$49,0),MATCH(L$1,products!$A$1:$G$1,0))</f>
        <v>4.4550000000000001</v>
      </c>
      <c r="M784">
        <f t="shared" si="12"/>
        <v>26.73</v>
      </c>
    </row>
    <row r="785" spans="1:13" x14ac:dyDescent="0.25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  <c r="I785" t="str">
        <f>INDEX(products!$A$1:$G$49,MATCH(orders!$D785,products!$A$1:$A$49,0),MATCH(I$1,products!$A$1:$G$1,0))</f>
        <v>Lib</v>
      </c>
      <c r="J785" t="str">
        <f>INDEX(products!$A$1:$G$49,MATCH(orders!$D785,products!$A$1:$A$49,0),MATCH(J$1,products!$A$1:$G$1,0))</f>
        <v>M</v>
      </c>
      <c r="K785">
        <f>INDEX(products!$A$1:$G$49,MATCH(orders!$D785,products!$A$1:$A$49,0),MATCH(K$1,products!$A$1:$G$1,0))</f>
        <v>0.5</v>
      </c>
      <c r="L785">
        <f>INDEX(products!$A$1:$G$49,MATCH(orders!$D785,products!$A$1:$A$49,0),MATCH(L$1,products!$A$1:$G$1,0))</f>
        <v>8.73</v>
      </c>
      <c r="M785">
        <f t="shared" si="12"/>
        <v>43.650000000000006</v>
      </c>
    </row>
    <row r="786" spans="1:13" x14ac:dyDescent="0.25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  <c r="I786" t="str">
        <f>INDEX(products!$A$1:$G$49,MATCH(orders!$D786,products!$A$1:$A$49,0),MATCH(I$1,products!$A$1:$G$1,0))</f>
        <v>Lib</v>
      </c>
      <c r="J786" t="str">
        <f>INDEX(products!$A$1:$G$49,MATCH(orders!$D786,products!$A$1:$A$49,0),MATCH(J$1,products!$A$1:$G$1,0))</f>
        <v>L</v>
      </c>
      <c r="K786">
        <f>INDEX(products!$A$1:$G$49,MATCH(orders!$D786,products!$A$1:$A$49,0),MATCH(K$1,products!$A$1:$G$1,0))</f>
        <v>1</v>
      </c>
      <c r="L786">
        <f>INDEX(products!$A$1:$G$49,MATCH(orders!$D786,products!$A$1:$A$49,0),MATCH(L$1,products!$A$1:$G$1,0))</f>
        <v>15.85</v>
      </c>
      <c r="M786">
        <f t="shared" si="12"/>
        <v>31.7</v>
      </c>
    </row>
    <row r="787" spans="1:13" x14ac:dyDescent="0.25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  <c r="I787" t="str">
        <f>INDEX(products!$A$1:$G$49,MATCH(orders!$D787,products!$A$1:$A$49,0),MATCH(I$1,products!$A$1:$G$1,0))</f>
        <v>Ara</v>
      </c>
      <c r="J787" t="str">
        <f>INDEX(products!$A$1:$G$49,MATCH(orders!$D787,products!$A$1:$A$49,0),MATCH(J$1,products!$A$1:$G$1,0))</f>
        <v>D</v>
      </c>
      <c r="K787">
        <f>INDEX(products!$A$1:$G$49,MATCH(orders!$D787,products!$A$1:$A$49,0),MATCH(K$1,products!$A$1:$G$1,0))</f>
        <v>2.5</v>
      </c>
      <c r="L787">
        <f>INDEX(products!$A$1:$G$49,MATCH(orders!$D787,products!$A$1:$A$49,0),MATCH(L$1,products!$A$1:$G$1,0))</f>
        <v>22.884999999999998</v>
      </c>
      <c r="M787">
        <f t="shared" si="12"/>
        <v>22.884999999999998</v>
      </c>
    </row>
    <row r="788" spans="1:13" x14ac:dyDescent="0.25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  <c r="I788" t="str">
        <f>INDEX(products!$A$1:$G$49,MATCH(orders!$D788,products!$A$1:$A$49,0),MATCH(I$1,products!$A$1:$G$1,0))</f>
        <v>Exc</v>
      </c>
      <c r="J788" t="str">
        <f>INDEX(products!$A$1:$G$49,MATCH(orders!$D788,products!$A$1:$A$49,0),MATCH(J$1,products!$A$1:$G$1,0))</f>
        <v>D</v>
      </c>
      <c r="K788">
        <f>INDEX(products!$A$1:$G$49,MATCH(orders!$D788,products!$A$1:$A$49,0),MATCH(K$1,products!$A$1:$G$1,0))</f>
        <v>2.5</v>
      </c>
      <c r="L788">
        <f>INDEX(products!$A$1:$G$49,MATCH(orders!$D788,products!$A$1:$A$49,0),MATCH(L$1,products!$A$1:$G$1,0))</f>
        <v>27.945</v>
      </c>
      <c r="M788">
        <f t="shared" si="12"/>
        <v>27.945</v>
      </c>
    </row>
    <row r="789" spans="1:13" x14ac:dyDescent="0.25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  <c r="I789" t="str">
        <f>INDEX(products!$A$1:$G$49,MATCH(orders!$D789,products!$A$1:$A$49,0),MATCH(I$1,products!$A$1:$G$1,0))</f>
        <v>Exc</v>
      </c>
      <c r="J789" t="str">
        <f>INDEX(products!$A$1:$G$49,MATCH(orders!$D789,products!$A$1:$A$49,0),MATCH(J$1,products!$A$1:$G$1,0))</f>
        <v>M</v>
      </c>
      <c r="K789">
        <f>INDEX(products!$A$1:$G$49,MATCH(orders!$D789,products!$A$1:$A$49,0),MATCH(K$1,products!$A$1:$G$1,0))</f>
        <v>1</v>
      </c>
      <c r="L789">
        <f>INDEX(products!$A$1:$G$49,MATCH(orders!$D789,products!$A$1:$A$49,0),MATCH(L$1,products!$A$1:$G$1,0))</f>
        <v>13.75</v>
      </c>
      <c r="M789">
        <f t="shared" si="12"/>
        <v>82.5</v>
      </c>
    </row>
    <row r="790" spans="1:13" x14ac:dyDescent="0.25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  <c r="I790" t="str">
        <f>INDEX(products!$A$1:$G$49,MATCH(orders!$D790,products!$A$1:$A$49,0),MATCH(I$1,products!$A$1:$G$1,0))</f>
        <v>Rob</v>
      </c>
      <c r="J790" t="str">
        <f>INDEX(products!$A$1:$G$49,MATCH(orders!$D790,products!$A$1:$A$49,0),MATCH(J$1,products!$A$1:$G$1,0))</f>
        <v>M</v>
      </c>
      <c r="K790">
        <f>INDEX(products!$A$1:$G$49,MATCH(orders!$D790,products!$A$1:$A$49,0),MATCH(K$1,products!$A$1:$G$1,0))</f>
        <v>2.5</v>
      </c>
      <c r="L790">
        <f>INDEX(products!$A$1:$G$49,MATCH(orders!$D790,products!$A$1:$A$49,0),MATCH(L$1,products!$A$1:$G$1,0))</f>
        <v>22.884999999999998</v>
      </c>
      <c r="M790">
        <f t="shared" si="12"/>
        <v>45.769999999999996</v>
      </c>
    </row>
    <row r="791" spans="1:13" x14ac:dyDescent="0.25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  <c r="I791" t="str">
        <f>INDEX(products!$A$1:$G$49,MATCH(orders!$D791,products!$A$1:$A$49,0),MATCH(I$1,products!$A$1:$G$1,0))</f>
        <v>Ara</v>
      </c>
      <c r="J791" t="str">
        <f>INDEX(products!$A$1:$G$49,MATCH(orders!$D791,products!$A$1:$A$49,0),MATCH(J$1,products!$A$1:$G$1,0))</f>
        <v>L</v>
      </c>
      <c r="K791">
        <f>INDEX(products!$A$1:$G$49,MATCH(orders!$D791,products!$A$1:$A$49,0),MATCH(K$1,products!$A$1:$G$1,0))</f>
        <v>1</v>
      </c>
      <c r="L791">
        <f>INDEX(products!$A$1:$G$49,MATCH(orders!$D791,products!$A$1:$A$49,0),MATCH(L$1,products!$A$1:$G$1,0))</f>
        <v>12.95</v>
      </c>
      <c r="M791">
        <f t="shared" si="12"/>
        <v>77.699999999999989</v>
      </c>
    </row>
    <row r="792" spans="1:13" x14ac:dyDescent="0.25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  <c r="I792" t="str">
        <f>INDEX(products!$A$1:$G$49,MATCH(orders!$D792,products!$A$1:$A$49,0),MATCH(I$1,products!$A$1:$G$1,0))</f>
        <v>Ara</v>
      </c>
      <c r="J792" t="str">
        <f>INDEX(products!$A$1:$G$49,MATCH(orders!$D792,products!$A$1:$A$49,0),MATCH(J$1,products!$A$1:$G$1,0))</f>
        <v>L</v>
      </c>
      <c r="K792">
        <f>INDEX(products!$A$1:$G$49,MATCH(orders!$D792,products!$A$1:$A$49,0),MATCH(K$1,products!$A$1:$G$1,0))</f>
        <v>0.5</v>
      </c>
      <c r="L792">
        <f>INDEX(products!$A$1:$G$49,MATCH(orders!$D792,products!$A$1:$A$49,0),MATCH(L$1,products!$A$1:$G$1,0))</f>
        <v>7.77</v>
      </c>
      <c r="M792">
        <f t="shared" si="12"/>
        <v>23.31</v>
      </c>
    </row>
    <row r="793" spans="1:13" x14ac:dyDescent="0.25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  <c r="I793" t="str">
        <f>INDEX(products!$A$1:$G$49,MATCH(orders!$D793,products!$A$1:$A$49,0),MATCH(I$1,products!$A$1:$G$1,0))</f>
        <v>Lib</v>
      </c>
      <c r="J793" t="str">
        <f>INDEX(products!$A$1:$G$49,MATCH(orders!$D793,products!$A$1:$A$49,0),MATCH(J$1,products!$A$1:$G$1,0))</f>
        <v>L</v>
      </c>
      <c r="K793">
        <f>INDEX(products!$A$1:$G$49,MATCH(orders!$D793,products!$A$1:$A$49,0),MATCH(K$1,products!$A$1:$G$1,0))</f>
        <v>0.2</v>
      </c>
      <c r="L793">
        <f>INDEX(products!$A$1:$G$49,MATCH(orders!$D793,products!$A$1:$A$49,0),MATCH(L$1,products!$A$1:$G$1,0))</f>
        <v>4.7549999999999999</v>
      </c>
      <c r="M793">
        <f t="shared" si="12"/>
        <v>23.774999999999999</v>
      </c>
    </row>
    <row r="794" spans="1:13" x14ac:dyDescent="0.25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  <c r="I794" t="str">
        <f>INDEX(products!$A$1:$G$49,MATCH(orders!$D794,products!$A$1:$A$49,0),MATCH(I$1,products!$A$1:$G$1,0))</f>
        <v>Lib</v>
      </c>
      <c r="J794" t="str">
        <f>INDEX(products!$A$1:$G$49,MATCH(orders!$D794,products!$A$1:$A$49,0),MATCH(J$1,products!$A$1:$G$1,0))</f>
        <v>M</v>
      </c>
      <c r="K794">
        <f>INDEX(products!$A$1:$G$49,MATCH(orders!$D794,products!$A$1:$A$49,0),MATCH(K$1,products!$A$1:$G$1,0))</f>
        <v>0.5</v>
      </c>
      <c r="L794">
        <f>INDEX(products!$A$1:$G$49,MATCH(orders!$D794,products!$A$1:$A$49,0),MATCH(L$1,products!$A$1:$G$1,0))</f>
        <v>8.73</v>
      </c>
      <c r="M794">
        <f t="shared" si="12"/>
        <v>52.38</v>
      </c>
    </row>
    <row r="795" spans="1:13" x14ac:dyDescent="0.25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  <c r="I795" t="str">
        <f>INDEX(products!$A$1:$G$49,MATCH(orders!$D795,products!$A$1:$A$49,0),MATCH(I$1,products!$A$1:$G$1,0))</f>
        <v>Rob</v>
      </c>
      <c r="J795" t="str">
        <f>INDEX(products!$A$1:$G$49,MATCH(orders!$D795,products!$A$1:$A$49,0),MATCH(J$1,products!$A$1:$G$1,0))</f>
        <v>L</v>
      </c>
      <c r="K795">
        <f>INDEX(products!$A$1:$G$49,MATCH(orders!$D795,products!$A$1:$A$49,0),MATCH(K$1,products!$A$1:$G$1,0))</f>
        <v>0.2</v>
      </c>
      <c r="L795">
        <f>INDEX(products!$A$1:$G$49,MATCH(orders!$D795,products!$A$1:$A$49,0),MATCH(L$1,products!$A$1:$G$1,0))</f>
        <v>3.5849999999999995</v>
      </c>
      <c r="M795">
        <f t="shared" si="12"/>
        <v>17.924999999999997</v>
      </c>
    </row>
    <row r="796" spans="1:13" x14ac:dyDescent="0.25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  <c r="I796" t="str">
        <f>INDEX(products!$A$1:$G$49,MATCH(orders!$D796,products!$A$1:$A$49,0),MATCH(I$1,products!$A$1:$G$1,0))</f>
        <v>Ara</v>
      </c>
      <c r="J796" t="str">
        <f>INDEX(products!$A$1:$G$49,MATCH(orders!$D796,products!$A$1:$A$49,0),MATCH(J$1,products!$A$1:$G$1,0))</f>
        <v>L</v>
      </c>
      <c r="K796">
        <f>INDEX(products!$A$1:$G$49,MATCH(orders!$D796,products!$A$1:$A$49,0),MATCH(K$1,products!$A$1:$G$1,0))</f>
        <v>2.5</v>
      </c>
      <c r="L796">
        <f>INDEX(products!$A$1:$G$49,MATCH(orders!$D796,products!$A$1:$A$49,0),MATCH(L$1,products!$A$1:$G$1,0))</f>
        <v>29.784999999999997</v>
      </c>
      <c r="M796">
        <f t="shared" si="12"/>
        <v>148.92499999999998</v>
      </c>
    </row>
    <row r="797" spans="1:13" x14ac:dyDescent="0.25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  <c r="I797" t="str">
        <f>INDEX(products!$A$1:$G$49,MATCH(orders!$D797,products!$A$1:$A$49,0),MATCH(I$1,products!$A$1:$G$1,0))</f>
        <v>Rob</v>
      </c>
      <c r="J797" t="str">
        <f>INDEX(products!$A$1:$G$49,MATCH(orders!$D797,products!$A$1:$A$49,0),MATCH(J$1,products!$A$1:$G$1,0))</f>
        <v>L</v>
      </c>
      <c r="K797">
        <f>INDEX(products!$A$1:$G$49,MATCH(orders!$D797,products!$A$1:$A$49,0),MATCH(K$1,products!$A$1:$G$1,0))</f>
        <v>0.5</v>
      </c>
      <c r="L797">
        <f>INDEX(products!$A$1:$G$49,MATCH(orders!$D797,products!$A$1:$A$49,0),MATCH(L$1,products!$A$1:$G$1,0))</f>
        <v>7.169999999999999</v>
      </c>
      <c r="M797">
        <f t="shared" si="12"/>
        <v>28.679999999999996</v>
      </c>
    </row>
    <row r="798" spans="1:13" x14ac:dyDescent="0.25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  <c r="I798" t="str">
        <f>INDEX(products!$A$1:$G$49,MATCH(orders!$D798,products!$A$1:$A$49,0),MATCH(I$1,products!$A$1:$G$1,0))</f>
        <v>Lib</v>
      </c>
      <c r="J798" t="str">
        <f>INDEX(products!$A$1:$G$49,MATCH(orders!$D798,products!$A$1:$A$49,0),MATCH(J$1,products!$A$1:$G$1,0))</f>
        <v>L</v>
      </c>
      <c r="K798">
        <f>INDEX(products!$A$1:$G$49,MATCH(orders!$D798,products!$A$1:$A$49,0),MATCH(K$1,products!$A$1:$G$1,0))</f>
        <v>0.5</v>
      </c>
      <c r="L798">
        <f>INDEX(products!$A$1:$G$49,MATCH(orders!$D798,products!$A$1:$A$49,0),MATCH(L$1,products!$A$1:$G$1,0))</f>
        <v>9.51</v>
      </c>
      <c r="M798">
        <f t="shared" si="12"/>
        <v>9.51</v>
      </c>
    </row>
    <row r="799" spans="1:13" x14ac:dyDescent="0.25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  <c r="I799" t="str">
        <f>INDEX(products!$A$1:$G$49,MATCH(orders!$D799,products!$A$1:$A$49,0),MATCH(I$1,products!$A$1:$G$1,0))</f>
        <v>Ara</v>
      </c>
      <c r="J799" t="str">
        <f>INDEX(products!$A$1:$G$49,MATCH(orders!$D799,products!$A$1:$A$49,0),MATCH(J$1,products!$A$1:$G$1,0))</f>
        <v>L</v>
      </c>
      <c r="K799">
        <f>INDEX(products!$A$1:$G$49,MATCH(orders!$D799,products!$A$1:$A$49,0),MATCH(K$1,products!$A$1:$G$1,0))</f>
        <v>0.5</v>
      </c>
      <c r="L799">
        <f>INDEX(products!$A$1:$G$49,MATCH(orders!$D799,products!$A$1:$A$49,0),MATCH(L$1,products!$A$1:$G$1,0))</f>
        <v>7.77</v>
      </c>
      <c r="M799">
        <f t="shared" si="12"/>
        <v>31.08</v>
      </c>
    </row>
    <row r="800" spans="1:13" x14ac:dyDescent="0.25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  <c r="I800" t="str">
        <f>INDEX(products!$A$1:$G$49,MATCH(orders!$D800,products!$A$1:$A$49,0),MATCH(I$1,products!$A$1:$G$1,0))</f>
        <v>Rob</v>
      </c>
      <c r="J800" t="str">
        <f>INDEX(products!$A$1:$G$49,MATCH(orders!$D800,products!$A$1:$A$49,0),MATCH(J$1,products!$A$1:$G$1,0))</f>
        <v>D</v>
      </c>
      <c r="K800">
        <f>INDEX(products!$A$1:$G$49,MATCH(orders!$D800,products!$A$1:$A$49,0),MATCH(K$1,products!$A$1:$G$1,0))</f>
        <v>0.2</v>
      </c>
      <c r="L800">
        <f>INDEX(products!$A$1:$G$49,MATCH(orders!$D800,products!$A$1:$A$49,0),MATCH(L$1,products!$A$1:$G$1,0))</f>
        <v>2.6849999999999996</v>
      </c>
      <c r="M800">
        <f t="shared" si="12"/>
        <v>8.0549999999999997</v>
      </c>
    </row>
    <row r="801" spans="1:13" x14ac:dyDescent="0.25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  <c r="I801" t="str">
        <f>INDEX(products!$A$1:$G$49,MATCH(orders!$D801,products!$A$1:$A$49,0),MATCH(I$1,products!$A$1:$G$1,0))</f>
        <v>Exc</v>
      </c>
      <c r="J801" t="str">
        <f>INDEX(products!$A$1:$G$49,MATCH(orders!$D801,products!$A$1:$A$49,0),MATCH(J$1,products!$A$1:$G$1,0))</f>
        <v>D</v>
      </c>
      <c r="K801">
        <f>INDEX(products!$A$1:$G$49,MATCH(orders!$D801,products!$A$1:$A$49,0),MATCH(K$1,products!$A$1:$G$1,0))</f>
        <v>1</v>
      </c>
      <c r="L801">
        <f>INDEX(products!$A$1:$G$49,MATCH(orders!$D801,products!$A$1:$A$49,0),MATCH(L$1,products!$A$1:$G$1,0))</f>
        <v>12.15</v>
      </c>
      <c r="M801">
        <f t="shared" si="12"/>
        <v>36.450000000000003</v>
      </c>
    </row>
    <row r="802" spans="1:13" x14ac:dyDescent="0.25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  <c r="I802" t="str">
        <f>INDEX(products!$A$1:$G$49,MATCH(orders!$D802,products!$A$1:$A$49,0),MATCH(I$1,products!$A$1:$G$1,0))</f>
        <v>Rob</v>
      </c>
      <c r="J802" t="str">
        <f>INDEX(products!$A$1:$G$49,MATCH(orders!$D802,products!$A$1:$A$49,0),MATCH(J$1,products!$A$1:$G$1,0))</f>
        <v>D</v>
      </c>
      <c r="K802">
        <f>INDEX(products!$A$1:$G$49,MATCH(orders!$D802,products!$A$1:$A$49,0),MATCH(K$1,products!$A$1:$G$1,0))</f>
        <v>0.2</v>
      </c>
      <c r="L802">
        <f>INDEX(products!$A$1:$G$49,MATCH(orders!$D802,products!$A$1:$A$49,0),MATCH(L$1,products!$A$1:$G$1,0))</f>
        <v>2.6849999999999996</v>
      </c>
      <c r="M802">
        <f t="shared" si="12"/>
        <v>16.11</v>
      </c>
    </row>
    <row r="803" spans="1:13" x14ac:dyDescent="0.25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  <c r="I803" t="str">
        <f>INDEX(products!$A$1:$G$49,MATCH(orders!$D803,products!$A$1:$A$49,0),MATCH(I$1,products!$A$1:$G$1,0))</f>
        <v>Rob</v>
      </c>
      <c r="J803" t="str">
        <f>INDEX(products!$A$1:$G$49,MATCH(orders!$D803,products!$A$1:$A$49,0),MATCH(J$1,products!$A$1:$G$1,0))</f>
        <v>D</v>
      </c>
      <c r="K803">
        <f>INDEX(products!$A$1:$G$49,MATCH(orders!$D803,products!$A$1:$A$49,0),MATCH(K$1,products!$A$1:$G$1,0))</f>
        <v>2.5</v>
      </c>
      <c r="L803">
        <f>INDEX(products!$A$1:$G$49,MATCH(orders!$D803,products!$A$1:$A$49,0),MATCH(L$1,products!$A$1:$G$1,0))</f>
        <v>20.584999999999997</v>
      </c>
      <c r="M803">
        <f t="shared" si="12"/>
        <v>41.169999999999995</v>
      </c>
    </row>
    <row r="804" spans="1:13" x14ac:dyDescent="0.25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  <c r="I804" t="str">
        <f>INDEX(products!$A$1:$G$49,MATCH(orders!$D804,products!$A$1:$A$49,0),MATCH(I$1,products!$A$1:$G$1,0))</f>
        <v>Rob</v>
      </c>
      <c r="J804" t="str">
        <f>INDEX(products!$A$1:$G$49,MATCH(orders!$D804,products!$A$1:$A$49,0),MATCH(J$1,products!$A$1:$G$1,0))</f>
        <v>D</v>
      </c>
      <c r="K804">
        <f>INDEX(products!$A$1:$G$49,MATCH(orders!$D804,products!$A$1:$A$49,0),MATCH(K$1,products!$A$1:$G$1,0))</f>
        <v>0.2</v>
      </c>
      <c r="L804">
        <f>INDEX(products!$A$1:$G$49,MATCH(orders!$D804,products!$A$1:$A$49,0),MATCH(L$1,products!$A$1:$G$1,0))</f>
        <v>2.6849999999999996</v>
      </c>
      <c r="M804">
        <f t="shared" si="12"/>
        <v>10.739999999999998</v>
      </c>
    </row>
    <row r="805" spans="1:13" x14ac:dyDescent="0.25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  <c r="I805" t="str">
        <f>INDEX(products!$A$1:$G$49,MATCH(orders!$D805,products!$A$1:$A$49,0),MATCH(I$1,products!$A$1:$G$1,0))</f>
        <v>Exc</v>
      </c>
      <c r="J805" t="str">
        <f>INDEX(products!$A$1:$G$49,MATCH(orders!$D805,products!$A$1:$A$49,0),MATCH(J$1,products!$A$1:$G$1,0))</f>
        <v>M</v>
      </c>
      <c r="K805">
        <f>INDEX(products!$A$1:$G$49,MATCH(orders!$D805,products!$A$1:$A$49,0),MATCH(K$1,products!$A$1:$G$1,0))</f>
        <v>2.5</v>
      </c>
      <c r="L805">
        <f>INDEX(products!$A$1:$G$49,MATCH(orders!$D805,products!$A$1:$A$49,0),MATCH(L$1,products!$A$1:$G$1,0))</f>
        <v>31.624999999999996</v>
      </c>
      <c r="M805">
        <f t="shared" si="12"/>
        <v>126.49999999999999</v>
      </c>
    </row>
    <row r="806" spans="1:13" x14ac:dyDescent="0.25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  <c r="I806" t="str">
        <f>INDEX(products!$A$1:$G$49,MATCH(orders!$D806,products!$A$1:$A$49,0),MATCH(I$1,products!$A$1:$G$1,0))</f>
        <v>Rob</v>
      </c>
      <c r="J806" t="str">
        <f>INDEX(products!$A$1:$G$49,MATCH(orders!$D806,products!$A$1:$A$49,0),MATCH(J$1,products!$A$1:$G$1,0))</f>
        <v>L</v>
      </c>
      <c r="K806">
        <f>INDEX(products!$A$1:$G$49,MATCH(orders!$D806,products!$A$1:$A$49,0),MATCH(K$1,products!$A$1:$G$1,0))</f>
        <v>1</v>
      </c>
      <c r="L806">
        <f>INDEX(products!$A$1:$G$49,MATCH(orders!$D806,products!$A$1:$A$49,0),MATCH(L$1,products!$A$1:$G$1,0))</f>
        <v>11.95</v>
      </c>
      <c r="M806">
        <f t="shared" si="12"/>
        <v>23.9</v>
      </c>
    </row>
    <row r="807" spans="1:13" x14ac:dyDescent="0.25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  <c r="I807" t="str">
        <f>INDEX(products!$A$1:$G$49,MATCH(orders!$D807,products!$A$1:$A$49,0),MATCH(I$1,products!$A$1:$G$1,0))</f>
        <v>Rob</v>
      </c>
      <c r="J807" t="str">
        <f>INDEX(products!$A$1:$G$49,MATCH(orders!$D807,products!$A$1:$A$49,0),MATCH(J$1,products!$A$1:$G$1,0))</f>
        <v>M</v>
      </c>
      <c r="K807">
        <f>INDEX(products!$A$1:$G$49,MATCH(orders!$D807,products!$A$1:$A$49,0),MATCH(K$1,products!$A$1:$G$1,0))</f>
        <v>0.5</v>
      </c>
      <c r="L807">
        <f>INDEX(products!$A$1:$G$49,MATCH(orders!$D807,products!$A$1:$A$49,0),MATCH(L$1,products!$A$1:$G$1,0))</f>
        <v>5.97</v>
      </c>
      <c r="M807">
        <f t="shared" si="12"/>
        <v>5.97</v>
      </c>
    </row>
    <row r="808" spans="1:13" x14ac:dyDescent="0.25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  <c r="I808" t="str">
        <f>INDEX(products!$A$1:$G$49,MATCH(orders!$D808,products!$A$1:$A$49,0),MATCH(I$1,products!$A$1:$G$1,0))</f>
        <v>Lib</v>
      </c>
      <c r="J808" t="str">
        <f>INDEX(products!$A$1:$G$49,MATCH(orders!$D808,products!$A$1:$A$49,0),MATCH(J$1,products!$A$1:$G$1,0))</f>
        <v>D</v>
      </c>
      <c r="K808">
        <f>INDEX(products!$A$1:$G$49,MATCH(orders!$D808,products!$A$1:$A$49,0),MATCH(K$1,products!$A$1:$G$1,0))</f>
        <v>0.2</v>
      </c>
      <c r="L808">
        <f>INDEX(products!$A$1:$G$49,MATCH(orders!$D808,products!$A$1:$A$49,0),MATCH(L$1,products!$A$1:$G$1,0))</f>
        <v>3.8849999999999998</v>
      </c>
      <c r="M808">
        <f t="shared" si="12"/>
        <v>7.77</v>
      </c>
    </row>
    <row r="809" spans="1:13" x14ac:dyDescent="0.25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  <c r="I809" t="str">
        <f>INDEX(products!$A$1:$G$49,MATCH(orders!$D809,products!$A$1:$A$49,0),MATCH(I$1,products!$A$1:$G$1,0))</f>
        <v>Lib</v>
      </c>
      <c r="J809" t="str">
        <f>INDEX(products!$A$1:$G$49,MATCH(orders!$D809,products!$A$1:$A$49,0),MATCH(J$1,products!$A$1:$G$1,0))</f>
        <v>D</v>
      </c>
      <c r="K809">
        <f>INDEX(products!$A$1:$G$49,MATCH(orders!$D809,products!$A$1:$A$49,0),MATCH(K$1,products!$A$1:$G$1,0))</f>
        <v>0.5</v>
      </c>
      <c r="L809">
        <f>INDEX(products!$A$1:$G$49,MATCH(orders!$D809,products!$A$1:$A$49,0),MATCH(L$1,products!$A$1:$G$1,0))</f>
        <v>7.77</v>
      </c>
      <c r="M809">
        <f t="shared" si="12"/>
        <v>23.31</v>
      </c>
    </row>
    <row r="810" spans="1:13" x14ac:dyDescent="0.25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  <c r="I810" t="str">
        <f>INDEX(products!$A$1:$G$49,MATCH(orders!$D810,products!$A$1:$A$49,0),MATCH(I$1,products!$A$1:$G$1,0))</f>
        <v>Rob</v>
      </c>
      <c r="J810" t="str">
        <f>INDEX(products!$A$1:$G$49,MATCH(orders!$D810,products!$A$1:$A$49,0),MATCH(J$1,products!$A$1:$G$1,0))</f>
        <v>L</v>
      </c>
      <c r="K810">
        <f>INDEX(products!$A$1:$G$49,MATCH(orders!$D810,products!$A$1:$A$49,0),MATCH(K$1,products!$A$1:$G$1,0))</f>
        <v>2.5</v>
      </c>
      <c r="L810">
        <f>INDEX(products!$A$1:$G$49,MATCH(orders!$D810,products!$A$1:$A$49,0),MATCH(L$1,products!$A$1:$G$1,0))</f>
        <v>27.484999999999996</v>
      </c>
      <c r="M810">
        <f t="shared" si="12"/>
        <v>137.42499999999998</v>
      </c>
    </row>
    <row r="811" spans="1:13" x14ac:dyDescent="0.25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  <c r="I811" t="str">
        <f>INDEX(products!$A$1:$G$49,MATCH(orders!$D811,products!$A$1:$A$49,0),MATCH(I$1,products!$A$1:$G$1,0))</f>
        <v>Rob</v>
      </c>
      <c r="J811" t="str">
        <f>INDEX(products!$A$1:$G$49,MATCH(orders!$D811,products!$A$1:$A$49,0),MATCH(J$1,products!$A$1:$G$1,0))</f>
        <v>D</v>
      </c>
      <c r="K811">
        <f>INDEX(products!$A$1:$G$49,MATCH(orders!$D811,products!$A$1:$A$49,0),MATCH(K$1,products!$A$1:$G$1,0))</f>
        <v>0.2</v>
      </c>
      <c r="L811">
        <f>INDEX(products!$A$1:$G$49,MATCH(orders!$D811,products!$A$1:$A$49,0),MATCH(L$1,products!$A$1:$G$1,0))</f>
        <v>2.6849999999999996</v>
      </c>
      <c r="M811">
        <f t="shared" si="12"/>
        <v>8.0549999999999997</v>
      </c>
    </row>
    <row r="812" spans="1:13" x14ac:dyDescent="0.25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  <c r="I812" t="str">
        <f>INDEX(products!$A$1:$G$49,MATCH(orders!$D812,products!$A$1:$A$49,0),MATCH(I$1,products!$A$1:$G$1,0))</f>
        <v>Lib</v>
      </c>
      <c r="J812" t="str">
        <f>INDEX(products!$A$1:$G$49,MATCH(orders!$D812,products!$A$1:$A$49,0),MATCH(J$1,products!$A$1:$G$1,0))</f>
        <v>L</v>
      </c>
      <c r="K812">
        <f>INDEX(products!$A$1:$G$49,MATCH(orders!$D812,products!$A$1:$A$49,0),MATCH(K$1,products!$A$1:$G$1,0))</f>
        <v>0.5</v>
      </c>
      <c r="L812">
        <f>INDEX(products!$A$1:$G$49,MATCH(orders!$D812,products!$A$1:$A$49,0),MATCH(L$1,products!$A$1:$G$1,0))</f>
        <v>9.51</v>
      </c>
      <c r="M812">
        <f t="shared" si="12"/>
        <v>28.53</v>
      </c>
    </row>
    <row r="813" spans="1:13" x14ac:dyDescent="0.25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  <c r="I813" t="str">
        <f>INDEX(products!$A$1:$G$49,MATCH(orders!$D813,products!$A$1:$A$49,0),MATCH(I$1,products!$A$1:$G$1,0))</f>
        <v>Ara</v>
      </c>
      <c r="J813" t="str">
        <f>INDEX(products!$A$1:$G$49,MATCH(orders!$D813,products!$A$1:$A$49,0),MATCH(J$1,products!$A$1:$G$1,0))</f>
        <v>M</v>
      </c>
      <c r="K813">
        <f>INDEX(products!$A$1:$G$49,MATCH(orders!$D813,products!$A$1:$A$49,0),MATCH(K$1,products!$A$1:$G$1,0))</f>
        <v>1</v>
      </c>
      <c r="L813">
        <f>INDEX(products!$A$1:$G$49,MATCH(orders!$D813,products!$A$1:$A$49,0),MATCH(L$1,products!$A$1:$G$1,0))</f>
        <v>11.25</v>
      </c>
      <c r="M813">
        <f t="shared" si="12"/>
        <v>67.5</v>
      </c>
    </row>
    <row r="814" spans="1:13" x14ac:dyDescent="0.25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  <c r="I814" t="str">
        <f>INDEX(products!$A$1:$G$49,MATCH(orders!$D814,products!$A$1:$A$49,0),MATCH(I$1,products!$A$1:$G$1,0))</f>
        <v>Lib</v>
      </c>
      <c r="J814" t="str">
        <f>INDEX(products!$A$1:$G$49,MATCH(orders!$D814,products!$A$1:$A$49,0),MATCH(J$1,products!$A$1:$G$1,0))</f>
        <v>D</v>
      </c>
      <c r="K814">
        <f>INDEX(products!$A$1:$G$49,MATCH(orders!$D814,products!$A$1:$A$49,0),MATCH(K$1,products!$A$1:$G$1,0))</f>
        <v>2.5</v>
      </c>
      <c r="L814">
        <f>INDEX(products!$A$1:$G$49,MATCH(orders!$D814,products!$A$1:$A$49,0),MATCH(L$1,products!$A$1:$G$1,0))</f>
        <v>29.784999999999997</v>
      </c>
      <c r="M814">
        <f t="shared" si="12"/>
        <v>178.70999999999998</v>
      </c>
    </row>
    <row r="815" spans="1:13" x14ac:dyDescent="0.25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  <c r="I815" t="str">
        <f>INDEX(products!$A$1:$G$49,MATCH(orders!$D815,products!$A$1:$A$49,0),MATCH(I$1,products!$A$1:$G$1,0))</f>
        <v>Exc</v>
      </c>
      <c r="J815" t="str">
        <f>INDEX(products!$A$1:$G$49,MATCH(orders!$D815,products!$A$1:$A$49,0),MATCH(J$1,products!$A$1:$G$1,0))</f>
        <v>M</v>
      </c>
      <c r="K815">
        <f>INDEX(products!$A$1:$G$49,MATCH(orders!$D815,products!$A$1:$A$49,0),MATCH(K$1,products!$A$1:$G$1,0))</f>
        <v>2.5</v>
      </c>
      <c r="L815">
        <f>INDEX(products!$A$1:$G$49,MATCH(orders!$D815,products!$A$1:$A$49,0),MATCH(L$1,products!$A$1:$G$1,0))</f>
        <v>31.624999999999996</v>
      </c>
      <c r="M815">
        <f t="shared" si="12"/>
        <v>31.624999999999996</v>
      </c>
    </row>
    <row r="816" spans="1:13" x14ac:dyDescent="0.25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  <c r="I816" t="str">
        <f>INDEX(products!$A$1:$G$49,MATCH(orders!$D816,products!$A$1:$A$49,0),MATCH(I$1,products!$A$1:$G$1,0))</f>
        <v>Exc</v>
      </c>
      <c r="J816" t="str">
        <f>INDEX(products!$A$1:$G$49,MATCH(orders!$D816,products!$A$1:$A$49,0),MATCH(J$1,products!$A$1:$G$1,0))</f>
        <v>L</v>
      </c>
      <c r="K816">
        <f>INDEX(products!$A$1:$G$49,MATCH(orders!$D816,products!$A$1:$A$49,0),MATCH(K$1,products!$A$1:$G$1,0))</f>
        <v>0.2</v>
      </c>
      <c r="L816">
        <f>INDEX(products!$A$1:$G$49,MATCH(orders!$D816,products!$A$1:$A$49,0),MATCH(L$1,products!$A$1:$G$1,0))</f>
        <v>4.4550000000000001</v>
      </c>
      <c r="M816">
        <f t="shared" si="12"/>
        <v>8.91</v>
      </c>
    </row>
    <row r="817" spans="1:13" x14ac:dyDescent="0.25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  <c r="I817" t="str">
        <f>INDEX(products!$A$1:$G$49,MATCH(orders!$D817,products!$A$1:$A$49,0),MATCH(I$1,products!$A$1:$G$1,0))</f>
        <v>Rob</v>
      </c>
      <c r="J817" t="str">
        <f>INDEX(products!$A$1:$G$49,MATCH(orders!$D817,products!$A$1:$A$49,0),MATCH(J$1,products!$A$1:$G$1,0))</f>
        <v>M</v>
      </c>
      <c r="K817">
        <f>INDEX(products!$A$1:$G$49,MATCH(orders!$D817,products!$A$1:$A$49,0),MATCH(K$1,products!$A$1:$G$1,0))</f>
        <v>0.5</v>
      </c>
      <c r="L817">
        <f>INDEX(products!$A$1:$G$49,MATCH(orders!$D817,products!$A$1:$A$49,0),MATCH(L$1,products!$A$1:$G$1,0))</f>
        <v>5.97</v>
      </c>
      <c r="M817">
        <f t="shared" si="12"/>
        <v>35.82</v>
      </c>
    </row>
    <row r="818" spans="1:13" x14ac:dyDescent="0.25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  <c r="I818" t="str">
        <f>INDEX(products!$A$1:$G$49,MATCH(orders!$D818,products!$A$1:$A$49,0),MATCH(I$1,products!$A$1:$G$1,0))</f>
        <v>Lib</v>
      </c>
      <c r="J818" t="str">
        <f>INDEX(products!$A$1:$G$49,MATCH(orders!$D818,products!$A$1:$A$49,0),MATCH(J$1,products!$A$1:$G$1,0))</f>
        <v>L</v>
      </c>
      <c r="K818">
        <f>INDEX(products!$A$1:$G$49,MATCH(orders!$D818,products!$A$1:$A$49,0),MATCH(K$1,products!$A$1:$G$1,0))</f>
        <v>0.5</v>
      </c>
      <c r="L818">
        <f>INDEX(products!$A$1:$G$49,MATCH(orders!$D818,products!$A$1:$A$49,0),MATCH(L$1,products!$A$1:$G$1,0))</f>
        <v>9.51</v>
      </c>
      <c r="M818">
        <f t="shared" si="12"/>
        <v>38.04</v>
      </c>
    </row>
    <row r="819" spans="1:13" x14ac:dyDescent="0.25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  <c r="I819" t="str">
        <f>INDEX(products!$A$1:$G$49,MATCH(orders!$D819,products!$A$1:$A$49,0),MATCH(I$1,products!$A$1:$G$1,0))</f>
        <v>Lib</v>
      </c>
      <c r="J819" t="str">
        <f>INDEX(products!$A$1:$G$49,MATCH(orders!$D819,products!$A$1:$A$49,0),MATCH(J$1,products!$A$1:$G$1,0))</f>
        <v>D</v>
      </c>
      <c r="K819">
        <f>INDEX(products!$A$1:$G$49,MATCH(orders!$D819,products!$A$1:$A$49,0),MATCH(K$1,products!$A$1:$G$1,0))</f>
        <v>0.5</v>
      </c>
      <c r="L819">
        <f>INDEX(products!$A$1:$G$49,MATCH(orders!$D819,products!$A$1:$A$49,0),MATCH(L$1,products!$A$1:$G$1,0))</f>
        <v>7.77</v>
      </c>
      <c r="M819">
        <f t="shared" si="12"/>
        <v>15.54</v>
      </c>
    </row>
    <row r="820" spans="1:13" x14ac:dyDescent="0.25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  <c r="I820" t="str">
        <f>INDEX(products!$A$1:$G$49,MATCH(orders!$D820,products!$A$1:$A$49,0),MATCH(I$1,products!$A$1:$G$1,0))</f>
        <v>Lib</v>
      </c>
      <c r="J820" t="str">
        <f>INDEX(products!$A$1:$G$49,MATCH(orders!$D820,products!$A$1:$A$49,0),MATCH(J$1,products!$A$1:$G$1,0))</f>
        <v>L</v>
      </c>
      <c r="K820">
        <f>INDEX(products!$A$1:$G$49,MATCH(orders!$D820,products!$A$1:$A$49,0),MATCH(K$1,products!$A$1:$G$1,0))</f>
        <v>1</v>
      </c>
      <c r="L820">
        <f>INDEX(products!$A$1:$G$49,MATCH(orders!$D820,products!$A$1:$A$49,0),MATCH(L$1,products!$A$1:$G$1,0))</f>
        <v>15.85</v>
      </c>
      <c r="M820">
        <f t="shared" si="12"/>
        <v>79.25</v>
      </c>
    </row>
    <row r="821" spans="1:13" x14ac:dyDescent="0.25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  <c r="I821" t="str">
        <f>INDEX(products!$A$1:$G$49,MATCH(orders!$D821,products!$A$1:$A$49,0),MATCH(I$1,products!$A$1:$G$1,0))</f>
        <v>Lib</v>
      </c>
      <c r="J821" t="str">
        <f>INDEX(products!$A$1:$G$49,MATCH(orders!$D821,products!$A$1:$A$49,0),MATCH(J$1,products!$A$1:$G$1,0))</f>
        <v>L</v>
      </c>
      <c r="K821">
        <f>INDEX(products!$A$1:$G$49,MATCH(orders!$D821,products!$A$1:$A$49,0),MATCH(K$1,products!$A$1:$G$1,0))</f>
        <v>0.2</v>
      </c>
      <c r="L821">
        <f>INDEX(products!$A$1:$G$49,MATCH(orders!$D821,products!$A$1:$A$49,0),MATCH(L$1,products!$A$1:$G$1,0))</f>
        <v>4.7549999999999999</v>
      </c>
      <c r="M821">
        <f t="shared" si="12"/>
        <v>4.7549999999999999</v>
      </c>
    </row>
    <row r="822" spans="1:13" x14ac:dyDescent="0.25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  <c r="I822" t="str">
        <f>INDEX(products!$A$1:$G$49,MATCH(orders!$D822,products!$A$1:$A$49,0),MATCH(I$1,products!$A$1:$G$1,0))</f>
        <v>Exc</v>
      </c>
      <c r="J822" t="str">
        <f>INDEX(products!$A$1:$G$49,MATCH(orders!$D822,products!$A$1:$A$49,0),MATCH(J$1,products!$A$1:$G$1,0))</f>
        <v>M</v>
      </c>
      <c r="K822">
        <f>INDEX(products!$A$1:$G$49,MATCH(orders!$D822,products!$A$1:$A$49,0),MATCH(K$1,products!$A$1:$G$1,0))</f>
        <v>1</v>
      </c>
      <c r="L822">
        <f>INDEX(products!$A$1:$G$49,MATCH(orders!$D822,products!$A$1:$A$49,0),MATCH(L$1,products!$A$1:$G$1,0))</f>
        <v>13.75</v>
      </c>
      <c r="M822">
        <f t="shared" si="12"/>
        <v>55</v>
      </c>
    </row>
    <row r="823" spans="1:13" x14ac:dyDescent="0.25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  <c r="I823" t="str">
        <f>INDEX(products!$A$1:$G$49,MATCH(orders!$D823,products!$A$1:$A$49,0),MATCH(I$1,products!$A$1:$G$1,0))</f>
        <v>Rob</v>
      </c>
      <c r="J823" t="str">
        <f>INDEX(products!$A$1:$G$49,MATCH(orders!$D823,products!$A$1:$A$49,0),MATCH(J$1,products!$A$1:$G$1,0))</f>
        <v>D</v>
      </c>
      <c r="K823">
        <f>INDEX(products!$A$1:$G$49,MATCH(orders!$D823,products!$A$1:$A$49,0),MATCH(K$1,products!$A$1:$G$1,0))</f>
        <v>0.5</v>
      </c>
      <c r="L823">
        <f>INDEX(products!$A$1:$G$49,MATCH(orders!$D823,products!$A$1:$A$49,0),MATCH(L$1,products!$A$1:$G$1,0))</f>
        <v>5.3699999999999992</v>
      </c>
      <c r="M823">
        <f t="shared" si="12"/>
        <v>26.849999999999994</v>
      </c>
    </row>
    <row r="824" spans="1:13" x14ac:dyDescent="0.25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  <c r="I824" t="str">
        <f>INDEX(products!$A$1:$G$49,MATCH(orders!$D824,products!$A$1:$A$49,0),MATCH(I$1,products!$A$1:$G$1,0))</f>
        <v>Exc</v>
      </c>
      <c r="J824" t="str">
        <f>INDEX(products!$A$1:$G$49,MATCH(orders!$D824,products!$A$1:$A$49,0),MATCH(J$1,products!$A$1:$G$1,0))</f>
        <v>L</v>
      </c>
      <c r="K824">
        <f>INDEX(products!$A$1:$G$49,MATCH(orders!$D824,products!$A$1:$A$49,0),MATCH(K$1,products!$A$1:$G$1,0))</f>
        <v>2.5</v>
      </c>
      <c r="L824">
        <f>INDEX(products!$A$1:$G$49,MATCH(orders!$D824,products!$A$1:$A$49,0),MATCH(L$1,products!$A$1:$G$1,0))</f>
        <v>34.154999999999994</v>
      </c>
      <c r="M824">
        <f t="shared" si="12"/>
        <v>136.61999999999998</v>
      </c>
    </row>
    <row r="825" spans="1:13" x14ac:dyDescent="0.25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  <c r="I825" t="str">
        <f>INDEX(products!$A$1:$G$49,MATCH(orders!$D825,products!$A$1:$A$49,0),MATCH(I$1,products!$A$1:$G$1,0))</f>
        <v>Lib</v>
      </c>
      <c r="J825" t="str">
        <f>INDEX(products!$A$1:$G$49,MATCH(orders!$D825,products!$A$1:$A$49,0),MATCH(J$1,products!$A$1:$G$1,0))</f>
        <v>L</v>
      </c>
      <c r="K825">
        <f>INDEX(products!$A$1:$G$49,MATCH(orders!$D825,products!$A$1:$A$49,0),MATCH(K$1,products!$A$1:$G$1,0))</f>
        <v>1</v>
      </c>
      <c r="L825">
        <f>INDEX(products!$A$1:$G$49,MATCH(orders!$D825,products!$A$1:$A$49,0),MATCH(L$1,products!$A$1:$G$1,0))</f>
        <v>15.85</v>
      </c>
      <c r="M825">
        <f t="shared" si="12"/>
        <v>47.55</v>
      </c>
    </row>
    <row r="826" spans="1:13" x14ac:dyDescent="0.25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  <c r="I826" t="str">
        <f>INDEX(products!$A$1:$G$49,MATCH(orders!$D826,products!$A$1:$A$49,0),MATCH(I$1,products!$A$1:$G$1,0))</f>
        <v>Ara</v>
      </c>
      <c r="J826" t="str">
        <f>INDEX(products!$A$1:$G$49,MATCH(orders!$D826,products!$A$1:$A$49,0),MATCH(J$1,products!$A$1:$G$1,0))</f>
        <v>M</v>
      </c>
      <c r="K826">
        <f>INDEX(products!$A$1:$G$49,MATCH(orders!$D826,products!$A$1:$A$49,0),MATCH(K$1,products!$A$1:$G$1,0))</f>
        <v>0.2</v>
      </c>
      <c r="L826">
        <f>INDEX(products!$A$1:$G$49,MATCH(orders!$D826,products!$A$1:$A$49,0),MATCH(L$1,products!$A$1:$G$1,0))</f>
        <v>3.375</v>
      </c>
      <c r="M826">
        <f t="shared" si="12"/>
        <v>16.875</v>
      </c>
    </row>
    <row r="827" spans="1:13" x14ac:dyDescent="0.25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  <c r="I827" t="str">
        <f>INDEX(products!$A$1:$G$49,MATCH(orders!$D827,products!$A$1:$A$49,0),MATCH(I$1,products!$A$1:$G$1,0))</f>
        <v>Ara</v>
      </c>
      <c r="J827" t="str">
        <f>INDEX(products!$A$1:$G$49,MATCH(orders!$D827,products!$A$1:$A$49,0),MATCH(J$1,products!$A$1:$G$1,0))</f>
        <v>D</v>
      </c>
      <c r="K827">
        <f>INDEX(products!$A$1:$G$49,MATCH(orders!$D827,products!$A$1:$A$49,0),MATCH(K$1,products!$A$1:$G$1,0))</f>
        <v>1</v>
      </c>
      <c r="L827">
        <f>INDEX(products!$A$1:$G$49,MATCH(orders!$D827,products!$A$1:$A$49,0),MATCH(L$1,products!$A$1:$G$1,0))</f>
        <v>9.9499999999999993</v>
      </c>
      <c r="M827">
        <f t="shared" si="12"/>
        <v>29.849999999999998</v>
      </c>
    </row>
    <row r="828" spans="1:13" x14ac:dyDescent="0.25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  <c r="I828" t="str">
        <f>INDEX(products!$A$1:$G$49,MATCH(orders!$D828,products!$A$1:$A$49,0),MATCH(I$1,products!$A$1:$G$1,0))</f>
        <v>Exc</v>
      </c>
      <c r="J828" t="str">
        <f>INDEX(products!$A$1:$G$49,MATCH(orders!$D828,products!$A$1:$A$49,0),MATCH(J$1,products!$A$1:$G$1,0))</f>
        <v>M</v>
      </c>
      <c r="K828">
        <f>INDEX(products!$A$1:$G$49,MATCH(orders!$D828,products!$A$1:$A$49,0),MATCH(K$1,products!$A$1:$G$1,0))</f>
        <v>0.5</v>
      </c>
      <c r="L828">
        <f>INDEX(products!$A$1:$G$49,MATCH(orders!$D828,products!$A$1:$A$49,0),MATCH(L$1,products!$A$1:$G$1,0))</f>
        <v>8.25</v>
      </c>
      <c r="M828">
        <f t="shared" si="12"/>
        <v>41.25</v>
      </c>
    </row>
    <row r="829" spans="1:13" x14ac:dyDescent="0.25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  <c r="I829" t="str">
        <f>INDEX(products!$A$1:$G$49,MATCH(orders!$D829,products!$A$1:$A$49,0),MATCH(I$1,products!$A$1:$G$1,0))</f>
        <v>Exc</v>
      </c>
      <c r="J829" t="str">
        <f>INDEX(products!$A$1:$G$49,MATCH(orders!$D829,products!$A$1:$A$49,0),MATCH(J$1,products!$A$1:$G$1,0))</f>
        <v>M</v>
      </c>
      <c r="K829">
        <f>INDEX(products!$A$1:$G$49,MATCH(orders!$D829,products!$A$1:$A$49,0),MATCH(K$1,products!$A$1:$G$1,0))</f>
        <v>0.2</v>
      </c>
      <c r="L829">
        <f>INDEX(products!$A$1:$G$49,MATCH(orders!$D829,products!$A$1:$A$49,0),MATCH(L$1,products!$A$1:$G$1,0))</f>
        <v>4.125</v>
      </c>
      <c r="M829">
        <f t="shared" si="12"/>
        <v>20.625</v>
      </c>
    </row>
    <row r="830" spans="1:13" x14ac:dyDescent="0.25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  <c r="I830" t="str">
        <f>INDEX(products!$A$1:$G$49,MATCH(orders!$D830,products!$A$1:$A$49,0),MATCH(I$1,products!$A$1:$G$1,0))</f>
        <v>Ara</v>
      </c>
      <c r="J830" t="str">
        <f>INDEX(products!$A$1:$G$49,MATCH(orders!$D830,products!$A$1:$A$49,0),MATCH(J$1,products!$A$1:$G$1,0))</f>
        <v>D</v>
      </c>
      <c r="K830">
        <f>INDEX(products!$A$1:$G$49,MATCH(orders!$D830,products!$A$1:$A$49,0),MATCH(K$1,products!$A$1:$G$1,0))</f>
        <v>2.5</v>
      </c>
      <c r="L830">
        <f>INDEX(products!$A$1:$G$49,MATCH(orders!$D830,products!$A$1:$A$49,0),MATCH(L$1,products!$A$1:$G$1,0))</f>
        <v>22.884999999999998</v>
      </c>
      <c r="M830">
        <f t="shared" si="12"/>
        <v>137.31</v>
      </c>
    </row>
    <row r="831" spans="1:13" x14ac:dyDescent="0.25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  <c r="I831" t="str">
        <f>INDEX(products!$A$1:$G$49,MATCH(orders!$D831,products!$A$1:$A$49,0),MATCH(I$1,products!$A$1:$G$1,0))</f>
        <v>Ara</v>
      </c>
      <c r="J831" t="str">
        <f>INDEX(products!$A$1:$G$49,MATCH(orders!$D831,products!$A$1:$A$49,0),MATCH(J$1,products!$A$1:$G$1,0))</f>
        <v>D</v>
      </c>
      <c r="K831">
        <f>INDEX(products!$A$1:$G$49,MATCH(orders!$D831,products!$A$1:$A$49,0),MATCH(K$1,products!$A$1:$G$1,0))</f>
        <v>0.2</v>
      </c>
      <c r="L831">
        <f>INDEX(products!$A$1:$G$49,MATCH(orders!$D831,products!$A$1:$A$49,0),MATCH(L$1,products!$A$1:$G$1,0))</f>
        <v>2.9849999999999999</v>
      </c>
      <c r="M831">
        <f t="shared" si="12"/>
        <v>2.9849999999999999</v>
      </c>
    </row>
    <row r="832" spans="1:13" x14ac:dyDescent="0.25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  <c r="I832" t="str">
        <f>INDEX(products!$A$1:$G$49,MATCH(orders!$D832,products!$A$1:$A$49,0),MATCH(I$1,products!$A$1:$G$1,0))</f>
        <v>Exc</v>
      </c>
      <c r="J832" t="str">
        <f>INDEX(products!$A$1:$G$49,MATCH(orders!$D832,products!$A$1:$A$49,0),MATCH(J$1,products!$A$1:$G$1,0))</f>
        <v>M</v>
      </c>
      <c r="K832">
        <f>INDEX(products!$A$1:$G$49,MATCH(orders!$D832,products!$A$1:$A$49,0),MATCH(K$1,products!$A$1:$G$1,0))</f>
        <v>1</v>
      </c>
      <c r="L832">
        <f>INDEX(products!$A$1:$G$49,MATCH(orders!$D832,products!$A$1:$A$49,0),MATCH(L$1,products!$A$1:$G$1,0))</f>
        <v>13.75</v>
      </c>
      <c r="M832">
        <f t="shared" si="12"/>
        <v>27.5</v>
      </c>
    </row>
    <row r="833" spans="1:13" x14ac:dyDescent="0.25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  <c r="I833" t="str">
        <f>INDEX(products!$A$1:$G$49,MATCH(orders!$D833,products!$A$1:$A$49,0),MATCH(I$1,products!$A$1:$G$1,0))</f>
        <v>Ara</v>
      </c>
      <c r="J833" t="str">
        <f>INDEX(products!$A$1:$G$49,MATCH(orders!$D833,products!$A$1:$A$49,0),MATCH(J$1,products!$A$1:$G$1,0))</f>
        <v>D</v>
      </c>
      <c r="K833">
        <f>INDEX(products!$A$1:$G$49,MATCH(orders!$D833,products!$A$1:$A$49,0),MATCH(K$1,products!$A$1:$G$1,0))</f>
        <v>0.2</v>
      </c>
      <c r="L833">
        <f>INDEX(products!$A$1:$G$49,MATCH(orders!$D833,products!$A$1:$A$49,0),MATCH(L$1,products!$A$1:$G$1,0))</f>
        <v>2.9849999999999999</v>
      </c>
      <c r="M833">
        <f t="shared" si="12"/>
        <v>5.97</v>
      </c>
    </row>
    <row r="834" spans="1:13" x14ac:dyDescent="0.25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  <c r="I834" t="str">
        <f>INDEX(products!$A$1:$G$49,MATCH(orders!$D834,products!$A$1:$A$49,0),MATCH(I$1,products!$A$1:$G$1,0))</f>
        <v>Rob</v>
      </c>
      <c r="J834" t="str">
        <f>INDEX(products!$A$1:$G$49,MATCH(orders!$D834,products!$A$1:$A$49,0),MATCH(J$1,products!$A$1:$G$1,0))</f>
        <v>M</v>
      </c>
      <c r="K834">
        <f>INDEX(products!$A$1:$G$49,MATCH(orders!$D834,products!$A$1:$A$49,0),MATCH(K$1,products!$A$1:$G$1,0))</f>
        <v>1</v>
      </c>
      <c r="L834">
        <f>INDEX(products!$A$1:$G$49,MATCH(orders!$D834,products!$A$1:$A$49,0),MATCH(L$1,products!$A$1:$G$1,0))</f>
        <v>9.9499999999999993</v>
      </c>
      <c r="M834">
        <f t="shared" si="12"/>
        <v>59.699999999999996</v>
      </c>
    </row>
    <row r="835" spans="1:13" x14ac:dyDescent="0.25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  <c r="I835" t="str">
        <f>INDEX(products!$A$1:$G$49,MATCH(orders!$D835,products!$A$1:$A$49,0),MATCH(I$1,products!$A$1:$G$1,0))</f>
        <v>Rob</v>
      </c>
      <c r="J835" t="str">
        <f>INDEX(products!$A$1:$G$49,MATCH(orders!$D835,products!$A$1:$A$49,0),MATCH(J$1,products!$A$1:$G$1,0))</f>
        <v>D</v>
      </c>
      <c r="K835">
        <f>INDEX(products!$A$1:$G$49,MATCH(orders!$D835,products!$A$1:$A$49,0),MATCH(K$1,products!$A$1:$G$1,0))</f>
        <v>2.5</v>
      </c>
      <c r="L835">
        <f>INDEX(products!$A$1:$G$49,MATCH(orders!$D835,products!$A$1:$A$49,0),MATCH(L$1,products!$A$1:$G$1,0))</f>
        <v>20.584999999999997</v>
      </c>
      <c r="M835">
        <f t="shared" ref="M835:M898" si="13">L835*E835</f>
        <v>82.339999999999989</v>
      </c>
    </row>
    <row r="836" spans="1:13" x14ac:dyDescent="0.25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  <c r="I836" t="str">
        <f>INDEX(products!$A$1:$G$49,MATCH(orders!$D836,products!$A$1:$A$49,0),MATCH(I$1,products!$A$1:$G$1,0))</f>
        <v>Ara</v>
      </c>
      <c r="J836" t="str">
        <f>INDEX(products!$A$1:$G$49,MATCH(orders!$D836,products!$A$1:$A$49,0),MATCH(J$1,products!$A$1:$G$1,0))</f>
        <v>D</v>
      </c>
      <c r="K836">
        <f>INDEX(products!$A$1:$G$49,MATCH(orders!$D836,products!$A$1:$A$49,0),MATCH(K$1,products!$A$1:$G$1,0))</f>
        <v>2.5</v>
      </c>
      <c r="L836">
        <f>INDEX(products!$A$1:$G$49,MATCH(orders!$D836,products!$A$1:$A$49,0),MATCH(L$1,products!$A$1:$G$1,0))</f>
        <v>22.884999999999998</v>
      </c>
      <c r="M836">
        <f t="shared" si="13"/>
        <v>22.884999999999998</v>
      </c>
    </row>
    <row r="837" spans="1:13" x14ac:dyDescent="0.25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  <c r="I837" t="str">
        <f>INDEX(products!$A$1:$G$49,MATCH(orders!$D837,products!$A$1:$A$49,0),MATCH(I$1,products!$A$1:$G$1,0))</f>
        <v>Exc</v>
      </c>
      <c r="J837" t="str">
        <f>INDEX(products!$A$1:$G$49,MATCH(orders!$D837,products!$A$1:$A$49,0),MATCH(J$1,products!$A$1:$G$1,0))</f>
        <v>L</v>
      </c>
      <c r="K837">
        <f>INDEX(products!$A$1:$G$49,MATCH(orders!$D837,products!$A$1:$A$49,0),MATCH(K$1,products!$A$1:$G$1,0))</f>
        <v>0.5</v>
      </c>
      <c r="L837">
        <f>INDEX(products!$A$1:$G$49,MATCH(orders!$D837,products!$A$1:$A$49,0),MATCH(L$1,products!$A$1:$G$1,0))</f>
        <v>8.91</v>
      </c>
      <c r="M837">
        <f t="shared" si="13"/>
        <v>8.91</v>
      </c>
    </row>
    <row r="838" spans="1:13" x14ac:dyDescent="0.25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  <c r="I838" t="str">
        <f>INDEX(products!$A$1:$G$49,MATCH(orders!$D838,products!$A$1:$A$49,0),MATCH(I$1,products!$A$1:$G$1,0))</f>
        <v>Ara</v>
      </c>
      <c r="J838" t="str">
        <f>INDEX(products!$A$1:$G$49,MATCH(orders!$D838,products!$A$1:$A$49,0),MATCH(J$1,products!$A$1:$G$1,0))</f>
        <v>D</v>
      </c>
      <c r="K838">
        <f>INDEX(products!$A$1:$G$49,MATCH(orders!$D838,products!$A$1:$A$49,0),MATCH(K$1,products!$A$1:$G$1,0))</f>
        <v>0.2</v>
      </c>
      <c r="L838">
        <f>INDEX(products!$A$1:$G$49,MATCH(orders!$D838,products!$A$1:$A$49,0),MATCH(L$1,products!$A$1:$G$1,0))</f>
        <v>2.9849999999999999</v>
      </c>
      <c r="M838">
        <f t="shared" si="13"/>
        <v>11.94</v>
      </c>
    </row>
    <row r="839" spans="1:13" x14ac:dyDescent="0.25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  <c r="I839" t="str">
        <f>INDEX(products!$A$1:$G$49,MATCH(orders!$D839,products!$A$1:$A$49,0),MATCH(I$1,products!$A$1:$G$1,0))</f>
        <v>Lib</v>
      </c>
      <c r="J839" t="str">
        <f>INDEX(products!$A$1:$G$49,MATCH(orders!$D839,products!$A$1:$A$49,0),MATCH(J$1,products!$A$1:$G$1,0))</f>
        <v>M</v>
      </c>
      <c r="K839">
        <f>INDEX(products!$A$1:$G$49,MATCH(orders!$D839,products!$A$1:$A$49,0),MATCH(K$1,products!$A$1:$G$1,0))</f>
        <v>2.5</v>
      </c>
      <c r="L839">
        <f>INDEX(products!$A$1:$G$49,MATCH(orders!$D839,products!$A$1:$A$49,0),MATCH(L$1,products!$A$1:$G$1,0))</f>
        <v>33.464999999999996</v>
      </c>
      <c r="M839">
        <f t="shared" si="13"/>
        <v>100.39499999999998</v>
      </c>
    </row>
    <row r="840" spans="1:13" x14ac:dyDescent="0.25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  <c r="I840" t="str">
        <f>INDEX(products!$A$1:$G$49,MATCH(orders!$D840,products!$A$1:$A$49,0),MATCH(I$1,products!$A$1:$G$1,0))</f>
        <v>Ara</v>
      </c>
      <c r="J840" t="str">
        <f>INDEX(products!$A$1:$G$49,MATCH(orders!$D840,products!$A$1:$A$49,0),MATCH(J$1,products!$A$1:$G$1,0))</f>
        <v>D</v>
      </c>
      <c r="K840">
        <f>INDEX(products!$A$1:$G$49,MATCH(orders!$D840,products!$A$1:$A$49,0),MATCH(K$1,products!$A$1:$G$1,0))</f>
        <v>2.5</v>
      </c>
      <c r="L840">
        <f>INDEX(products!$A$1:$G$49,MATCH(orders!$D840,products!$A$1:$A$49,0),MATCH(L$1,products!$A$1:$G$1,0))</f>
        <v>22.884999999999998</v>
      </c>
      <c r="M840">
        <f t="shared" si="13"/>
        <v>114.42499999999998</v>
      </c>
    </row>
    <row r="841" spans="1:13" x14ac:dyDescent="0.25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  <c r="I841" t="str">
        <f>INDEX(products!$A$1:$G$49,MATCH(orders!$D841,products!$A$1:$A$49,0),MATCH(I$1,products!$A$1:$G$1,0))</f>
        <v>Exc</v>
      </c>
      <c r="J841" t="str">
        <f>INDEX(products!$A$1:$G$49,MATCH(orders!$D841,products!$A$1:$A$49,0),MATCH(J$1,products!$A$1:$G$1,0))</f>
        <v>M</v>
      </c>
      <c r="K841">
        <f>INDEX(products!$A$1:$G$49,MATCH(orders!$D841,products!$A$1:$A$49,0),MATCH(K$1,products!$A$1:$G$1,0))</f>
        <v>0.5</v>
      </c>
      <c r="L841">
        <f>INDEX(products!$A$1:$G$49,MATCH(orders!$D841,products!$A$1:$A$49,0),MATCH(L$1,products!$A$1:$G$1,0))</f>
        <v>8.25</v>
      </c>
      <c r="M841">
        <f t="shared" si="13"/>
        <v>41.25</v>
      </c>
    </row>
    <row r="842" spans="1:13" x14ac:dyDescent="0.25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  <c r="I842" t="str">
        <f>INDEX(products!$A$1:$G$49,MATCH(orders!$D842,products!$A$1:$A$49,0),MATCH(I$1,products!$A$1:$G$1,0))</f>
        <v>Rob</v>
      </c>
      <c r="J842" t="str">
        <f>INDEX(products!$A$1:$G$49,MATCH(orders!$D842,products!$A$1:$A$49,0),MATCH(J$1,products!$A$1:$G$1,0))</f>
        <v>L</v>
      </c>
      <c r="K842">
        <f>INDEX(products!$A$1:$G$49,MATCH(orders!$D842,products!$A$1:$A$49,0),MATCH(K$1,products!$A$1:$G$1,0))</f>
        <v>0.5</v>
      </c>
      <c r="L842">
        <f>INDEX(products!$A$1:$G$49,MATCH(orders!$D842,products!$A$1:$A$49,0),MATCH(L$1,products!$A$1:$G$1,0))</f>
        <v>7.169999999999999</v>
      </c>
      <c r="M842">
        <f t="shared" si="13"/>
        <v>28.679999999999996</v>
      </c>
    </row>
    <row r="843" spans="1:13" x14ac:dyDescent="0.25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  <c r="I843" t="str">
        <f>INDEX(products!$A$1:$G$49,MATCH(orders!$D843,products!$A$1:$A$49,0),MATCH(I$1,products!$A$1:$G$1,0))</f>
        <v>Lib</v>
      </c>
      <c r="J843" t="str">
        <f>INDEX(products!$A$1:$G$49,MATCH(orders!$D843,products!$A$1:$A$49,0),MATCH(J$1,products!$A$1:$G$1,0))</f>
        <v>M</v>
      </c>
      <c r="K843">
        <f>INDEX(products!$A$1:$G$49,MATCH(orders!$D843,products!$A$1:$A$49,0),MATCH(K$1,products!$A$1:$G$1,0))</f>
        <v>0.2</v>
      </c>
      <c r="L843">
        <f>INDEX(products!$A$1:$G$49,MATCH(orders!$D843,products!$A$1:$A$49,0),MATCH(L$1,products!$A$1:$G$1,0))</f>
        <v>4.3650000000000002</v>
      </c>
      <c r="M843">
        <f t="shared" si="13"/>
        <v>4.3650000000000002</v>
      </c>
    </row>
    <row r="844" spans="1:13" x14ac:dyDescent="0.25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  <c r="I844" t="str">
        <f>INDEX(products!$A$1:$G$49,MATCH(orders!$D844,products!$A$1:$A$49,0),MATCH(I$1,products!$A$1:$G$1,0))</f>
        <v>Exc</v>
      </c>
      <c r="J844" t="str">
        <f>INDEX(products!$A$1:$G$49,MATCH(orders!$D844,products!$A$1:$A$49,0),MATCH(J$1,products!$A$1:$G$1,0))</f>
        <v>M</v>
      </c>
      <c r="K844">
        <f>INDEX(products!$A$1:$G$49,MATCH(orders!$D844,products!$A$1:$A$49,0),MATCH(K$1,products!$A$1:$G$1,0))</f>
        <v>0.2</v>
      </c>
      <c r="L844">
        <f>INDEX(products!$A$1:$G$49,MATCH(orders!$D844,products!$A$1:$A$49,0),MATCH(L$1,products!$A$1:$G$1,0))</f>
        <v>4.125</v>
      </c>
      <c r="M844">
        <f t="shared" si="13"/>
        <v>8.25</v>
      </c>
    </row>
    <row r="845" spans="1:13" x14ac:dyDescent="0.25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  <c r="I845" t="str">
        <f>INDEX(products!$A$1:$G$49,MATCH(orders!$D845,products!$A$1:$A$49,0),MATCH(I$1,products!$A$1:$G$1,0))</f>
        <v>Exc</v>
      </c>
      <c r="J845" t="str">
        <f>INDEX(products!$A$1:$G$49,MATCH(orders!$D845,products!$A$1:$A$49,0),MATCH(J$1,products!$A$1:$G$1,0))</f>
        <v>M</v>
      </c>
      <c r="K845">
        <f>INDEX(products!$A$1:$G$49,MATCH(orders!$D845,products!$A$1:$A$49,0),MATCH(K$1,products!$A$1:$G$1,0))</f>
        <v>0.2</v>
      </c>
      <c r="L845">
        <f>INDEX(products!$A$1:$G$49,MATCH(orders!$D845,products!$A$1:$A$49,0),MATCH(L$1,products!$A$1:$G$1,0))</f>
        <v>4.125</v>
      </c>
      <c r="M845">
        <f t="shared" si="13"/>
        <v>8.25</v>
      </c>
    </row>
    <row r="846" spans="1:13" x14ac:dyDescent="0.25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  <c r="I846" t="str">
        <f>INDEX(products!$A$1:$G$49,MATCH(orders!$D846,products!$A$1:$A$49,0),MATCH(I$1,products!$A$1:$G$1,0))</f>
        <v>Ara</v>
      </c>
      <c r="J846" t="str">
        <f>INDEX(products!$A$1:$G$49,MATCH(orders!$D846,products!$A$1:$A$49,0),MATCH(J$1,products!$A$1:$G$1,0))</f>
        <v>D</v>
      </c>
      <c r="K846">
        <f>INDEX(products!$A$1:$G$49,MATCH(orders!$D846,products!$A$1:$A$49,0),MATCH(K$1,products!$A$1:$G$1,0))</f>
        <v>0.5</v>
      </c>
      <c r="L846">
        <f>INDEX(products!$A$1:$G$49,MATCH(orders!$D846,products!$A$1:$A$49,0),MATCH(L$1,products!$A$1:$G$1,0))</f>
        <v>5.97</v>
      </c>
      <c r="M846">
        <f t="shared" si="13"/>
        <v>35.82</v>
      </c>
    </row>
    <row r="847" spans="1:13" x14ac:dyDescent="0.25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  <c r="I847" t="str">
        <f>INDEX(products!$A$1:$G$49,MATCH(orders!$D847,products!$A$1:$A$49,0),MATCH(I$1,products!$A$1:$G$1,0))</f>
        <v>Exc</v>
      </c>
      <c r="J847" t="str">
        <f>INDEX(products!$A$1:$G$49,MATCH(orders!$D847,products!$A$1:$A$49,0),MATCH(J$1,products!$A$1:$G$1,0))</f>
        <v>D</v>
      </c>
      <c r="K847">
        <f>INDEX(products!$A$1:$G$49,MATCH(orders!$D847,products!$A$1:$A$49,0),MATCH(K$1,products!$A$1:$G$1,0))</f>
        <v>2.5</v>
      </c>
      <c r="L847">
        <f>INDEX(products!$A$1:$G$49,MATCH(orders!$D847,products!$A$1:$A$49,0),MATCH(L$1,products!$A$1:$G$1,0))</f>
        <v>27.945</v>
      </c>
      <c r="M847">
        <f t="shared" si="13"/>
        <v>167.67000000000002</v>
      </c>
    </row>
    <row r="848" spans="1:13" x14ac:dyDescent="0.25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  <c r="I848" t="str">
        <f>INDEX(products!$A$1:$G$49,MATCH(orders!$D848,products!$A$1:$A$49,0),MATCH(I$1,products!$A$1:$G$1,0))</f>
        <v>Ara</v>
      </c>
      <c r="J848" t="str">
        <f>INDEX(products!$A$1:$G$49,MATCH(orders!$D848,products!$A$1:$A$49,0),MATCH(J$1,products!$A$1:$G$1,0))</f>
        <v>M</v>
      </c>
      <c r="K848">
        <f>INDEX(products!$A$1:$G$49,MATCH(orders!$D848,products!$A$1:$A$49,0),MATCH(K$1,products!$A$1:$G$1,0))</f>
        <v>2.5</v>
      </c>
      <c r="L848">
        <f>INDEX(products!$A$1:$G$49,MATCH(orders!$D848,products!$A$1:$A$49,0),MATCH(L$1,products!$A$1:$G$1,0))</f>
        <v>25.874999999999996</v>
      </c>
      <c r="M848">
        <f t="shared" si="13"/>
        <v>51.749999999999993</v>
      </c>
    </row>
    <row r="849" spans="1:13" x14ac:dyDescent="0.25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  <c r="I849" t="str">
        <f>INDEX(products!$A$1:$G$49,MATCH(orders!$D849,products!$A$1:$A$49,0),MATCH(I$1,products!$A$1:$G$1,0))</f>
        <v>Ara</v>
      </c>
      <c r="J849" t="str">
        <f>INDEX(products!$A$1:$G$49,MATCH(orders!$D849,products!$A$1:$A$49,0),MATCH(J$1,products!$A$1:$G$1,0))</f>
        <v>D</v>
      </c>
      <c r="K849">
        <f>INDEX(products!$A$1:$G$49,MATCH(orders!$D849,products!$A$1:$A$49,0),MATCH(K$1,products!$A$1:$G$1,0))</f>
        <v>0.2</v>
      </c>
      <c r="L849">
        <f>INDEX(products!$A$1:$G$49,MATCH(orders!$D849,products!$A$1:$A$49,0),MATCH(L$1,products!$A$1:$G$1,0))</f>
        <v>2.9849999999999999</v>
      </c>
      <c r="M849">
        <f t="shared" si="13"/>
        <v>8.9550000000000001</v>
      </c>
    </row>
    <row r="850" spans="1:13" x14ac:dyDescent="0.25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  <c r="I850" t="str">
        <f>INDEX(products!$A$1:$G$49,MATCH(orders!$D850,products!$A$1:$A$49,0),MATCH(I$1,products!$A$1:$G$1,0))</f>
        <v>Exc</v>
      </c>
      <c r="J850" t="str">
        <f>INDEX(products!$A$1:$G$49,MATCH(orders!$D850,products!$A$1:$A$49,0),MATCH(J$1,products!$A$1:$G$1,0))</f>
        <v>L</v>
      </c>
      <c r="K850">
        <f>INDEX(products!$A$1:$G$49,MATCH(orders!$D850,products!$A$1:$A$49,0),MATCH(K$1,products!$A$1:$G$1,0))</f>
        <v>0.5</v>
      </c>
      <c r="L850">
        <f>INDEX(products!$A$1:$G$49,MATCH(orders!$D850,products!$A$1:$A$49,0),MATCH(L$1,products!$A$1:$G$1,0))</f>
        <v>8.91</v>
      </c>
      <c r="M850">
        <f t="shared" si="13"/>
        <v>53.46</v>
      </c>
    </row>
    <row r="851" spans="1:13" x14ac:dyDescent="0.25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  <c r="I851" t="str">
        <f>INDEX(products!$A$1:$G$49,MATCH(orders!$D851,products!$A$1:$A$49,0),MATCH(I$1,products!$A$1:$G$1,0))</f>
        <v>Ara</v>
      </c>
      <c r="J851" t="str">
        <f>INDEX(products!$A$1:$G$49,MATCH(orders!$D851,products!$A$1:$A$49,0),MATCH(J$1,products!$A$1:$G$1,0))</f>
        <v>L</v>
      </c>
      <c r="K851">
        <f>INDEX(products!$A$1:$G$49,MATCH(orders!$D851,products!$A$1:$A$49,0),MATCH(K$1,products!$A$1:$G$1,0))</f>
        <v>0.2</v>
      </c>
      <c r="L851">
        <f>INDEX(products!$A$1:$G$49,MATCH(orders!$D851,products!$A$1:$A$49,0),MATCH(L$1,products!$A$1:$G$1,0))</f>
        <v>3.8849999999999998</v>
      </c>
      <c r="M851">
        <f t="shared" si="13"/>
        <v>23.31</v>
      </c>
    </row>
    <row r="852" spans="1:13" x14ac:dyDescent="0.25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  <c r="I852" t="str">
        <f>INDEX(products!$A$1:$G$49,MATCH(orders!$D852,products!$A$1:$A$49,0),MATCH(I$1,products!$A$1:$G$1,0))</f>
        <v>Ara</v>
      </c>
      <c r="J852" t="str">
        <f>INDEX(products!$A$1:$G$49,MATCH(orders!$D852,products!$A$1:$A$49,0),MATCH(J$1,products!$A$1:$G$1,0))</f>
        <v>M</v>
      </c>
      <c r="K852">
        <f>INDEX(products!$A$1:$G$49,MATCH(orders!$D852,products!$A$1:$A$49,0),MATCH(K$1,products!$A$1:$G$1,0))</f>
        <v>0.2</v>
      </c>
      <c r="L852">
        <f>INDEX(products!$A$1:$G$49,MATCH(orders!$D852,products!$A$1:$A$49,0),MATCH(L$1,products!$A$1:$G$1,0))</f>
        <v>3.375</v>
      </c>
      <c r="M852">
        <f t="shared" si="13"/>
        <v>6.75</v>
      </c>
    </row>
    <row r="853" spans="1:13" x14ac:dyDescent="0.25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  <c r="I853" t="str">
        <f>INDEX(products!$A$1:$G$49,MATCH(orders!$D853,products!$A$1:$A$49,0),MATCH(I$1,products!$A$1:$G$1,0))</f>
        <v>Lib</v>
      </c>
      <c r="J853" t="str">
        <f>INDEX(products!$A$1:$G$49,MATCH(orders!$D853,products!$A$1:$A$49,0),MATCH(J$1,products!$A$1:$G$1,0))</f>
        <v>D</v>
      </c>
      <c r="K853">
        <f>INDEX(products!$A$1:$G$49,MATCH(orders!$D853,products!$A$1:$A$49,0),MATCH(K$1,products!$A$1:$G$1,0))</f>
        <v>0.5</v>
      </c>
      <c r="L853">
        <f>INDEX(products!$A$1:$G$49,MATCH(orders!$D853,products!$A$1:$A$49,0),MATCH(L$1,products!$A$1:$G$1,0))</f>
        <v>7.77</v>
      </c>
      <c r="M853">
        <f t="shared" si="13"/>
        <v>7.77</v>
      </c>
    </row>
    <row r="854" spans="1:13" x14ac:dyDescent="0.25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  <c r="I854" t="str">
        <f>INDEX(products!$A$1:$G$49,MATCH(orders!$D854,products!$A$1:$A$49,0),MATCH(I$1,products!$A$1:$G$1,0))</f>
        <v>Lib</v>
      </c>
      <c r="J854" t="str">
        <f>INDEX(products!$A$1:$G$49,MATCH(orders!$D854,products!$A$1:$A$49,0),MATCH(J$1,products!$A$1:$G$1,0))</f>
        <v>D</v>
      </c>
      <c r="K854">
        <f>INDEX(products!$A$1:$G$49,MATCH(orders!$D854,products!$A$1:$A$49,0),MATCH(K$1,products!$A$1:$G$1,0))</f>
        <v>2.5</v>
      </c>
      <c r="L854">
        <f>INDEX(products!$A$1:$G$49,MATCH(orders!$D854,products!$A$1:$A$49,0),MATCH(L$1,products!$A$1:$G$1,0))</f>
        <v>29.784999999999997</v>
      </c>
      <c r="M854">
        <f t="shared" si="13"/>
        <v>119.13999999999999</v>
      </c>
    </row>
    <row r="855" spans="1:13" x14ac:dyDescent="0.25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  <c r="I855" t="str">
        <f>INDEX(products!$A$1:$G$49,MATCH(orders!$D855,products!$A$1:$A$49,0),MATCH(I$1,products!$A$1:$G$1,0))</f>
        <v>Ara</v>
      </c>
      <c r="J855" t="str">
        <f>INDEX(products!$A$1:$G$49,MATCH(orders!$D855,products!$A$1:$A$49,0),MATCH(J$1,products!$A$1:$G$1,0))</f>
        <v>D</v>
      </c>
      <c r="K855">
        <f>INDEX(products!$A$1:$G$49,MATCH(orders!$D855,products!$A$1:$A$49,0),MATCH(K$1,products!$A$1:$G$1,0))</f>
        <v>1</v>
      </c>
      <c r="L855">
        <f>INDEX(products!$A$1:$G$49,MATCH(orders!$D855,products!$A$1:$A$49,0),MATCH(L$1,products!$A$1:$G$1,0))</f>
        <v>9.9499999999999993</v>
      </c>
      <c r="M855">
        <f t="shared" si="13"/>
        <v>19.899999999999999</v>
      </c>
    </row>
    <row r="856" spans="1:13" x14ac:dyDescent="0.25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  <c r="I856" t="str">
        <f>INDEX(products!$A$1:$G$49,MATCH(orders!$D856,products!$A$1:$A$49,0),MATCH(I$1,products!$A$1:$G$1,0))</f>
        <v>Rob</v>
      </c>
      <c r="J856" t="str">
        <f>INDEX(products!$A$1:$G$49,MATCH(orders!$D856,products!$A$1:$A$49,0),MATCH(J$1,products!$A$1:$G$1,0))</f>
        <v>L</v>
      </c>
      <c r="K856">
        <f>INDEX(products!$A$1:$G$49,MATCH(orders!$D856,products!$A$1:$A$49,0),MATCH(K$1,products!$A$1:$G$1,0))</f>
        <v>0.5</v>
      </c>
      <c r="L856">
        <f>INDEX(products!$A$1:$G$49,MATCH(orders!$D856,products!$A$1:$A$49,0),MATCH(L$1,products!$A$1:$G$1,0))</f>
        <v>7.169999999999999</v>
      </c>
      <c r="M856">
        <f t="shared" si="13"/>
        <v>35.849999999999994</v>
      </c>
    </row>
    <row r="857" spans="1:13" x14ac:dyDescent="0.25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  <c r="I857" t="str">
        <f>INDEX(products!$A$1:$G$49,MATCH(orders!$D857,products!$A$1:$A$49,0),MATCH(I$1,products!$A$1:$G$1,0))</f>
        <v>Lib</v>
      </c>
      <c r="J857" t="str">
        <f>INDEX(products!$A$1:$G$49,MATCH(orders!$D857,products!$A$1:$A$49,0),MATCH(J$1,products!$A$1:$G$1,0))</f>
        <v>D</v>
      </c>
      <c r="K857">
        <f>INDEX(products!$A$1:$G$49,MATCH(orders!$D857,products!$A$1:$A$49,0),MATCH(K$1,products!$A$1:$G$1,0))</f>
        <v>2.5</v>
      </c>
      <c r="L857">
        <f>INDEX(products!$A$1:$G$49,MATCH(orders!$D857,products!$A$1:$A$49,0),MATCH(L$1,products!$A$1:$G$1,0))</f>
        <v>29.784999999999997</v>
      </c>
      <c r="M857">
        <f t="shared" si="13"/>
        <v>89.35499999999999</v>
      </c>
    </row>
    <row r="858" spans="1:13" x14ac:dyDescent="0.25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  <c r="I858" t="str">
        <f>INDEX(products!$A$1:$G$49,MATCH(orders!$D858,products!$A$1:$A$49,0),MATCH(I$1,products!$A$1:$G$1,0))</f>
        <v>Lib</v>
      </c>
      <c r="J858" t="str">
        <f>INDEX(products!$A$1:$G$49,MATCH(orders!$D858,products!$A$1:$A$49,0),MATCH(J$1,products!$A$1:$G$1,0))</f>
        <v>M</v>
      </c>
      <c r="K858">
        <f>INDEX(products!$A$1:$G$49,MATCH(orders!$D858,products!$A$1:$A$49,0),MATCH(K$1,products!$A$1:$G$1,0))</f>
        <v>0.2</v>
      </c>
      <c r="L858">
        <f>INDEX(products!$A$1:$G$49,MATCH(orders!$D858,products!$A$1:$A$49,0),MATCH(L$1,products!$A$1:$G$1,0))</f>
        <v>4.3650000000000002</v>
      </c>
      <c r="M858">
        <f t="shared" si="13"/>
        <v>8.73</v>
      </c>
    </row>
    <row r="859" spans="1:13" x14ac:dyDescent="0.25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  <c r="I859" t="str">
        <f>INDEX(products!$A$1:$G$49,MATCH(orders!$D859,products!$A$1:$A$49,0),MATCH(I$1,products!$A$1:$G$1,0))</f>
        <v>Rob</v>
      </c>
      <c r="J859" t="str">
        <f>INDEX(products!$A$1:$G$49,MATCH(orders!$D859,products!$A$1:$A$49,0),MATCH(J$1,products!$A$1:$G$1,0))</f>
        <v>L</v>
      </c>
      <c r="K859">
        <f>INDEX(products!$A$1:$G$49,MATCH(orders!$D859,products!$A$1:$A$49,0),MATCH(K$1,products!$A$1:$G$1,0))</f>
        <v>2.5</v>
      </c>
      <c r="L859">
        <f>INDEX(products!$A$1:$G$49,MATCH(orders!$D859,products!$A$1:$A$49,0),MATCH(L$1,products!$A$1:$G$1,0))</f>
        <v>27.484999999999996</v>
      </c>
      <c r="M859">
        <f t="shared" si="13"/>
        <v>137.42499999999998</v>
      </c>
    </row>
    <row r="860" spans="1:13" x14ac:dyDescent="0.25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  <c r="I860" t="str">
        <f>INDEX(products!$A$1:$G$49,MATCH(orders!$D860,products!$A$1:$A$49,0),MATCH(I$1,products!$A$1:$G$1,0))</f>
        <v>Lib</v>
      </c>
      <c r="J860" t="str">
        <f>INDEX(products!$A$1:$G$49,MATCH(orders!$D860,products!$A$1:$A$49,0),MATCH(J$1,products!$A$1:$G$1,0))</f>
        <v>M</v>
      </c>
      <c r="K860">
        <f>INDEX(products!$A$1:$G$49,MATCH(orders!$D860,products!$A$1:$A$49,0),MATCH(K$1,products!$A$1:$G$1,0))</f>
        <v>0.5</v>
      </c>
      <c r="L860">
        <f>INDEX(products!$A$1:$G$49,MATCH(orders!$D860,products!$A$1:$A$49,0),MATCH(L$1,products!$A$1:$G$1,0))</f>
        <v>8.73</v>
      </c>
      <c r="M860">
        <f t="shared" si="13"/>
        <v>34.92</v>
      </c>
    </row>
    <row r="861" spans="1:13" x14ac:dyDescent="0.25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  <c r="I861" t="str">
        <f>INDEX(products!$A$1:$G$49,MATCH(orders!$D861,products!$A$1:$A$49,0),MATCH(I$1,products!$A$1:$G$1,0))</f>
        <v>Ara</v>
      </c>
      <c r="J861" t="str">
        <f>INDEX(products!$A$1:$G$49,MATCH(orders!$D861,products!$A$1:$A$49,0),MATCH(J$1,products!$A$1:$G$1,0))</f>
        <v>L</v>
      </c>
      <c r="K861">
        <f>INDEX(products!$A$1:$G$49,MATCH(orders!$D861,products!$A$1:$A$49,0),MATCH(K$1,products!$A$1:$G$1,0))</f>
        <v>2.5</v>
      </c>
      <c r="L861">
        <f>INDEX(products!$A$1:$G$49,MATCH(orders!$D861,products!$A$1:$A$49,0),MATCH(L$1,products!$A$1:$G$1,0))</f>
        <v>29.784999999999997</v>
      </c>
      <c r="M861">
        <f t="shared" si="13"/>
        <v>178.70999999999998</v>
      </c>
    </row>
    <row r="862" spans="1:13" x14ac:dyDescent="0.25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  <c r="I862" t="str">
        <f>INDEX(products!$A$1:$G$49,MATCH(orders!$D862,products!$A$1:$A$49,0),MATCH(I$1,products!$A$1:$G$1,0))</f>
        <v>Ara</v>
      </c>
      <c r="J862" t="str">
        <f>INDEX(products!$A$1:$G$49,MATCH(orders!$D862,products!$A$1:$A$49,0),MATCH(J$1,products!$A$1:$G$1,0))</f>
        <v>M</v>
      </c>
      <c r="K862">
        <f>INDEX(products!$A$1:$G$49,MATCH(orders!$D862,products!$A$1:$A$49,0),MATCH(K$1,products!$A$1:$G$1,0))</f>
        <v>2.5</v>
      </c>
      <c r="L862">
        <f>INDEX(products!$A$1:$G$49,MATCH(orders!$D862,products!$A$1:$A$49,0),MATCH(L$1,products!$A$1:$G$1,0))</f>
        <v>25.874999999999996</v>
      </c>
      <c r="M862">
        <f t="shared" si="13"/>
        <v>25.874999999999996</v>
      </c>
    </row>
    <row r="863" spans="1:13" x14ac:dyDescent="0.25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  <c r="I863" t="str">
        <f>INDEX(products!$A$1:$G$49,MATCH(orders!$D863,products!$A$1:$A$49,0),MATCH(I$1,products!$A$1:$G$1,0))</f>
        <v>Lib</v>
      </c>
      <c r="J863" t="str">
        <f>INDEX(products!$A$1:$G$49,MATCH(orders!$D863,products!$A$1:$A$49,0),MATCH(J$1,products!$A$1:$G$1,0))</f>
        <v>D</v>
      </c>
      <c r="K863">
        <f>INDEX(products!$A$1:$G$49,MATCH(orders!$D863,products!$A$1:$A$49,0),MATCH(K$1,products!$A$1:$G$1,0))</f>
        <v>1</v>
      </c>
      <c r="L863">
        <f>INDEX(products!$A$1:$G$49,MATCH(orders!$D863,products!$A$1:$A$49,0),MATCH(L$1,products!$A$1:$G$1,0))</f>
        <v>12.95</v>
      </c>
      <c r="M863">
        <f t="shared" si="13"/>
        <v>77.699999999999989</v>
      </c>
    </row>
    <row r="864" spans="1:13" x14ac:dyDescent="0.25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  <c r="I864" t="str">
        <f>INDEX(products!$A$1:$G$49,MATCH(orders!$D864,products!$A$1:$A$49,0),MATCH(I$1,products!$A$1:$G$1,0))</f>
        <v>Rob</v>
      </c>
      <c r="J864" t="str">
        <f>INDEX(products!$A$1:$G$49,MATCH(orders!$D864,products!$A$1:$A$49,0),MATCH(J$1,products!$A$1:$G$1,0))</f>
        <v>M</v>
      </c>
      <c r="K864">
        <f>INDEX(products!$A$1:$G$49,MATCH(orders!$D864,products!$A$1:$A$49,0),MATCH(K$1,products!$A$1:$G$1,0))</f>
        <v>1</v>
      </c>
      <c r="L864">
        <f>INDEX(products!$A$1:$G$49,MATCH(orders!$D864,products!$A$1:$A$49,0),MATCH(L$1,products!$A$1:$G$1,0))</f>
        <v>9.9499999999999993</v>
      </c>
      <c r="M864">
        <f t="shared" si="13"/>
        <v>9.9499999999999993</v>
      </c>
    </row>
    <row r="865" spans="1:13" x14ac:dyDescent="0.25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  <c r="I865" t="str">
        <f>INDEX(products!$A$1:$G$49,MATCH(orders!$D865,products!$A$1:$A$49,0),MATCH(I$1,products!$A$1:$G$1,0))</f>
        <v>Lib</v>
      </c>
      <c r="J865" t="str">
        <f>INDEX(products!$A$1:$G$49,MATCH(orders!$D865,products!$A$1:$A$49,0),MATCH(J$1,products!$A$1:$G$1,0))</f>
        <v>M</v>
      </c>
      <c r="K865">
        <f>INDEX(products!$A$1:$G$49,MATCH(orders!$D865,products!$A$1:$A$49,0),MATCH(K$1,products!$A$1:$G$1,0))</f>
        <v>1</v>
      </c>
      <c r="L865">
        <f>INDEX(products!$A$1:$G$49,MATCH(orders!$D865,products!$A$1:$A$49,0),MATCH(L$1,products!$A$1:$G$1,0))</f>
        <v>14.55</v>
      </c>
      <c r="M865">
        <f t="shared" si="13"/>
        <v>29.1</v>
      </c>
    </row>
    <row r="866" spans="1:13" x14ac:dyDescent="0.25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  <c r="I866" t="str">
        <f>INDEX(products!$A$1:$G$49,MATCH(orders!$D866,products!$A$1:$A$49,0),MATCH(I$1,products!$A$1:$G$1,0))</f>
        <v>Rob</v>
      </c>
      <c r="J866" t="str">
        <f>INDEX(products!$A$1:$G$49,MATCH(orders!$D866,products!$A$1:$A$49,0),MATCH(J$1,products!$A$1:$G$1,0))</f>
        <v>L</v>
      </c>
      <c r="K866">
        <f>INDEX(products!$A$1:$G$49,MATCH(orders!$D866,products!$A$1:$A$49,0),MATCH(K$1,products!$A$1:$G$1,0))</f>
        <v>0.2</v>
      </c>
      <c r="L866">
        <f>INDEX(products!$A$1:$G$49,MATCH(orders!$D866,products!$A$1:$A$49,0),MATCH(L$1,products!$A$1:$G$1,0))</f>
        <v>3.5849999999999995</v>
      </c>
      <c r="M866">
        <f t="shared" si="13"/>
        <v>21.509999999999998</v>
      </c>
    </row>
    <row r="867" spans="1:13" x14ac:dyDescent="0.25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  <c r="I867" t="str">
        <f>INDEX(products!$A$1:$G$49,MATCH(orders!$D867,products!$A$1:$A$49,0),MATCH(I$1,products!$A$1:$G$1,0))</f>
        <v>Ara</v>
      </c>
      <c r="J867" t="str">
        <f>INDEX(products!$A$1:$G$49,MATCH(orders!$D867,products!$A$1:$A$49,0),MATCH(J$1,products!$A$1:$G$1,0))</f>
        <v>M</v>
      </c>
      <c r="K867">
        <f>INDEX(products!$A$1:$G$49,MATCH(orders!$D867,products!$A$1:$A$49,0),MATCH(K$1,products!$A$1:$G$1,0))</f>
        <v>0.5</v>
      </c>
      <c r="L867">
        <f>INDEX(products!$A$1:$G$49,MATCH(orders!$D867,products!$A$1:$A$49,0),MATCH(L$1,products!$A$1:$G$1,0))</f>
        <v>6.75</v>
      </c>
      <c r="M867">
        <f t="shared" si="13"/>
        <v>6.75</v>
      </c>
    </row>
    <row r="868" spans="1:13" x14ac:dyDescent="0.25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  <c r="I868" t="str">
        <f>INDEX(products!$A$1:$G$49,MATCH(orders!$D868,products!$A$1:$A$49,0),MATCH(I$1,products!$A$1:$G$1,0))</f>
        <v>Ara</v>
      </c>
      <c r="J868" t="str">
        <f>INDEX(products!$A$1:$G$49,MATCH(orders!$D868,products!$A$1:$A$49,0),MATCH(J$1,products!$A$1:$G$1,0))</f>
        <v>D</v>
      </c>
      <c r="K868">
        <f>INDEX(products!$A$1:$G$49,MATCH(orders!$D868,products!$A$1:$A$49,0),MATCH(K$1,products!$A$1:$G$1,0))</f>
        <v>0.5</v>
      </c>
      <c r="L868">
        <f>INDEX(products!$A$1:$G$49,MATCH(orders!$D868,products!$A$1:$A$49,0),MATCH(L$1,products!$A$1:$G$1,0))</f>
        <v>5.97</v>
      </c>
      <c r="M868">
        <f t="shared" si="13"/>
        <v>17.91</v>
      </c>
    </row>
    <row r="869" spans="1:13" x14ac:dyDescent="0.25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  <c r="I869" t="str">
        <f>INDEX(products!$A$1:$G$49,MATCH(orders!$D869,products!$A$1:$A$49,0),MATCH(I$1,products!$A$1:$G$1,0))</f>
        <v>Ara</v>
      </c>
      <c r="J869" t="str">
        <f>INDEX(products!$A$1:$G$49,MATCH(orders!$D869,products!$A$1:$A$49,0),MATCH(J$1,products!$A$1:$G$1,0))</f>
        <v>L</v>
      </c>
      <c r="K869">
        <f>INDEX(products!$A$1:$G$49,MATCH(orders!$D869,products!$A$1:$A$49,0),MATCH(K$1,products!$A$1:$G$1,0))</f>
        <v>2.5</v>
      </c>
      <c r="L869">
        <f>INDEX(products!$A$1:$G$49,MATCH(orders!$D869,products!$A$1:$A$49,0),MATCH(L$1,products!$A$1:$G$1,0))</f>
        <v>29.784999999999997</v>
      </c>
      <c r="M869">
        <f t="shared" si="13"/>
        <v>29.784999999999997</v>
      </c>
    </row>
    <row r="870" spans="1:13" x14ac:dyDescent="0.25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  <c r="I870" t="str">
        <f>INDEX(products!$A$1:$G$49,MATCH(orders!$D870,products!$A$1:$A$49,0),MATCH(I$1,products!$A$1:$G$1,0))</f>
        <v>Exc</v>
      </c>
      <c r="J870" t="str">
        <f>INDEX(products!$A$1:$G$49,MATCH(orders!$D870,products!$A$1:$A$49,0),MATCH(J$1,products!$A$1:$G$1,0))</f>
        <v>M</v>
      </c>
      <c r="K870">
        <f>INDEX(products!$A$1:$G$49,MATCH(orders!$D870,products!$A$1:$A$49,0),MATCH(K$1,products!$A$1:$G$1,0))</f>
        <v>0.5</v>
      </c>
      <c r="L870">
        <f>INDEX(products!$A$1:$G$49,MATCH(orders!$D870,products!$A$1:$A$49,0),MATCH(L$1,products!$A$1:$G$1,0))</f>
        <v>8.25</v>
      </c>
      <c r="M870">
        <f t="shared" si="13"/>
        <v>41.25</v>
      </c>
    </row>
    <row r="871" spans="1:13" x14ac:dyDescent="0.25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  <c r="I871" t="str">
        <f>INDEX(products!$A$1:$G$49,MATCH(orders!$D871,products!$A$1:$A$49,0),MATCH(I$1,products!$A$1:$G$1,0))</f>
        <v>Rob</v>
      </c>
      <c r="J871" t="str">
        <f>INDEX(products!$A$1:$G$49,MATCH(orders!$D871,products!$A$1:$A$49,0),MATCH(J$1,products!$A$1:$G$1,0))</f>
        <v>M</v>
      </c>
      <c r="K871">
        <f>INDEX(products!$A$1:$G$49,MATCH(orders!$D871,products!$A$1:$A$49,0),MATCH(K$1,products!$A$1:$G$1,0))</f>
        <v>0.5</v>
      </c>
      <c r="L871">
        <f>INDEX(products!$A$1:$G$49,MATCH(orders!$D871,products!$A$1:$A$49,0),MATCH(L$1,products!$A$1:$G$1,0))</f>
        <v>5.97</v>
      </c>
      <c r="M871">
        <f t="shared" si="13"/>
        <v>17.91</v>
      </c>
    </row>
    <row r="872" spans="1:13" x14ac:dyDescent="0.25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  <c r="I872" t="str">
        <f>INDEX(products!$A$1:$G$49,MATCH(orders!$D872,products!$A$1:$A$49,0),MATCH(I$1,products!$A$1:$G$1,0))</f>
        <v>Exc</v>
      </c>
      <c r="J872" t="str">
        <f>INDEX(products!$A$1:$G$49,MATCH(orders!$D872,products!$A$1:$A$49,0),MATCH(J$1,products!$A$1:$G$1,0))</f>
        <v>D</v>
      </c>
      <c r="K872">
        <f>INDEX(products!$A$1:$G$49,MATCH(orders!$D872,products!$A$1:$A$49,0),MATCH(K$1,products!$A$1:$G$1,0))</f>
        <v>0.5</v>
      </c>
      <c r="L872">
        <f>INDEX(products!$A$1:$G$49,MATCH(orders!$D872,products!$A$1:$A$49,0),MATCH(L$1,products!$A$1:$G$1,0))</f>
        <v>7.29</v>
      </c>
      <c r="M872">
        <f t="shared" si="13"/>
        <v>7.29</v>
      </c>
    </row>
    <row r="873" spans="1:13" x14ac:dyDescent="0.25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  <c r="I873" t="str">
        <f>INDEX(products!$A$1:$G$49,MATCH(orders!$D873,products!$A$1:$A$49,0),MATCH(I$1,products!$A$1:$G$1,0))</f>
        <v>Exc</v>
      </c>
      <c r="J873" t="str">
        <f>INDEX(products!$A$1:$G$49,MATCH(orders!$D873,products!$A$1:$A$49,0),MATCH(J$1,products!$A$1:$G$1,0))</f>
        <v>L</v>
      </c>
      <c r="K873">
        <f>INDEX(products!$A$1:$G$49,MATCH(orders!$D873,products!$A$1:$A$49,0),MATCH(K$1,products!$A$1:$G$1,0))</f>
        <v>1</v>
      </c>
      <c r="L873">
        <f>INDEX(products!$A$1:$G$49,MATCH(orders!$D873,products!$A$1:$A$49,0),MATCH(L$1,products!$A$1:$G$1,0))</f>
        <v>14.85</v>
      </c>
      <c r="M873">
        <f t="shared" si="13"/>
        <v>29.7</v>
      </c>
    </row>
    <row r="874" spans="1:13" x14ac:dyDescent="0.25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  <c r="I874" t="str">
        <f>INDEX(products!$A$1:$G$49,MATCH(orders!$D874,products!$A$1:$A$49,0),MATCH(I$1,products!$A$1:$G$1,0))</f>
        <v>Ara</v>
      </c>
      <c r="J874" t="str">
        <f>INDEX(products!$A$1:$G$49,MATCH(orders!$D874,products!$A$1:$A$49,0),MATCH(J$1,products!$A$1:$G$1,0))</f>
        <v>M</v>
      </c>
      <c r="K874">
        <f>INDEX(products!$A$1:$G$49,MATCH(orders!$D874,products!$A$1:$A$49,0),MATCH(K$1,products!$A$1:$G$1,0))</f>
        <v>1</v>
      </c>
      <c r="L874">
        <f>INDEX(products!$A$1:$G$49,MATCH(orders!$D874,products!$A$1:$A$49,0),MATCH(L$1,products!$A$1:$G$1,0))</f>
        <v>11.25</v>
      </c>
      <c r="M874">
        <f t="shared" si="13"/>
        <v>22.5</v>
      </c>
    </row>
    <row r="875" spans="1:13" x14ac:dyDescent="0.25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  <c r="I875" t="str">
        <f>INDEX(products!$A$1:$G$49,MATCH(orders!$D875,products!$A$1:$A$49,0),MATCH(I$1,products!$A$1:$G$1,0))</f>
        <v>Rob</v>
      </c>
      <c r="J875" t="str">
        <f>INDEX(products!$A$1:$G$49,MATCH(orders!$D875,products!$A$1:$A$49,0),MATCH(J$1,products!$A$1:$G$1,0))</f>
        <v>M</v>
      </c>
      <c r="K875">
        <f>INDEX(products!$A$1:$G$49,MATCH(orders!$D875,products!$A$1:$A$49,0),MATCH(K$1,products!$A$1:$G$1,0))</f>
        <v>0.2</v>
      </c>
      <c r="L875">
        <f>INDEX(products!$A$1:$G$49,MATCH(orders!$D875,products!$A$1:$A$49,0),MATCH(L$1,products!$A$1:$G$1,0))</f>
        <v>2.9849999999999999</v>
      </c>
      <c r="M875">
        <f t="shared" si="13"/>
        <v>11.94</v>
      </c>
    </row>
    <row r="876" spans="1:13" x14ac:dyDescent="0.25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  <c r="I876" t="str">
        <f>INDEX(products!$A$1:$G$49,MATCH(orders!$D876,products!$A$1:$A$49,0),MATCH(I$1,products!$A$1:$G$1,0))</f>
        <v>Ara</v>
      </c>
      <c r="J876" t="str">
        <f>INDEX(products!$A$1:$G$49,MATCH(orders!$D876,products!$A$1:$A$49,0),MATCH(J$1,products!$A$1:$G$1,0))</f>
        <v>L</v>
      </c>
      <c r="K876">
        <f>INDEX(products!$A$1:$G$49,MATCH(orders!$D876,products!$A$1:$A$49,0),MATCH(K$1,products!$A$1:$G$1,0))</f>
        <v>1</v>
      </c>
      <c r="L876">
        <f>INDEX(products!$A$1:$G$49,MATCH(orders!$D876,products!$A$1:$A$49,0),MATCH(L$1,products!$A$1:$G$1,0))</f>
        <v>12.95</v>
      </c>
      <c r="M876">
        <f t="shared" si="13"/>
        <v>25.9</v>
      </c>
    </row>
    <row r="877" spans="1:13" x14ac:dyDescent="0.25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  <c r="I877" t="str">
        <f>INDEX(products!$A$1:$G$49,MATCH(orders!$D877,products!$A$1:$A$49,0),MATCH(I$1,products!$A$1:$G$1,0))</f>
        <v>Lib</v>
      </c>
      <c r="J877" t="str">
        <f>INDEX(products!$A$1:$G$49,MATCH(orders!$D877,products!$A$1:$A$49,0),MATCH(J$1,products!$A$1:$G$1,0))</f>
        <v>M</v>
      </c>
      <c r="K877">
        <f>INDEX(products!$A$1:$G$49,MATCH(orders!$D877,products!$A$1:$A$49,0),MATCH(K$1,products!$A$1:$G$1,0))</f>
        <v>0.5</v>
      </c>
      <c r="L877">
        <f>INDEX(products!$A$1:$G$49,MATCH(orders!$D877,products!$A$1:$A$49,0),MATCH(L$1,products!$A$1:$G$1,0))</f>
        <v>8.73</v>
      </c>
      <c r="M877">
        <f t="shared" si="13"/>
        <v>43.650000000000006</v>
      </c>
    </row>
    <row r="878" spans="1:13" x14ac:dyDescent="0.25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  <c r="I878" t="str">
        <f>INDEX(products!$A$1:$G$49,MATCH(orders!$D878,products!$A$1:$A$49,0),MATCH(I$1,products!$A$1:$G$1,0))</f>
        <v>Ara</v>
      </c>
      <c r="J878" t="str">
        <f>INDEX(products!$A$1:$G$49,MATCH(orders!$D878,products!$A$1:$A$49,0),MATCH(J$1,products!$A$1:$G$1,0))</f>
        <v>L</v>
      </c>
      <c r="K878">
        <f>INDEX(products!$A$1:$G$49,MATCH(orders!$D878,products!$A$1:$A$49,0),MATCH(K$1,products!$A$1:$G$1,0))</f>
        <v>0.5</v>
      </c>
      <c r="L878">
        <f>INDEX(products!$A$1:$G$49,MATCH(orders!$D878,products!$A$1:$A$49,0),MATCH(L$1,products!$A$1:$G$1,0))</f>
        <v>7.77</v>
      </c>
      <c r="M878">
        <f t="shared" si="13"/>
        <v>46.62</v>
      </c>
    </row>
    <row r="879" spans="1:13" x14ac:dyDescent="0.25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  <c r="I879" t="str">
        <f>INDEX(products!$A$1:$G$49,MATCH(orders!$D879,products!$A$1:$A$49,0),MATCH(I$1,products!$A$1:$G$1,0))</f>
        <v>Lib</v>
      </c>
      <c r="J879" t="str">
        <f>INDEX(products!$A$1:$G$49,MATCH(orders!$D879,products!$A$1:$A$49,0),MATCH(J$1,products!$A$1:$G$1,0))</f>
        <v>L</v>
      </c>
      <c r="K879">
        <f>INDEX(products!$A$1:$G$49,MATCH(orders!$D879,products!$A$1:$A$49,0),MATCH(K$1,products!$A$1:$G$1,0))</f>
        <v>0.5</v>
      </c>
      <c r="L879">
        <f>INDEX(products!$A$1:$G$49,MATCH(orders!$D879,products!$A$1:$A$49,0),MATCH(L$1,products!$A$1:$G$1,0))</f>
        <v>9.51</v>
      </c>
      <c r="M879">
        <f t="shared" si="13"/>
        <v>28.53</v>
      </c>
    </row>
    <row r="880" spans="1:13" x14ac:dyDescent="0.25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  <c r="I880" t="str">
        <f>INDEX(products!$A$1:$G$49,MATCH(orders!$D880,products!$A$1:$A$49,0),MATCH(I$1,products!$A$1:$G$1,0))</f>
        <v>Rob</v>
      </c>
      <c r="J880" t="str">
        <f>INDEX(products!$A$1:$G$49,MATCH(orders!$D880,products!$A$1:$A$49,0),MATCH(J$1,products!$A$1:$G$1,0))</f>
        <v>L</v>
      </c>
      <c r="K880">
        <f>INDEX(products!$A$1:$G$49,MATCH(orders!$D880,products!$A$1:$A$49,0),MATCH(K$1,products!$A$1:$G$1,0))</f>
        <v>2.5</v>
      </c>
      <c r="L880">
        <f>INDEX(products!$A$1:$G$49,MATCH(orders!$D880,products!$A$1:$A$49,0),MATCH(L$1,products!$A$1:$G$1,0))</f>
        <v>27.484999999999996</v>
      </c>
      <c r="M880">
        <f t="shared" si="13"/>
        <v>27.484999999999996</v>
      </c>
    </row>
    <row r="881" spans="1:13" x14ac:dyDescent="0.25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  <c r="I881" t="str">
        <f>INDEX(products!$A$1:$G$49,MATCH(orders!$D881,products!$A$1:$A$49,0),MATCH(I$1,products!$A$1:$G$1,0))</f>
        <v>Exc</v>
      </c>
      <c r="J881" t="str">
        <f>INDEX(products!$A$1:$G$49,MATCH(orders!$D881,products!$A$1:$A$49,0),MATCH(J$1,products!$A$1:$G$1,0))</f>
        <v>D</v>
      </c>
      <c r="K881">
        <f>INDEX(products!$A$1:$G$49,MATCH(orders!$D881,products!$A$1:$A$49,0),MATCH(K$1,products!$A$1:$G$1,0))</f>
        <v>0.2</v>
      </c>
      <c r="L881">
        <f>INDEX(products!$A$1:$G$49,MATCH(orders!$D881,products!$A$1:$A$49,0),MATCH(L$1,products!$A$1:$G$1,0))</f>
        <v>3.645</v>
      </c>
      <c r="M881">
        <f t="shared" si="13"/>
        <v>10.935</v>
      </c>
    </row>
    <row r="882" spans="1:13" x14ac:dyDescent="0.25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  <c r="I882" t="str">
        <f>INDEX(products!$A$1:$G$49,MATCH(orders!$D882,products!$A$1:$A$49,0),MATCH(I$1,products!$A$1:$G$1,0))</f>
        <v>Rob</v>
      </c>
      <c r="J882" t="str">
        <f>INDEX(products!$A$1:$G$49,MATCH(orders!$D882,products!$A$1:$A$49,0),MATCH(J$1,products!$A$1:$G$1,0))</f>
        <v>L</v>
      </c>
      <c r="K882">
        <f>INDEX(products!$A$1:$G$49,MATCH(orders!$D882,products!$A$1:$A$49,0),MATCH(K$1,products!$A$1:$G$1,0))</f>
        <v>0.2</v>
      </c>
      <c r="L882">
        <f>INDEX(products!$A$1:$G$49,MATCH(orders!$D882,products!$A$1:$A$49,0),MATCH(L$1,products!$A$1:$G$1,0))</f>
        <v>3.5849999999999995</v>
      </c>
      <c r="M882">
        <f t="shared" si="13"/>
        <v>7.169999999999999</v>
      </c>
    </row>
    <row r="883" spans="1:13" x14ac:dyDescent="0.25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  <c r="I883" t="str">
        <f>INDEX(products!$A$1:$G$49,MATCH(orders!$D883,products!$A$1:$A$49,0),MATCH(I$1,products!$A$1:$G$1,0))</f>
        <v>Ara</v>
      </c>
      <c r="J883" t="str">
        <f>INDEX(products!$A$1:$G$49,MATCH(orders!$D883,products!$A$1:$A$49,0),MATCH(J$1,products!$A$1:$G$1,0))</f>
        <v>L</v>
      </c>
      <c r="K883">
        <f>INDEX(products!$A$1:$G$49,MATCH(orders!$D883,products!$A$1:$A$49,0),MATCH(K$1,products!$A$1:$G$1,0))</f>
        <v>0.2</v>
      </c>
      <c r="L883">
        <f>INDEX(products!$A$1:$G$49,MATCH(orders!$D883,products!$A$1:$A$49,0),MATCH(L$1,products!$A$1:$G$1,0))</f>
        <v>3.8849999999999998</v>
      </c>
      <c r="M883">
        <f t="shared" si="13"/>
        <v>23.31</v>
      </c>
    </row>
    <row r="884" spans="1:13" x14ac:dyDescent="0.25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  <c r="I884" t="str">
        <f>INDEX(products!$A$1:$G$49,MATCH(orders!$D884,products!$A$1:$A$49,0),MATCH(I$1,products!$A$1:$G$1,0))</f>
        <v>Ara</v>
      </c>
      <c r="J884" t="str">
        <f>INDEX(products!$A$1:$G$49,MATCH(orders!$D884,products!$A$1:$A$49,0),MATCH(J$1,products!$A$1:$G$1,0))</f>
        <v>D</v>
      </c>
      <c r="K884">
        <f>INDEX(products!$A$1:$G$49,MATCH(orders!$D884,products!$A$1:$A$49,0),MATCH(K$1,products!$A$1:$G$1,0))</f>
        <v>2.5</v>
      </c>
      <c r="L884">
        <f>INDEX(products!$A$1:$G$49,MATCH(orders!$D884,products!$A$1:$A$49,0),MATCH(L$1,products!$A$1:$G$1,0))</f>
        <v>22.884999999999998</v>
      </c>
      <c r="M884">
        <f t="shared" si="13"/>
        <v>114.42499999999998</v>
      </c>
    </row>
    <row r="885" spans="1:13" x14ac:dyDescent="0.25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  <c r="I885" t="str">
        <f>INDEX(products!$A$1:$G$49,MATCH(orders!$D885,products!$A$1:$A$49,0),MATCH(I$1,products!$A$1:$G$1,0))</f>
        <v>Ara</v>
      </c>
      <c r="J885" t="str">
        <f>INDEX(products!$A$1:$G$49,MATCH(orders!$D885,products!$A$1:$A$49,0),MATCH(J$1,products!$A$1:$G$1,0))</f>
        <v>M</v>
      </c>
      <c r="K885">
        <f>INDEX(products!$A$1:$G$49,MATCH(orders!$D885,products!$A$1:$A$49,0),MATCH(K$1,products!$A$1:$G$1,0))</f>
        <v>2.5</v>
      </c>
      <c r="L885">
        <f>INDEX(products!$A$1:$G$49,MATCH(orders!$D885,products!$A$1:$A$49,0),MATCH(L$1,products!$A$1:$G$1,0))</f>
        <v>25.874999999999996</v>
      </c>
      <c r="M885">
        <f t="shared" si="13"/>
        <v>77.624999999999986</v>
      </c>
    </row>
    <row r="886" spans="1:13" x14ac:dyDescent="0.25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  <c r="I886" t="str">
        <f>INDEX(products!$A$1:$G$49,MATCH(orders!$D886,products!$A$1:$A$49,0),MATCH(I$1,products!$A$1:$G$1,0))</f>
        <v>Rob</v>
      </c>
      <c r="J886" t="str">
        <f>INDEX(products!$A$1:$G$49,MATCH(orders!$D886,products!$A$1:$A$49,0),MATCH(J$1,products!$A$1:$G$1,0))</f>
        <v>D</v>
      </c>
      <c r="K886">
        <f>INDEX(products!$A$1:$G$49,MATCH(orders!$D886,products!$A$1:$A$49,0),MATCH(K$1,products!$A$1:$G$1,0))</f>
        <v>0.5</v>
      </c>
      <c r="L886">
        <f>INDEX(products!$A$1:$G$49,MATCH(orders!$D886,products!$A$1:$A$49,0),MATCH(L$1,products!$A$1:$G$1,0))</f>
        <v>5.3699999999999992</v>
      </c>
      <c r="M886">
        <f t="shared" si="13"/>
        <v>5.3699999999999992</v>
      </c>
    </row>
    <row r="887" spans="1:13" x14ac:dyDescent="0.25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  <c r="I887" t="str">
        <f>INDEX(products!$A$1:$G$49,MATCH(orders!$D887,products!$A$1:$A$49,0),MATCH(I$1,products!$A$1:$G$1,0))</f>
        <v>Rob</v>
      </c>
      <c r="J887" t="str">
        <f>INDEX(products!$A$1:$G$49,MATCH(orders!$D887,products!$A$1:$A$49,0),MATCH(J$1,products!$A$1:$G$1,0))</f>
        <v>D</v>
      </c>
      <c r="K887">
        <f>INDEX(products!$A$1:$G$49,MATCH(orders!$D887,products!$A$1:$A$49,0),MATCH(K$1,products!$A$1:$G$1,0))</f>
        <v>2.5</v>
      </c>
      <c r="L887">
        <f>INDEX(products!$A$1:$G$49,MATCH(orders!$D887,products!$A$1:$A$49,0),MATCH(L$1,products!$A$1:$G$1,0))</f>
        <v>20.584999999999997</v>
      </c>
      <c r="M887">
        <f t="shared" si="13"/>
        <v>123.50999999999999</v>
      </c>
    </row>
    <row r="888" spans="1:13" x14ac:dyDescent="0.25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  <c r="I888" t="str">
        <f>INDEX(products!$A$1:$G$49,MATCH(orders!$D888,products!$A$1:$A$49,0),MATCH(I$1,products!$A$1:$G$1,0))</f>
        <v>Lib</v>
      </c>
      <c r="J888" t="str">
        <f>INDEX(products!$A$1:$G$49,MATCH(orders!$D888,products!$A$1:$A$49,0),MATCH(J$1,products!$A$1:$G$1,0))</f>
        <v>M</v>
      </c>
      <c r="K888">
        <f>INDEX(products!$A$1:$G$49,MATCH(orders!$D888,products!$A$1:$A$49,0),MATCH(K$1,products!$A$1:$G$1,0))</f>
        <v>0.5</v>
      </c>
      <c r="L888">
        <f>INDEX(products!$A$1:$G$49,MATCH(orders!$D888,products!$A$1:$A$49,0),MATCH(L$1,products!$A$1:$G$1,0))</f>
        <v>8.73</v>
      </c>
      <c r="M888">
        <f t="shared" si="13"/>
        <v>17.46</v>
      </c>
    </row>
    <row r="889" spans="1:13" x14ac:dyDescent="0.25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  <c r="I889" t="str">
        <f>INDEX(products!$A$1:$G$49,MATCH(orders!$D889,products!$A$1:$A$49,0),MATCH(I$1,products!$A$1:$G$1,0))</f>
        <v>Exc</v>
      </c>
      <c r="J889" t="str">
        <f>INDEX(products!$A$1:$G$49,MATCH(orders!$D889,products!$A$1:$A$49,0),MATCH(J$1,products!$A$1:$G$1,0))</f>
        <v>L</v>
      </c>
      <c r="K889">
        <f>INDEX(products!$A$1:$G$49,MATCH(orders!$D889,products!$A$1:$A$49,0),MATCH(K$1,products!$A$1:$G$1,0))</f>
        <v>0.2</v>
      </c>
      <c r="L889">
        <f>INDEX(products!$A$1:$G$49,MATCH(orders!$D889,products!$A$1:$A$49,0),MATCH(L$1,products!$A$1:$G$1,0))</f>
        <v>4.4550000000000001</v>
      </c>
      <c r="M889">
        <f t="shared" si="13"/>
        <v>13.365</v>
      </c>
    </row>
    <row r="890" spans="1:13" x14ac:dyDescent="0.25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  <c r="I890" t="str">
        <f>INDEX(products!$A$1:$G$49,MATCH(orders!$D890,products!$A$1:$A$49,0),MATCH(I$1,products!$A$1:$G$1,0))</f>
        <v>Ara</v>
      </c>
      <c r="J890" t="str">
        <f>INDEX(products!$A$1:$G$49,MATCH(orders!$D890,products!$A$1:$A$49,0),MATCH(J$1,products!$A$1:$G$1,0))</f>
        <v>L</v>
      </c>
      <c r="K890">
        <f>INDEX(products!$A$1:$G$49,MATCH(orders!$D890,products!$A$1:$A$49,0),MATCH(K$1,products!$A$1:$G$1,0))</f>
        <v>0.2</v>
      </c>
      <c r="L890">
        <f>INDEX(products!$A$1:$G$49,MATCH(orders!$D890,products!$A$1:$A$49,0),MATCH(L$1,products!$A$1:$G$1,0))</f>
        <v>3.8849999999999998</v>
      </c>
      <c r="M890">
        <f t="shared" si="13"/>
        <v>7.77</v>
      </c>
    </row>
    <row r="891" spans="1:13" x14ac:dyDescent="0.25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  <c r="I891" t="str">
        <f>INDEX(products!$A$1:$G$49,MATCH(orders!$D891,products!$A$1:$A$49,0),MATCH(I$1,products!$A$1:$G$1,0))</f>
        <v>Rob</v>
      </c>
      <c r="J891" t="str">
        <f>INDEX(products!$A$1:$G$49,MATCH(orders!$D891,products!$A$1:$A$49,0),MATCH(J$1,products!$A$1:$G$1,0))</f>
        <v>D</v>
      </c>
      <c r="K891">
        <f>INDEX(products!$A$1:$G$49,MATCH(orders!$D891,products!$A$1:$A$49,0),MATCH(K$1,products!$A$1:$G$1,0))</f>
        <v>0.2</v>
      </c>
      <c r="L891">
        <f>INDEX(products!$A$1:$G$49,MATCH(orders!$D891,products!$A$1:$A$49,0),MATCH(L$1,products!$A$1:$G$1,0))</f>
        <v>2.6849999999999996</v>
      </c>
      <c r="M891">
        <f t="shared" si="13"/>
        <v>2.6849999999999996</v>
      </c>
    </row>
    <row r="892" spans="1:13" x14ac:dyDescent="0.25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  <c r="I892" t="str">
        <f>INDEX(products!$A$1:$G$49,MATCH(orders!$D892,products!$A$1:$A$49,0),MATCH(I$1,products!$A$1:$G$1,0))</f>
        <v>Rob</v>
      </c>
      <c r="J892" t="str">
        <f>INDEX(products!$A$1:$G$49,MATCH(orders!$D892,products!$A$1:$A$49,0),MATCH(J$1,products!$A$1:$G$1,0))</f>
        <v>D</v>
      </c>
      <c r="K892">
        <f>INDEX(products!$A$1:$G$49,MATCH(orders!$D892,products!$A$1:$A$49,0),MATCH(K$1,products!$A$1:$G$1,0))</f>
        <v>2.5</v>
      </c>
      <c r="L892">
        <f>INDEX(products!$A$1:$G$49,MATCH(orders!$D892,products!$A$1:$A$49,0),MATCH(L$1,products!$A$1:$G$1,0))</f>
        <v>20.584999999999997</v>
      </c>
      <c r="M892">
        <f t="shared" si="13"/>
        <v>20.584999999999997</v>
      </c>
    </row>
    <row r="893" spans="1:13" x14ac:dyDescent="0.25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  <c r="I893" t="str">
        <f>INDEX(products!$A$1:$G$49,MATCH(orders!$D893,products!$A$1:$A$49,0),MATCH(I$1,products!$A$1:$G$1,0))</f>
        <v>Ara</v>
      </c>
      <c r="J893" t="str">
        <f>INDEX(products!$A$1:$G$49,MATCH(orders!$D893,products!$A$1:$A$49,0),MATCH(J$1,products!$A$1:$G$1,0))</f>
        <v>D</v>
      </c>
      <c r="K893">
        <f>INDEX(products!$A$1:$G$49,MATCH(orders!$D893,products!$A$1:$A$49,0),MATCH(K$1,products!$A$1:$G$1,0))</f>
        <v>2.5</v>
      </c>
      <c r="L893">
        <f>INDEX(products!$A$1:$G$49,MATCH(orders!$D893,products!$A$1:$A$49,0),MATCH(L$1,products!$A$1:$G$1,0))</f>
        <v>22.884999999999998</v>
      </c>
      <c r="M893">
        <f t="shared" si="13"/>
        <v>114.42499999999998</v>
      </c>
    </row>
    <row r="894" spans="1:13" x14ac:dyDescent="0.25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  <c r="I894" t="str">
        <f>INDEX(products!$A$1:$G$49,MATCH(orders!$D894,products!$A$1:$A$49,0),MATCH(I$1,products!$A$1:$G$1,0))</f>
        <v>Exc</v>
      </c>
      <c r="J894" t="str">
        <f>INDEX(products!$A$1:$G$49,MATCH(orders!$D894,products!$A$1:$A$49,0),MATCH(J$1,products!$A$1:$G$1,0))</f>
        <v>M</v>
      </c>
      <c r="K894">
        <f>INDEX(products!$A$1:$G$49,MATCH(orders!$D894,products!$A$1:$A$49,0),MATCH(K$1,products!$A$1:$G$1,0))</f>
        <v>0.2</v>
      </c>
      <c r="L894">
        <f>INDEX(products!$A$1:$G$49,MATCH(orders!$D894,products!$A$1:$A$49,0),MATCH(L$1,products!$A$1:$G$1,0))</f>
        <v>4.125</v>
      </c>
      <c r="M894">
        <f t="shared" si="13"/>
        <v>20.625</v>
      </c>
    </row>
    <row r="895" spans="1:13" x14ac:dyDescent="0.25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  <c r="I895" t="str">
        <f>INDEX(products!$A$1:$G$49,MATCH(orders!$D895,products!$A$1:$A$49,0),MATCH(I$1,products!$A$1:$G$1,0))</f>
        <v>Lib</v>
      </c>
      <c r="J895" t="str">
        <f>INDEX(products!$A$1:$G$49,MATCH(orders!$D895,products!$A$1:$A$49,0),MATCH(J$1,products!$A$1:$G$1,0))</f>
        <v>L</v>
      </c>
      <c r="K895">
        <f>INDEX(products!$A$1:$G$49,MATCH(orders!$D895,products!$A$1:$A$49,0),MATCH(K$1,products!$A$1:$G$1,0))</f>
        <v>0.5</v>
      </c>
      <c r="L895">
        <f>INDEX(products!$A$1:$G$49,MATCH(orders!$D895,products!$A$1:$A$49,0),MATCH(L$1,products!$A$1:$G$1,0))</f>
        <v>9.51</v>
      </c>
      <c r="M895">
        <f t="shared" si="13"/>
        <v>57.06</v>
      </c>
    </row>
    <row r="896" spans="1:13" x14ac:dyDescent="0.25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  <c r="I896" t="str">
        <f>INDEX(products!$A$1:$G$49,MATCH(orders!$D896,products!$A$1:$A$49,0),MATCH(I$1,products!$A$1:$G$1,0))</f>
        <v>Rob</v>
      </c>
      <c r="J896" t="str">
        <f>INDEX(products!$A$1:$G$49,MATCH(orders!$D896,products!$A$1:$A$49,0),MATCH(J$1,products!$A$1:$G$1,0))</f>
        <v>D</v>
      </c>
      <c r="K896">
        <f>INDEX(products!$A$1:$G$49,MATCH(orders!$D896,products!$A$1:$A$49,0),MATCH(K$1,products!$A$1:$G$1,0))</f>
        <v>2.5</v>
      </c>
      <c r="L896">
        <f>INDEX(products!$A$1:$G$49,MATCH(orders!$D896,products!$A$1:$A$49,0),MATCH(L$1,products!$A$1:$G$1,0))</f>
        <v>20.584999999999997</v>
      </c>
      <c r="M896">
        <f t="shared" si="13"/>
        <v>82.339999999999989</v>
      </c>
    </row>
    <row r="897" spans="1:13" x14ac:dyDescent="0.25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  <c r="I897" t="str">
        <f>INDEX(products!$A$1:$G$49,MATCH(orders!$D897,products!$A$1:$A$49,0),MATCH(I$1,products!$A$1:$G$1,0))</f>
        <v>Exc</v>
      </c>
      <c r="J897" t="str">
        <f>INDEX(products!$A$1:$G$49,MATCH(orders!$D897,products!$A$1:$A$49,0),MATCH(J$1,products!$A$1:$G$1,0))</f>
        <v>M</v>
      </c>
      <c r="K897">
        <f>INDEX(products!$A$1:$G$49,MATCH(orders!$D897,products!$A$1:$A$49,0),MATCH(K$1,products!$A$1:$G$1,0))</f>
        <v>2.5</v>
      </c>
      <c r="L897">
        <f>INDEX(products!$A$1:$G$49,MATCH(orders!$D897,products!$A$1:$A$49,0),MATCH(L$1,products!$A$1:$G$1,0))</f>
        <v>31.624999999999996</v>
      </c>
      <c r="M897">
        <f t="shared" si="13"/>
        <v>158.12499999999997</v>
      </c>
    </row>
    <row r="898" spans="1:13" x14ac:dyDescent="0.25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  <c r="I898" t="str">
        <f>INDEX(products!$A$1:$G$49,MATCH(orders!$D898,products!$A$1:$A$49,0),MATCH(I$1,products!$A$1:$G$1,0))</f>
        <v>Rob</v>
      </c>
      <c r="J898" t="str">
        <f>INDEX(products!$A$1:$G$49,MATCH(orders!$D898,products!$A$1:$A$49,0),MATCH(J$1,products!$A$1:$G$1,0))</f>
        <v>D</v>
      </c>
      <c r="K898">
        <f>INDEX(products!$A$1:$G$49,MATCH(orders!$D898,products!$A$1:$A$49,0),MATCH(K$1,products!$A$1:$G$1,0))</f>
        <v>0.5</v>
      </c>
      <c r="L898">
        <f>INDEX(products!$A$1:$G$49,MATCH(orders!$D898,products!$A$1:$A$49,0),MATCH(L$1,products!$A$1:$G$1,0))</f>
        <v>5.3699999999999992</v>
      </c>
      <c r="M898">
        <f t="shared" si="13"/>
        <v>32.22</v>
      </c>
    </row>
    <row r="899" spans="1:13" x14ac:dyDescent="0.25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  <c r="I899" t="str">
        <f>INDEX(products!$A$1:$G$49,MATCH(orders!$D899,products!$A$1:$A$49,0),MATCH(I$1,products!$A$1:$G$1,0))</f>
        <v>Exc</v>
      </c>
      <c r="J899" t="str">
        <f>INDEX(products!$A$1:$G$49,MATCH(orders!$D899,products!$A$1:$A$49,0),MATCH(J$1,products!$A$1:$G$1,0))</f>
        <v>D</v>
      </c>
      <c r="K899">
        <f>INDEX(products!$A$1:$G$49,MATCH(orders!$D899,products!$A$1:$A$49,0),MATCH(K$1,products!$A$1:$G$1,0))</f>
        <v>1</v>
      </c>
      <c r="L899">
        <f>INDEX(products!$A$1:$G$49,MATCH(orders!$D899,products!$A$1:$A$49,0),MATCH(L$1,products!$A$1:$G$1,0))</f>
        <v>12.15</v>
      </c>
      <c r="M899">
        <f t="shared" ref="M899:M962" si="14">L899*E899</f>
        <v>24.3</v>
      </c>
    </row>
    <row r="900" spans="1:13" x14ac:dyDescent="0.25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  <c r="I900" t="str">
        <f>INDEX(products!$A$1:$G$49,MATCH(orders!$D900,products!$A$1:$A$49,0),MATCH(I$1,products!$A$1:$G$1,0))</f>
        <v>Rob</v>
      </c>
      <c r="J900" t="str">
        <f>INDEX(products!$A$1:$G$49,MATCH(orders!$D900,products!$A$1:$A$49,0),MATCH(J$1,products!$A$1:$G$1,0))</f>
        <v>L</v>
      </c>
      <c r="K900">
        <f>INDEX(products!$A$1:$G$49,MATCH(orders!$D900,products!$A$1:$A$49,0),MATCH(K$1,products!$A$1:$G$1,0))</f>
        <v>0.5</v>
      </c>
      <c r="L900">
        <f>INDEX(products!$A$1:$G$49,MATCH(orders!$D900,products!$A$1:$A$49,0),MATCH(L$1,products!$A$1:$G$1,0))</f>
        <v>7.169999999999999</v>
      </c>
      <c r="M900">
        <f t="shared" si="14"/>
        <v>35.849999999999994</v>
      </c>
    </row>
    <row r="901" spans="1:13" x14ac:dyDescent="0.25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  <c r="I901" t="str">
        <f>INDEX(products!$A$1:$G$49,MATCH(orders!$D901,products!$A$1:$A$49,0),MATCH(I$1,products!$A$1:$G$1,0))</f>
        <v>Lib</v>
      </c>
      <c r="J901" t="str">
        <f>INDEX(products!$A$1:$G$49,MATCH(orders!$D901,products!$A$1:$A$49,0),MATCH(J$1,products!$A$1:$G$1,0))</f>
        <v>M</v>
      </c>
      <c r="K901">
        <f>INDEX(products!$A$1:$G$49,MATCH(orders!$D901,products!$A$1:$A$49,0),MATCH(K$1,products!$A$1:$G$1,0))</f>
        <v>1</v>
      </c>
      <c r="L901">
        <f>INDEX(products!$A$1:$G$49,MATCH(orders!$D901,products!$A$1:$A$49,0),MATCH(L$1,products!$A$1:$G$1,0))</f>
        <v>14.55</v>
      </c>
      <c r="M901">
        <f t="shared" si="14"/>
        <v>72.75</v>
      </c>
    </row>
    <row r="902" spans="1:13" x14ac:dyDescent="0.25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  <c r="I902" t="str">
        <f>INDEX(products!$A$1:$G$49,MATCH(orders!$D902,products!$A$1:$A$49,0),MATCH(I$1,products!$A$1:$G$1,0))</f>
        <v>Lib</v>
      </c>
      <c r="J902" t="str">
        <f>INDEX(products!$A$1:$G$49,MATCH(orders!$D902,products!$A$1:$A$49,0),MATCH(J$1,products!$A$1:$G$1,0))</f>
        <v>L</v>
      </c>
      <c r="K902">
        <f>INDEX(products!$A$1:$G$49,MATCH(orders!$D902,products!$A$1:$A$49,0),MATCH(K$1,products!$A$1:$G$1,0))</f>
        <v>1</v>
      </c>
      <c r="L902">
        <f>INDEX(products!$A$1:$G$49,MATCH(orders!$D902,products!$A$1:$A$49,0),MATCH(L$1,products!$A$1:$G$1,0))</f>
        <v>15.85</v>
      </c>
      <c r="M902">
        <f t="shared" si="14"/>
        <v>47.55</v>
      </c>
    </row>
    <row r="903" spans="1:13" x14ac:dyDescent="0.25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  <c r="I903" t="str">
        <f>INDEX(products!$A$1:$G$49,MATCH(orders!$D903,products!$A$1:$A$49,0),MATCH(I$1,products!$A$1:$G$1,0))</f>
        <v>Rob</v>
      </c>
      <c r="J903" t="str">
        <f>INDEX(products!$A$1:$G$49,MATCH(orders!$D903,products!$A$1:$A$49,0),MATCH(J$1,products!$A$1:$G$1,0))</f>
        <v>L</v>
      </c>
      <c r="K903">
        <f>INDEX(products!$A$1:$G$49,MATCH(orders!$D903,products!$A$1:$A$49,0),MATCH(K$1,products!$A$1:$G$1,0))</f>
        <v>0.2</v>
      </c>
      <c r="L903">
        <f>INDEX(products!$A$1:$G$49,MATCH(orders!$D903,products!$A$1:$A$49,0),MATCH(L$1,products!$A$1:$G$1,0))</f>
        <v>3.5849999999999995</v>
      </c>
      <c r="M903">
        <f t="shared" si="14"/>
        <v>3.5849999999999995</v>
      </c>
    </row>
    <row r="904" spans="1:13" x14ac:dyDescent="0.25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  <c r="I904" t="str">
        <f>INDEX(products!$A$1:$G$49,MATCH(orders!$D904,products!$A$1:$A$49,0),MATCH(I$1,products!$A$1:$G$1,0))</f>
        <v>Exc</v>
      </c>
      <c r="J904" t="str">
        <f>INDEX(products!$A$1:$G$49,MATCH(orders!$D904,products!$A$1:$A$49,0),MATCH(J$1,products!$A$1:$G$1,0))</f>
        <v>M</v>
      </c>
      <c r="K904">
        <f>INDEX(products!$A$1:$G$49,MATCH(orders!$D904,products!$A$1:$A$49,0),MATCH(K$1,products!$A$1:$G$1,0))</f>
        <v>2.5</v>
      </c>
      <c r="L904">
        <f>INDEX(products!$A$1:$G$49,MATCH(orders!$D904,products!$A$1:$A$49,0),MATCH(L$1,products!$A$1:$G$1,0))</f>
        <v>31.624999999999996</v>
      </c>
      <c r="M904">
        <f t="shared" si="14"/>
        <v>158.12499999999997</v>
      </c>
    </row>
    <row r="905" spans="1:13" x14ac:dyDescent="0.25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  <c r="I905" t="str">
        <f>INDEX(products!$A$1:$G$49,MATCH(orders!$D905,products!$A$1:$A$49,0),MATCH(I$1,products!$A$1:$G$1,0))</f>
        <v>Lib</v>
      </c>
      <c r="J905" t="str">
        <f>INDEX(products!$A$1:$G$49,MATCH(orders!$D905,products!$A$1:$A$49,0),MATCH(J$1,products!$A$1:$G$1,0))</f>
        <v>M</v>
      </c>
      <c r="K905">
        <f>INDEX(products!$A$1:$G$49,MATCH(orders!$D905,products!$A$1:$A$49,0),MATCH(K$1,products!$A$1:$G$1,0))</f>
        <v>0.5</v>
      </c>
      <c r="L905">
        <f>INDEX(products!$A$1:$G$49,MATCH(orders!$D905,products!$A$1:$A$49,0),MATCH(L$1,products!$A$1:$G$1,0))</f>
        <v>8.73</v>
      </c>
      <c r="M905">
        <f t="shared" si="14"/>
        <v>17.46</v>
      </c>
    </row>
    <row r="906" spans="1:13" x14ac:dyDescent="0.25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  <c r="I906" t="str">
        <f>INDEX(products!$A$1:$G$49,MATCH(orders!$D906,products!$A$1:$A$49,0),MATCH(I$1,products!$A$1:$G$1,0))</f>
        <v>Ara</v>
      </c>
      <c r="J906" t="str">
        <f>INDEX(products!$A$1:$G$49,MATCH(orders!$D906,products!$A$1:$A$49,0),MATCH(J$1,products!$A$1:$G$1,0))</f>
        <v>L</v>
      </c>
      <c r="K906">
        <f>INDEX(products!$A$1:$G$49,MATCH(orders!$D906,products!$A$1:$A$49,0),MATCH(K$1,products!$A$1:$G$1,0))</f>
        <v>2.5</v>
      </c>
      <c r="L906">
        <f>INDEX(products!$A$1:$G$49,MATCH(orders!$D906,products!$A$1:$A$49,0),MATCH(L$1,products!$A$1:$G$1,0))</f>
        <v>29.784999999999997</v>
      </c>
      <c r="M906">
        <f t="shared" si="14"/>
        <v>148.92499999999998</v>
      </c>
    </row>
    <row r="907" spans="1:13" x14ac:dyDescent="0.25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  <c r="I907" t="str">
        <f>INDEX(products!$A$1:$G$49,MATCH(orders!$D907,products!$A$1:$A$49,0),MATCH(I$1,products!$A$1:$G$1,0))</f>
        <v>Ara</v>
      </c>
      <c r="J907" t="str">
        <f>INDEX(products!$A$1:$G$49,MATCH(orders!$D907,products!$A$1:$A$49,0),MATCH(J$1,products!$A$1:$G$1,0))</f>
        <v>M</v>
      </c>
      <c r="K907">
        <f>INDEX(products!$A$1:$G$49,MATCH(orders!$D907,products!$A$1:$A$49,0),MATCH(K$1,products!$A$1:$G$1,0))</f>
        <v>0.5</v>
      </c>
      <c r="L907">
        <f>INDEX(products!$A$1:$G$49,MATCH(orders!$D907,products!$A$1:$A$49,0),MATCH(L$1,products!$A$1:$G$1,0))</f>
        <v>6.75</v>
      </c>
      <c r="M907">
        <f t="shared" si="14"/>
        <v>40.5</v>
      </c>
    </row>
    <row r="908" spans="1:13" x14ac:dyDescent="0.25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  <c r="I908" t="str">
        <f>INDEX(products!$A$1:$G$49,MATCH(orders!$D908,products!$A$1:$A$49,0),MATCH(I$1,products!$A$1:$G$1,0))</f>
        <v>Ara</v>
      </c>
      <c r="J908" t="str">
        <f>INDEX(products!$A$1:$G$49,MATCH(orders!$D908,products!$A$1:$A$49,0),MATCH(J$1,products!$A$1:$G$1,0))</f>
        <v>M</v>
      </c>
      <c r="K908">
        <f>INDEX(products!$A$1:$G$49,MATCH(orders!$D908,products!$A$1:$A$49,0),MATCH(K$1,products!$A$1:$G$1,0))</f>
        <v>0.5</v>
      </c>
      <c r="L908">
        <f>INDEX(products!$A$1:$G$49,MATCH(orders!$D908,products!$A$1:$A$49,0),MATCH(L$1,products!$A$1:$G$1,0))</f>
        <v>6.75</v>
      </c>
      <c r="M908">
        <f t="shared" si="14"/>
        <v>27</v>
      </c>
    </row>
    <row r="909" spans="1:13" x14ac:dyDescent="0.25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  <c r="I909" t="str">
        <f>INDEX(products!$A$1:$G$49,MATCH(orders!$D909,products!$A$1:$A$49,0),MATCH(I$1,products!$A$1:$G$1,0))</f>
        <v>Lib</v>
      </c>
      <c r="J909" t="str">
        <f>INDEX(products!$A$1:$G$49,MATCH(orders!$D909,products!$A$1:$A$49,0),MATCH(J$1,products!$A$1:$G$1,0))</f>
        <v>D</v>
      </c>
      <c r="K909">
        <f>INDEX(products!$A$1:$G$49,MATCH(orders!$D909,products!$A$1:$A$49,0),MATCH(K$1,products!$A$1:$G$1,0))</f>
        <v>1</v>
      </c>
      <c r="L909">
        <f>INDEX(products!$A$1:$G$49,MATCH(orders!$D909,products!$A$1:$A$49,0),MATCH(L$1,products!$A$1:$G$1,0))</f>
        <v>12.95</v>
      </c>
      <c r="M909">
        <f t="shared" si="14"/>
        <v>38.849999999999994</v>
      </c>
    </row>
    <row r="910" spans="1:13" x14ac:dyDescent="0.25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  <c r="I910" t="str">
        <f>INDEX(products!$A$1:$G$49,MATCH(orders!$D910,products!$A$1:$A$49,0),MATCH(I$1,products!$A$1:$G$1,0))</f>
        <v>Rob</v>
      </c>
      <c r="J910" t="str">
        <f>INDEX(products!$A$1:$G$49,MATCH(orders!$D910,products!$A$1:$A$49,0),MATCH(J$1,products!$A$1:$G$1,0))</f>
        <v>L</v>
      </c>
      <c r="K910">
        <f>INDEX(products!$A$1:$G$49,MATCH(orders!$D910,products!$A$1:$A$49,0),MATCH(K$1,products!$A$1:$G$1,0))</f>
        <v>1</v>
      </c>
      <c r="L910">
        <f>INDEX(products!$A$1:$G$49,MATCH(orders!$D910,products!$A$1:$A$49,0),MATCH(L$1,products!$A$1:$G$1,0))</f>
        <v>11.95</v>
      </c>
      <c r="M910">
        <f t="shared" si="14"/>
        <v>59.75</v>
      </c>
    </row>
    <row r="911" spans="1:13" x14ac:dyDescent="0.25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  <c r="I911" t="str">
        <f>INDEX(products!$A$1:$G$49,MATCH(orders!$D911,products!$A$1:$A$49,0),MATCH(I$1,products!$A$1:$G$1,0))</f>
        <v>Rob</v>
      </c>
      <c r="J911" t="str">
        <f>INDEX(products!$A$1:$G$49,MATCH(orders!$D911,products!$A$1:$A$49,0),MATCH(J$1,products!$A$1:$G$1,0))</f>
        <v>L</v>
      </c>
      <c r="K911">
        <f>INDEX(products!$A$1:$G$49,MATCH(orders!$D911,products!$A$1:$A$49,0),MATCH(K$1,products!$A$1:$G$1,0))</f>
        <v>0.2</v>
      </c>
      <c r="L911">
        <f>INDEX(products!$A$1:$G$49,MATCH(orders!$D911,products!$A$1:$A$49,0),MATCH(L$1,products!$A$1:$G$1,0))</f>
        <v>3.5849999999999995</v>
      </c>
      <c r="M911">
        <f t="shared" si="14"/>
        <v>10.754999999999999</v>
      </c>
    </row>
    <row r="912" spans="1:13" x14ac:dyDescent="0.25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  <c r="I912" t="str">
        <f>INDEX(products!$A$1:$G$49,MATCH(orders!$D912,products!$A$1:$A$49,0),MATCH(I$1,products!$A$1:$G$1,0))</f>
        <v>Ara</v>
      </c>
      <c r="J912" t="str">
        <f>INDEX(products!$A$1:$G$49,MATCH(orders!$D912,products!$A$1:$A$49,0),MATCH(J$1,products!$A$1:$G$1,0))</f>
        <v>D</v>
      </c>
      <c r="K912">
        <f>INDEX(products!$A$1:$G$49,MATCH(orders!$D912,products!$A$1:$A$49,0),MATCH(K$1,products!$A$1:$G$1,0))</f>
        <v>2.5</v>
      </c>
      <c r="L912">
        <f>INDEX(products!$A$1:$G$49,MATCH(orders!$D912,products!$A$1:$A$49,0),MATCH(L$1,products!$A$1:$G$1,0))</f>
        <v>22.884999999999998</v>
      </c>
      <c r="M912">
        <f t="shared" si="14"/>
        <v>91.539999999999992</v>
      </c>
    </row>
    <row r="913" spans="1:13" x14ac:dyDescent="0.25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  <c r="I913" t="str">
        <f>INDEX(products!$A$1:$G$49,MATCH(orders!$D913,products!$A$1:$A$49,0),MATCH(I$1,products!$A$1:$G$1,0))</f>
        <v>Ara</v>
      </c>
      <c r="J913" t="str">
        <f>INDEX(products!$A$1:$G$49,MATCH(orders!$D913,products!$A$1:$A$49,0),MATCH(J$1,products!$A$1:$G$1,0))</f>
        <v>M</v>
      </c>
      <c r="K913">
        <f>INDEX(products!$A$1:$G$49,MATCH(orders!$D913,products!$A$1:$A$49,0),MATCH(K$1,products!$A$1:$G$1,0))</f>
        <v>1</v>
      </c>
      <c r="L913">
        <f>INDEX(products!$A$1:$G$49,MATCH(orders!$D913,products!$A$1:$A$49,0),MATCH(L$1,products!$A$1:$G$1,0))</f>
        <v>11.25</v>
      </c>
      <c r="M913">
        <f t="shared" si="14"/>
        <v>45</v>
      </c>
    </row>
    <row r="914" spans="1:13" x14ac:dyDescent="0.25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  <c r="I914" t="str">
        <f>INDEX(products!$A$1:$G$49,MATCH(orders!$D914,products!$A$1:$A$49,0),MATCH(I$1,products!$A$1:$G$1,0))</f>
        <v>Rob</v>
      </c>
      <c r="J914" t="str">
        <f>INDEX(products!$A$1:$G$49,MATCH(orders!$D914,products!$A$1:$A$49,0),MATCH(J$1,products!$A$1:$G$1,0))</f>
        <v>M</v>
      </c>
      <c r="K914">
        <f>INDEX(products!$A$1:$G$49,MATCH(orders!$D914,products!$A$1:$A$49,0),MATCH(K$1,products!$A$1:$G$1,0))</f>
        <v>2.5</v>
      </c>
      <c r="L914">
        <f>INDEX(products!$A$1:$G$49,MATCH(orders!$D914,products!$A$1:$A$49,0),MATCH(L$1,products!$A$1:$G$1,0))</f>
        <v>22.884999999999998</v>
      </c>
      <c r="M914">
        <f t="shared" si="14"/>
        <v>137.31</v>
      </c>
    </row>
    <row r="915" spans="1:13" x14ac:dyDescent="0.25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  <c r="I915" t="str">
        <f>INDEX(products!$A$1:$G$49,MATCH(orders!$D915,products!$A$1:$A$49,0),MATCH(I$1,products!$A$1:$G$1,0))</f>
        <v>Ara</v>
      </c>
      <c r="J915" t="str">
        <f>INDEX(products!$A$1:$G$49,MATCH(orders!$D915,products!$A$1:$A$49,0),MATCH(J$1,products!$A$1:$G$1,0))</f>
        <v>M</v>
      </c>
      <c r="K915">
        <f>INDEX(products!$A$1:$G$49,MATCH(orders!$D915,products!$A$1:$A$49,0),MATCH(K$1,products!$A$1:$G$1,0))</f>
        <v>0.5</v>
      </c>
      <c r="L915">
        <f>INDEX(products!$A$1:$G$49,MATCH(orders!$D915,products!$A$1:$A$49,0),MATCH(L$1,products!$A$1:$G$1,0))</f>
        <v>6.75</v>
      </c>
      <c r="M915">
        <f t="shared" si="14"/>
        <v>6.75</v>
      </c>
    </row>
    <row r="916" spans="1:13" x14ac:dyDescent="0.25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  <c r="I916" t="str">
        <f>INDEX(products!$A$1:$G$49,MATCH(orders!$D916,products!$A$1:$A$49,0),MATCH(I$1,products!$A$1:$G$1,0))</f>
        <v>Ara</v>
      </c>
      <c r="J916" t="str">
        <f>INDEX(products!$A$1:$G$49,MATCH(orders!$D916,products!$A$1:$A$49,0),MATCH(J$1,products!$A$1:$G$1,0))</f>
        <v>M</v>
      </c>
      <c r="K916">
        <f>INDEX(products!$A$1:$G$49,MATCH(orders!$D916,products!$A$1:$A$49,0),MATCH(K$1,products!$A$1:$G$1,0))</f>
        <v>1</v>
      </c>
      <c r="L916">
        <f>INDEX(products!$A$1:$G$49,MATCH(orders!$D916,products!$A$1:$A$49,0),MATCH(L$1,products!$A$1:$G$1,0))</f>
        <v>11.25</v>
      </c>
      <c r="M916">
        <f t="shared" si="14"/>
        <v>45</v>
      </c>
    </row>
    <row r="917" spans="1:13" x14ac:dyDescent="0.25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  <c r="I917" t="str">
        <f>INDEX(products!$A$1:$G$49,MATCH(orders!$D917,products!$A$1:$A$49,0),MATCH(I$1,products!$A$1:$G$1,0))</f>
        <v>Exc</v>
      </c>
      <c r="J917" t="str">
        <f>INDEX(products!$A$1:$G$49,MATCH(orders!$D917,products!$A$1:$A$49,0),MATCH(J$1,products!$A$1:$G$1,0))</f>
        <v>D</v>
      </c>
      <c r="K917">
        <f>INDEX(products!$A$1:$G$49,MATCH(orders!$D917,products!$A$1:$A$49,0),MATCH(K$1,products!$A$1:$G$1,0))</f>
        <v>2.5</v>
      </c>
      <c r="L917">
        <f>INDEX(products!$A$1:$G$49,MATCH(orders!$D917,products!$A$1:$A$49,0),MATCH(L$1,products!$A$1:$G$1,0))</f>
        <v>27.945</v>
      </c>
      <c r="M917">
        <f t="shared" si="14"/>
        <v>83.835000000000008</v>
      </c>
    </row>
    <row r="918" spans="1:13" x14ac:dyDescent="0.25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  <c r="I918" t="str">
        <f>INDEX(products!$A$1:$G$49,MATCH(orders!$D918,products!$A$1:$A$49,0),MATCH(I$1,products!$A$1:$G$1,0))</f>
        <v>Exc</v>
      </c>
      <c r="J918" t="str">
        <f>INDEX(products!$A$1:$G$49,MATCH(orders!$D918,products!$A$1:$A$49,0),MATCH(J$1,products!$A$1:$G$1,0))</f>
        <v>D</v>
      </c>
      <c r="K918">
        <f>INDEX(products!$A$1:$G$49,MATCH(orders!$D918,products!$A$1:$A$49,0),MATCH(K$1,products!$A$1:$G$1,0))</f>
        <v>0.2</v>
      </c>
      <c r="L918">
        <f>INDEX(products!$A$1:$G$49,MATCH(orders!$D918,products!$A$1:$A$49,0),MATCH(L$1,products!$A$1:$G$1,0))</f>
        <v>3.645</v>
      </c>
      <c r="M918">
        <f t="shared" si="14"/>
        <v>3.645</v>
      </c>
    </row>
    <row r="919" spans="1:13" x14ac:dyDescent="0.25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  <c r="I919" t="str">
        <f>INDEX(products!$A$1:$G$49,MATCH(orders!$D919,products!$A$1:$A$49,0),MATCH(I$1,products!$A$1:$G$1,0))</f>
        <v>Ara</v>
      </c>
      <c r="J919" t="str">
        <f>INDEX(products!$A$1:$G$49,MATCH(orders!$D919,products!$A$1:$A$49,0),MATCH(J$1,products!$A$1:$G$1,0))</f>
        <v>M</v>
      </c>
      <c r="K919">
        <f>INDEX(products!$A$1:$G$49,MATCH(orders!$D919,products!$A$1:$A$49,0),MATCH(K$1,products!$A$1:$G$1,0))</f>
        <v>0.5</v>
      </c>
      <c r="L919">
        <f>INDEX(products!$A$1:$G$49,MATCH(orders!$D919,products!$A$1:$A$49,0),MATCH(L$1,products!$A$1:$G$1,0))</f>
        <v>6.75</v>
      </c>
      <c r="M919">
        <f t="shared" si="14"/>
        <v>6.75</v>
      </c>
    </row>
    <row r="920" spans="1:13" x14ac:dyDescent="0.25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  <c r="I920" t="str">
        <f>INDEX(products!$A$1:$G$49,MATCH(orders!$D920,products!$A$1:$A$49,0),MATCH(I$1,products!$A$1:$G$1,0))</f>
        <v>Exc</v>
      </c>
      <c r="J920" t="str">
        <f>INDEX(products!$A$1:$G$49,MATCH(orders!$D920,products!$A$1:$A$49,0),MATCH(J$1,products!$A$1:$G$1,0))</f>
        <v>D</v>
      </c>
      <c r="K920">
        <f>INDEX(products!$A$1:$G$49,MATCH(orders!$D920,products!$A$1:$A$49,0),MATCH(K$1,products!$A$1:$G$1,0))</f>
        <v>0.5</v>
      </c>
      <c r="L920">
        <f>INDEX(products!$A$1:$G$49,MATCH(orders!$D920,products!$A$1:$A$49,0),MATCH(L$1,products!$A$1:$G$1,0))</f>
        <v>7.29</v>
      </c>
      <c r="M920">
        <f t="shared" si="14"/>
        <v>21.87</v>
      </c>
    </row>
    <row r="921" spans="1:13" x14ac:dyDescent="0.25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  <c r="I921" t="str">
        <f>INDEX(products!$A$1:$G$49,MATCH(orders!$D921,products!$A$1:$A$49,0),MATCH(I$1,products!$A$1:$G$1,0))</f>
        <v>Rob</v>
      </c>
      <c r="J921" t="str">
        <f>INDEX(products!$A$1:$G$49,MATCH(orders!$D921,products!$A$1:$A$49,0),MATCH(J$1,products!$A$1:$G$1,0))</f>
        <v>D</v>
      </c>
      <c r="K921">
        <f>INDEX(products!$A$1:$G$49,MATCH(orders!$D921,products!$A$1:$A$49,0),MATCH(K$1,products!$A$1:$G$1,0))</f>
        <v>0.2</v>
      </c>
      <c r="L921">
        <f>INDEX(products!$A$1:$G$49,MATCH(orders!$D921,products!$A$1:$A$49,0),MATCH(L$1,products!$A$1:$G$1,0))</f>
        <v>2.6849999999999996</v>
      </c>
      <c r="M921">
        <f t="shared" si="14"/>
        <v>13.424999999999997</v>
      </c>
    </row>
    <row r="922" spans="1:13" x14ac:dyDescent="0.25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  <c r="I922" t="str">
        <f>INDEX(products!$A$1:$G$49,MATCH(orders!$D922,products!$A$1:$A$49,0),MATCH(I$1,products!$A$1:$G$1,0))</f>
        <v>Rob</v>
      </c>
      <c r="J922" t="str">
        <f>INDEX(products!$A$1:$G$49,MATCH(orders!$D922,products!$A$1:$A$49,0),MATCH(J$1,products!$A$1:$G$1,0))</f>
        <v>D</v>
      </c>
      <c r="K922">
        <f>INDEX(products!$A$1:$G$49,MATCH(orders!$D922,products!$A$1:$A$49,0),MATCH(K$1,products!$A$1:$G$1,0))</f>
        <v>2.5</v>
      </c>
      <c r="L922">
        <f>INDEX(products!$A$1:$G$49,MATCH(orders!$D922,products!$A$1:$A$49,0),MATCH(L$1,products!$A$1:$G$1,0))</f>
        <v>20.584999999999997</v>
      </c>
      <c r="M922">
        <f t="shared" si="14"/>
        <v>123.50999999999999</v>
      </c>
    </row>
    <row r="923" spans="1:13" x14ac:dyDescent="0.25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  <c r="I923" t="str">
        <f>INDEX(products!$A$1:$G$49,MATCH(orders!$D923,products!$A$1:$A$49,0),MATCH(I$1,products!$A$1:$G$1,0))</f>
        <v>Lib</v>
      </c>
      <c r="J923" t="str">
        <f>INDEX(products!$A$1:$G$49,MATCH(orders!$D923,products!$A$1:$A$49,0),MATCH(J$1,products!$A$1:$G$1,0))</f>
        <v>D</v>
      </c>
      <c r="K923">
        <f>INDEX(products!$A$1:$G$49,MATCH(orders!$D923,products!$A$1:$A$49,0),MATCH(K$1,products!$A$1:$G$1,0))</f>
        <v>0.2</v>
      </c>
      <c r="L923">
        <f>INDEX(products!$A$1:$G$49,MATCH(orders!$D923,products!$A$1:$A$49,0),MATCH(L$1,products!$A$1:$G$1,0))</f>
        <v>3.8849999999999998</v>
      </c>
      <c r="M923">
        <f t="shared" si="14"/>
        <v>7.77</v>
      </c>
    </row>
    <row r="924" spans="1:13" x14ac:dyDescent="0.25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  <c r="I924" t="str">
        <f>INDEX(products!$A$1:$G$49,MATCH(orders!$D924,products!$A$1:$A$49,0),MATCH(I$1,products!$A$1:$G$1,0))</f>
        <v>Ara</v>
      </c>
      <c r="J924" t="str">
        <f>INDEX(products!$A$1:$G$49,MATCH(orders!$D924,products!$A$1:$A$49,0),MATCH(J$1,products!$A$1:$G$1,0))</f>
        <v>M</v>
      </c>
      <c r="K924">
        <f>INDEX(products!$A$1:$G$49,MATCH(orders!$D924,products!$A$1:$A$49,0),MATCH(K$1,products!$A$1:$G$1,0))</f>
        <v>1</v>
      </c>
      <c r="L924">
        <f>INDEX(products!$A$1:$G$49,MATCH(orders!$D924,products!$A$1:$A$49,0),MATCH(L$1,products!$A$1:$G$1,0))</f>
        <v>11.25</v>
      </c>
      <c r="M924">
        <f t="shared" si="14"/>
        <v>67.5</v>
      </c>
    </row>
    <row r="925" spans="1:13" x14ac:dyDescent="0.25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  <c r="I925" t="str">
        <f>INDEX(products!$A$1:$G$49,MATCH(orders!$D925,products!$A$1:$A$49,0),MATCH(I$1,products!$A$1:$G$1,0))</f>
        <v>Exc</v>
      </c>
      <c r="J925" t="str">
        <f>INDEX(products!$A$1:$G$49,MATCH(orders!$D925,products!$A$1:$A$49,0),MATCH(J$1,products!$A$1:$G$1,0))</f>
        <v>D</v>
      </c>
      <c r="K925">
        <f>INDEX(products!$A$1:$G$49,MATCH(orders!$D925,products!$A$1:$A$49,0),MATCH(K$1,products!$A$1:$G$1,0))</f>
        <v>2.5</v>
      </c>
      <c r="L925">
        <f>INDEX(products!$A$1:$G$49,MATCH(orders!$D925,products!$A$1:$A$49,0),MATCH(L$1,products!$A$1:$G$1,0))</f>
        <v>27.945</v>
      </c>
      <c r="M925">
        <f t="shared" si="14"/>
        <v>27.945</v>
      </c>
    </row>
    <row r="926" spans="1:13" x14ac:dyDescent="0.25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  <c r="I926" t="str">
        <f>INDEX(products!$A$1:$G$49,MATCH(orders!$D926,products!$A$1:$A$49,0),MATCH(I$1,products!$A$1:$G$1,0))</f>
        <v>Ara</v>
      </c>
      <c r="J926" t="str">
        <f>INDEX(products!$A$1:$G$49,MATCH(orders!$D926,products!$A$1:$A$49,0),MATCH(J$1,products!$A$1:$G$1,0))</f>
        <v>L</v>
      </c>
      <c r="K926">
        <f>INDEX(products!$A$1:$G$49,MATCH(orders!$D926,products!$A$1:$A$49,0),MATCH(K$1,products!$A$1:$G$1,0))</f>
        <v>2.5</v>
      </c>
      <c r="L926">
        <f>INDEX(products!$A$1:$G$49,MATCH(orders!$D926,products!$A$1:$A$49,0),MATCH(L$1,products!$A$1:$G$1,0))</f>
        <v>29.784999999999997</v>
      </c>
      <c r="M926">
        <f t="shared" si="14"/>
        <v>89.35499999999999</v>
      </c>
    </row>
    <row r="927" spans="1:13" x14ac:dyDescent="0.25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  <c r="I927" t="str">
        <f>INDEX(products!$A$1:$G$49,MATCH(orders!$D927,products!$A$1:$A$49,0),MATCH(I$1,products!$A$1:$G$1,0))</f>
        <v>Ara</v>
      </c>
      <c r="J927" t="str">
        <f>INDEX(products!$A$1:$G$49,MATCH(orders!$D927,products!$A$1:$A$49,0),MATCH(J$1,products!$A$1:$G$1,0))</f>
        <v>M</v>
      </c>
      <c r="K927">
        <f>INDEX(products!$A$1:$G$49,MATCH(orders!$D927,products!$A$1:$A$49,0),MATCH(K$1,products!$A$1:$G$1,0))</f>
        <v>0.5</v>
      </c>
      <c r="L927">
        <f>INDEX(products!$A$1:$G$49,MATCH(orders!$D927,products!$A$1:$A$49,0),MATCH(L$1,products!$A$1:$G$1,0))</f>
        <v>6.75</v>
      </c>
      <c r="M927">
        <f t="shared" si="14"/>
        <v>20.25</v>
      </c>
    </row>
    <row r="928" spans="1:13" x14ac:dyDescent="0.25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  <c r="I928" t="str">
        <f>INDEX(products!$A$1:$G$49,MATCH(orders!$D928,products!$A$1:$A$49,0),MATCH(I$1,products!$A$1:$G$1,0))</f>
        <v>Ara</v>
      </c>
      <c r="J928" t="str">
        <f>INDEX(products!$A$1:$G$49,MATCH(orders!$D928,products!$A$1:$A$49,0),MATCH(J$1,products!$A$1:$G$1,0))</f>
        <v>M</v>
      </c>
      <c r="K928">
        <f>INDEX(products!$A$1:$G$49,MATCH(orders!$D928,products!$A$1:$A$49,0),MATCH(K$1,products!$A$1:$G$1,0))</f>
        <v>0.5</v>
      </c>
      <c r="L928">
        <f>INDEX(products!$A$1:$G$49,MATCH(orders!$D928,products!$A$1:$A$49,0),MATCH(L$1,products!$A$1:$G$1,0))</f>
        <v>6.75</v>
      </c>
      <c r="M928">
        <f t="shared" si="14"/>
        <v>33.75</v>
      </c>
    </row>
    <row r="929" spans="1:13" x14ac:dyDescent="0.25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  <c r="I929" t="str">
        <f>INDEX(products!$A$1:$G$49,MATCH(orders!$D929,products!$A$1:$A$49,0),MATCH(I$1,products!$A$1:$G$1,0))</f>
        <v>Exc</v>
      </c>
      <c r="J929" t="str">
        <f>INDEX(products!$A$1:$G$49,MATCH(orders!$D929,products!$A$1:$A$49,0),MATCH(J$1,products!$A$1:$G$1,0))</f>
        <v>D</v>
      </c>
      <c r="K929">
        <f>INDEX(products!$A$1:$G$49,MATCH(orders!$D929,products!$A$1:$A$49,0),MATCH(K$1,products!$A$1:$G$1,0))</f>
        <v>2.5</v>
      </c>
      <c r="L929">
        <f>INDEX(products!$A$1:$G$49,MATCH(orders!$D929,products!$A$1:$A$49,0),MATCH(L$1,products!$A$1:$G$1,0))</f>
        <v>27.945</v>
      </c>
      <c r="M929">
        <f t="shared" si="14"/>
        <v>111.78</v>
      </c>
    </row>
    <row r="930" spans="1:13" x14ac:dyDescent="0.25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  <c r="I930" t="str">
        <f>INDEX(products!$A$1:$G$49,MATCH(orders!$D930,products!$A$1:$A$49,0),MATCH(I$1,products!$A$1:$G$1,0))</f>
        <v>Exc</v>
      </c>
      <c r="J930" t="str">
        <f>INDEX(products!$A$1:$G$49,MATCH(orders!$D930,products!$A$1:$A$49,0),MATCH(J$1,products!$A$1:$G$1,0))</f>
        <v>M</v>
      </c>
      <c r="K930">
        <f>INDEX(products!$A$1:$G$49,MATCH(orders!$D930,products!$A$1:$A$49,0),MATCH(K$1,products!$A$1:$G$1,0))</f>
        <v>2.5</v>
      </c>
      <c r="L930">
        <f>INDEX(products!$A$1:$G$49,MATCH(orders!$D930,products!$A$1:$A$49,0),MATCH(L$1,products!$A$1:$G$1,0))</f>
        <v>31.624999999999996</v>
      </c>
      <c r="M930">
        <f t="shared" si="14"/>
        <v>63.249999999999993</v>
      </c>
    </row>
    <row r="931" spans="1:13" x14ac:dyDescent="0.25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  <c r="I931" t="str">
        <f>INDEX(products!$A$1:$G$49,MATCH(orders!$D931,products!$A$1:$A$49,0),MATCH(I$1,products!$A$1:$G$1,0))</f>
        <v>Exc</v>
      </c>
      <c r="J931" t="str">
        <f>INDEX(products!$A$1:$G$49,MATCH(orders!$D931,products!$A$1:$A$49,0),MATCH(J$1,products!$A$1:$G$1,0))</f>
        <v>L</v>
      </c>
      <c r="K931">
        <f>INDEX(products!$A$1:$G$49,MATCH(orders!$D931,products!$A$1:$A$49,0),MATCH(K$1,products!$A$1:$G$1,0))</f>
        <v>0.2</v>
      </c>
      <c r="L931">
        <f>INDEX(products!$A$1:$G$49,MATCH(orders!$D931,products!$A$1:$A$49,0),MATCH(L$1,products!$A$1:$G$1,0))</f>
        <v>4.4550000000000001</v>
      </c>
      <c r="M931">
        <f t="shared" si="14"/>
        <v>8.91</v>
      </c>
    </row>
    <row r="932" spans="1:13" x14ac:dyDescent="0.25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  <c r="I932" t="str">
        <f>INDEX(products!$A$1:$G$49,MATCH(orders!$D932,products!$A$1:$A$49,0),MATCH(I$1,products!$A$1:$G$1,0))</f>
        <v>Exc</v>
      </c>
      <c r="J932" t="str">
        <f>INDEX(products!$A$1:$G$49,MATCH(orders!$D932,products!$A$1:$A$49,0),MATCH(J$1,products!$A$1:$G$1,0))</f>
        <v>D</v>
      </c>
      <c r="K932">
        <f>INDEX(products!$A$1:$G$49,MATCH(orders!$D932,products!$A$1:$A$49,0),MATCH(K$1,products!$A$1:$G$1,0))</f>
        <v>1</v>
      </c>
      <c r="L932">
        <f>INDEX(products!$A$1:$G$49,MATCH(orders!$D932,products!$A$1:$A$49,0),MATCH(L$1,products!$A$1:$G$1,0))</f>
        <v>12.15</v>
      </c>
      <c r="M932">
        <f t="shared" si="14"/>
        <v>12.15</v>
      </c>
    </row>
    <row r="933" spans="1:13" x14ac:dyDescent="0.25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  <c r="I933" t="str">
        <f>INDEX(products!$A$1:$G$49,MATCH(orders!$D933,products!$A$1:$A$49,0),MATCH(I$1,products!$A$1:$G$1,0))</f>
        <v>Ara</v>
      </c>
      <c r="J933" t="str">
        <f>INDEX(products!$A$1:$G$49,MATCH(orders!$D933,products!$A$1:$A$49,0),MATCH(J$1,products!$A$1:$G$1,0))</f>
        <v>D</v>
      </c>
      <c r="K933">
        <f>INDEX(products!$A$1:$G$49,MATCH(orders!$D933,products!$A$1:$A$49,0),MATCH(K$1,products!$A$1:$G$1,0))</f>
        <v>0.5</v>
      </c>
      <c r="L933">
        <f>INDEX(products!$A$1:$G$49,MATCH(orders!$D933,products!$A$1:$A$49,0),MATCH(L$1,products!$A$1:$G$1,0))</f>
        <v>5.97</v>
      </c>
      <c r="M933">
        <f t="shared" si="14"/>
        <v>23.88</v>
      </c>
    </row>
    <row r="934" spans="1:13" x14ac:dyDescent="0.25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  <c r="I934" t="str">
        <f>INDEX(products!$A$1:$G$49,MATCH(orders!$D934,products!$A$1:$A$49,0),MATCH(I$1,products!$A$1:$G$1,0))</f>
        <v>Exc</v>
      </c>
      <c r="J934" t="str">
        <f>INDEX(products!$A$1:$G$49,MATCH(orders!$D934,products!$A$1:$A$49,0),MATCH(J$1,products!$A$1:$G$1,0))</f>
        <v>M</v>
      </c>
      <c r="K934">
        <f>INDEX(products!$A$1:$G$49,MATCH(orders!$D934,products!$A$1:$A$49,0),MATCH(K$1,products!$A$1:$G$1,0))</f>
        <v>1</v>
      </c>
      <c r="L934">
        <f>INDEX(products!$A$1:$G$49,MATCH(orders!$D934,products!$A$1:$A$49,0),MATCH(L$1,products!$A$1:$G$1,0))</f>
        <v>13.75</v>
      </c>
      <c r="M934">
        <f t="shared" si="14"/>
        <v>55</v>
      </c>
    </row>
    <row r="935" spans="1:13" x14ac:dyDescent="0.25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  <c r="I935" t="str">
        <f>INDEX(products!$A$1:$G$49,MATCH(orders!$D935,products!$A$1:$A$49,0),MATCH(I$1,products!$A$1:$G$1,0))</f>
        <v>Rob</v>
      </c>
      <c r="J935" t="str">
        <f>INDEX(products!$A$1:$G$49,MATCH(orders!$D935,products!$A$1:$A$49,0),MATCH(J$1,products!$A$1:$G$1,0))</f>
        <v>D</v>
      </c>
      <c r="K935">
        <f>INDEX(products!$A$1:$G$49,MATCH(orders!$D935,products!$A$1:$A$49,0),MATCH(K$1,products!$A$1:$G$1,0))</f>
        <v>1</v>
      </c>
      <c r="L935">
        <f>INDEX(products!$A$1:$G$49,MATCH(orders!$D935,products!$A$1:$A$49,0),MATCH(L$1,products!$A$1:$G$1,0))</f>
        <v>8.9499999999999993</v>
      </c>
      <c r="M935">
        <f t="shared" si="14"/>
        <v>26.849999999999998</v>
      </c>
    </row>
    <row r="936" spans="1:13" x14ac:dyDescent="0.25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  <c r="I936" t="str">
        <f>INDEX(products!$A$1:$G$49,MATCH(orders!$D936,products!$A$1:$A$49,0),MATCH(I$1,products!$A$1:$G$1,0))</f>
        <v>Rob</v>
      </c>
      <c r="J936" t="str">
        <f>INDEX(products!$A$1:$G$49,MATCH(orders!$D936,products!$A$1:$A$49,0),MATCH(J$1,products!$A$1:$G$1,0))</f>
        <v>M</v>
      </c>
      <c r="K936">
        <f>INDEX(products!$A$1:$G$49,MATCH(orders!$D936,products!$A$1:$A$49,0),MATCH(K$1,products!$A$1:$G$1,0))</f>
        <v>2.5</v>
      </c>
      <c r="L936">
        <f>INDEX(products!$A$1:$G$49,MATCH(orders!$D936,products!$A$1:$A$49,0),MATCH(L$1,products!$A$1:$G$1,0))</f>
        <v>22.884999999999998</v>
      </c>
      <c r="M936">
        <f t="shared" si="14"/>
        <v>114.42499999999998</v>
      </c>
    </row>
    <row r="937" spans="1:13" x14ac:dyDescent="0.25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  <c r="I937" t="str">
        <f>INDEX(products!$A$1:$G$49,MATCH(orders!$D937,products!$A$1:$A$49,0),MATCH(I$1,products!$A$1:$G$1,0))</f>
        <v>Ara</v>
      </c>
      <c r="J937" t="str">
        <f>INDEX(products!$A$1:$G$49,MATCH(orders!$D937,products!$A$1:$A$49,0),MATCH(J$1,products!$A$1:$G$1,0))</f>
        <v>M</v>
      </c>
      <c r="K937">
        <f>INDEX(products!$A$1:$G$49,MATCH(orders!$D937,products!$A$1:$A$49,0),MATCH(K$1,products!$A$1:$G$1,0))</f>
        <v>2.5</v>
      </c>
      <c r="L937">
        <f>INDEX(products!$A$1:$G$49,MATCH(orders!$D937,products!$A$1:$A$49,0),MATCH(L$1,products!$A$1:$G$1,0))</f>
        <v>25.874999999999996</v>
      </c>
      <c r="M937">
        <f t="shared" si="14"/>
        <v>155.24999999999997</v>
      </c>
    </row>
    <row r="938" spans="1:13" x14ac:dyDescent="0.25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  <c r="I938" t="str">
        <f>INDEX(products!$A$1:$G$49,MATCH(orders!$D938,products!$A$1:$A$49,0),MATCH(I$1,products!$A$1:$G$1,0))</f>
        <v>Lib</v>
      </c>
      <c r="J938" t="str">
        <f>INDEX(products!$A$1:$G$49,MATCH(orders!$D938,products!$A$1:$A$49,0),MATCH(J$1,products!$A$1:$G$1,0))</f>
        <v>D</v>
      </c>
      <c r="K938">
        <f>INDEX(products!$A$1:$G$49,MATCH(orders!$D938,products!$A$1:$A$49,0),MATCH(K$1,products!$A$1:$G$1,0))</f>
        <v>0.5</v>
      </c>
      <c r="L938">
        <f>INDEX(products!$A$1:$G$49,MATCH(orders!$D938,products!$A$1:$A$49,0),MATCH(L$1,products!$A$1:$G$1,0))</f>
        <v>7.77</v>
      </c>
      <c r="M938">
        <f t="shared" si="14"/>
        <v>23.31</v>
      </c>
    </row>
    <row r="939" spans="1:13" x14ac:dyDescent="0.25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  <c r="I939" t="str">
        <f>INDEX(products!$A$1:$G$49,MATCH(orders!$D939,products!$A$1:$A$49,0),MATCH(I$1,products!$A$1:$G$1,0))</f>
        <v>Rob</v>
      </c>
      <c r="J939" t="str">
        <f>INDEX(products!$A$1:$G$49,MATCH(orders!$D939,products!$A$1:$A$49,0),MATCH(J$1,products!$A$1:$G$1,0))</f>
        <v>M</v>
      </c>
      <c r="K939">
        <f>INDEX(products!$A$1:$G$49,MATCH(orders!$D939,products!$A$1:$A$49,0),MATCH(K$1,products!$A$1:$G$1,0))</f>
        <v>2.5</v>
      </c>
      <c r="L939">
        <f>INDEX(products!$A$1:$G$49,MATCH(orders!$D939,products!$A$1:$A$49,0),MATCH(L$1,products!$A$1:$G$1,0))</f>
        <v>22.884999999999998</v>
      </c>
      <c r="M939">
        <f t="shared" si="14"/>
        <v>91.539999999999992</v>
      </c>
    </row>
    <row r="940" spans="1:13" x14ac:dyDescent="0.25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  <c r="I940" t="str">
        <f>INDEX(products!$A$1:$G$49,MATCH(orders!$D940,products!$A$1:$A$49,0),MATCH(I$1,products!$A$1:$G$1,0))</f>
        <v>Exc</v>
      </c>
      <c r="J940" t="str">
        <f>INDEX(products!$A$1:$G$49,MATCH(orders!$D940,products!$A$1:$A$49,0),MATCH(J$1,products!$A$1:$G$1,0))</f>
        <v>L</v>
      </c>
      <c r="K940">
        <f>INDEX(products!$A$1:$G$49,MATCH(orders!$D940,products!$A$1:$A$49,0),MATCH(K$1,products!$A$1:$G$1,0))</f>
        <v>1</v>
      </c>
      <c r="L940">
        <f>INDEX(products!$A$1:$G$49,MATCH(orders!$D940,products!$A$1:$A$49,0),MATCH(L$1,products!$A$1:$G$1,0))</f>
        <v>14.85</v>
      </c>
      <c r="M940">
        <f t="shared" si="14"/>
        <v>74.25</v>
      </c>
    </row>
    <row r="941" spans="1:13" x14ac:dyDescent="0.25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  <c r="I941" t="str">
        <f>INDEX(products!$A$1:$G$49,MATCH(orders!$D941,products!$A$1:$A$49,0),MATCH(I$1,products!$A$1:$G$1,0))</f>
        <v>Lib</v>
      </c>
      <c r="J941" t="str">
        <f>INDEX(products!$A$1:$G$49,MATCH(orders!$D941,products!$A$1:$A$49,0),MATCH(J$1,products!$A$1:$G$1,0))</f>
        <v>L</v>
      </c>
      <c r="K941">
        <f>INDEX(products!$A$1:$G$49,MATCH(orders!$D941,products!$A$1:$A$49,0),MATCH(K$1,products!$A$1:$G$1,0))</f>
        <v>0.2</v>
      </c>
      <c r="L941">
        <f>INDEX(products!$A$1:$G$49,MATCH(orders!$D941,products!$A$1:$A$49,0),MATCH(L$1,products!$A$1:$G$1,0))</f>
        <v>4.7549999999999999</v>
      </c>
      <c r="M941">
        <f t="shared" si="14"/>
        <v>28.53</v>
      </c>
    </row>
    <row r="942" spans="1:13" x14ac:dyDescent="0.25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  <c r="I942" t="str">
        <f>INDEX(products!$A$1:$G$49,MATCH(orders!$D942,products!$A$1:$A$49,0),MATCH(I$1,products!$A$1:$G$1,0))</f>
        <v>Rob</v>
      </c>
      <c r="J942" t="str">
        <f>INDEX(products!$A$1:$G$49,MATCH(orders!$D942,products!$A$1:$A$49,0),MATCH(J$1,products!$A$1:$G$1,0))</f>
        <v>L</v>
      </c>
      <c r="K942">
        <f>INDEX(products!$A$1:$G$49,MATCH(orders!$D942,products!$A$1:$A$49,0),MATCH(K$1,products!$A$1:$G$1,0))</f>
        <v>0.5</v>
      </c>
      <c r="L942">
        <f>INDEX(products!$A$1:$G$49,MATCH(orders!$D942,products!$A$1:$A$49,0),MATCH(L$1,products!$A$1:$G$1,0))</f>
        <v>7.169999999999999</v>
      </c>
      <c r="M942">
        <f t="shared" si="14"/>
        <v>14.339999999999998</v>
      </c>
    </row>
    <row r="943" spans="1:13" x14ac:dyDescent="0.25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  <c r="I943" t="str">
        <f>INDEX(products!$A$1:$G$49,MATCH(orders!$D943,products!$A$1:$A$49,0),MATCH(I$1,products!$A$1:$G$1,0))</f>
        <v>Ara</v>
      </c>
      <c r="J943" t="str">
        <f>INDEX(products!$A$1:$G$49,MATCH(orders!$D943,products!$A$1:$A$49,0),MATCH(J$1,products!$A$1:$G$1,0))</f>
        <v>L</v>
      </c>
      <c r="K943">
        <f>INDEX(products!$A$1:$G$49,MATCH(orders!$D943,products!$A$1:$A$49,0),MATCH(K$1,products!$A$1:$G$1,0))</f>
        <v>0.5</v>
      </c>
      <c r="L943">
        <f>INDEX(products!$A$1:$G$49,MATCH(orders!$D943,products!$A$1:$A$49,0),MATCH(L$1,products!$A$1:$G$1,0))</f>
        <v>7.77</v>
      </c>
      <c r="M943">
        <f t="shared" si="14"/>
        <v>15.54</v>
      </c>
    </row>
    <row r="944" spans="1:13" x14ac:dyDescent="0.25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  <c r="I944" t="str">
        <f>INDEX(products!$A$1:$G$49,MATCH(orders!$D944,products!$A$1:$A$49,0),MATCH(I$1,products!$A$1:$G$1,0))</f>
        <v>Rob</v>
      </c>
      <c r="J944" t="str">
        <f>INDEX(products!$A$1:$G$49,MATCH(orders!$D944,products!$A$1:$A$49,0),MATCH(J$1,products!$A$1:$G$1,0))</f>
        <v>L</v>
      </c>
      <c r="K944">
        <f>INDEX(products!$A$1:$G$49,MATCH(orders!$D944,products!$A$1:$A$49,0),MATCH(K$1,products!$A$1:$G$1,0))</f>
        <v>1</v>
      </c>
      <c r="L944">
        <f>INDEX(products!$A$1:$G$49,MATCH(orders!$D944,products!$A$1:$A$49,0),MATCH(L$1,products!$A$1:$G$1,0))</f>
        <v>11.95</v>
      </c>
      <c r="M944">
        <f t="shared" si="14"/>
        <v>35.849999999999994</v>
      </c>
    </row>
    <row r="945" spans="1:13" x14ac:dyDescent="0.25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  <c r="I945" t="str">
        <f>INDEX(products!$A$1:$G$49,MATCH(orders!$D945,products!$A$1:$A$49,0),MATCH(I$1,products!$A$1:$G$1,0))</f>
        <v>Ara</v>
      </c>
      <c r="J945" t="str">
        <f>INDEX(products!$A$1:$G$49,MATCH(orders!$D945,products!$A$1:$A$49,0),MATCH(J$1,products!$A$1:$G$1,0))</f>
        <v>L</v>
      </c>
      <c r="K945">
        <f>INDEX(products!$A$1:$G$49,MATCH(orders!$D945,products!$A$1:$A$49,0),MATCH(K$1,products!$A$1:$G$1,0))</f>
        <v>0.5</v>
      </c>
      <c r="L945">
        <f>INDEX(products!$A$1:$G$49,MATCH(orders!$D945,products!$A$1:$A$49,0),MATCH(L$1,products!$A$1:$G$1,0))</f>
        <v>7.77</v>
      </c>
      <c r="M945">
        <f t="shared" si="14"/>
        <v>46.62</v>
      </c>
    </row>
    <row r="946" spans="1:13" x14ac:dyDescent="0.25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  <c r="I946" t="str">
        <f>INDEX(products!$A$1:$G$49,MATCH(orders!$D946,products!$A$1:$A$49,0),MATCH(I$1,products!$A$1:$G$1,0))</f>
        <v>Rob</v>
      </c>
      <c r="J946" t="str">
        <f>INDEX(products!$A$1:$G$49,MATCH(orders!$D946,products!$A$1:$A$49,0),MATCH(J$1,products!$A$1:$G$1,0))</f>
        <v>L</v>
      </c>
      <c r="K946">
        <f>INDEX(products!$A$1:$G$49,MATCH(orders!$D946,products!$A$1:$A$49,0),MATCH(K$1,products!$A$1:$G$1,0))</f>
        <v>0.5</v>
      </c>
      <c r="L946">
        <f>INDEX(products!$A$1:$G$49,MATCH(orders!$D946,products!$A$1:$A$49,0),MATCH(L$1,products!$A$1:$G$1,0))</f>
        <v>7.169999999999999</v>
      </c>
      <c r="M946">
        <f t="shared" si="14"/>
        <v>35.849999999999994</v>
      </c>
    </row>
    <row r="947" spans="1:13" x14ac:dyDescent="0.25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  <c r="I947" t="str">
        <f>INDEX(products!$A$1:$G$49,MATCH(orders!$D947,products!$A$1:$A$49,0),MATCH(I$1,products!$A$1:$G$1,0))</f>
        <v>Lib</v>
      </c>
      <c r="J947" t="str">
        <f>INDEX(products!$A$1:$G$49,MATCH(orders!$D947,products!$A$1:$A$49,0),MATCH(J$1,products!$A$1:$G$1,0))</f>
        <v>D</v>
      </c>
      <c r="K947">
        <f>INDEX(products!$A$1:$G$49,MATCH(orders!$D947,products!$A$1:$A$49,0),MATCH(K$1,products!$A$1:$G$1,0))</f>
        <v>2.5</v>
      </c>
      <c r="L947">
        <f>INDEX(products!$A$1:$G$49,MATCH(orders!$D947,products!$A$1:$A$49,0),MATCH(L$1,products!$A$1:$G$1,0))</f>
        <v>29.784999999999997</v>
      </c>
      <c r="M947">
        <f t="shared" si="14"/>
        <v>119.13999999999999</v>
      </c>
    </row>
    <row r="948" spans="1:13" x14ac:dyDescent="0.25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  <c r="I948" t="str">
        <f>INDEX(products!$A$1:$G$49,MATCH(orders!$D948,products!$A$1:$A$49,0),MATCH(I$1,products!$A$1:$G$1,0))</f>
        <v>Lib</v>
      </c>
      <c r="J948" t="str">
        <f>INDEX(products!$A$1:$G$49,MATCH(orders!$D948,products!$A$1:$A$49,0),MATCH(J$1,products!$A$1:$G$1,0))</f>
        <v>D</v>
      </c>
      <c r="K948">
        <f>INDEX(products!$A$1:$G$49,MATCH(orders!$D948,products!$A$1:$A$49,0),MATCH(K$1,products!$A$1:$G$1,0))</f>
        <v>0.5</v>
      </c>
      <c r="L948">
        <f>INDEX(products!$A$1:$G$49,MATCH(orders!$D948,products!$A$1:$A$49,0),MATCH(L$1,products!$A$1:$G$1,0))</f>
        <v>7.77</v>
      </c>
      <c r="M948">
        <f t="shared" si="14"/>
        <v>23.31</v>
      </c>
    </row>
    <row r="949" spans="1:13" x14ac:dyDescent="0.25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  <c r="I949" t="str">
        <f>INDEX(products!$A$1:$G$49,MATCH(orders!$D949,products!$A$1:$A$49,0),MATCH(I$1,products!$A$1:$G$1,0))</f>
        <v>Ara</v>
      </c>
      <c r="J949" t="str">
        <f>INDEX(products!$A$1:$G$49,MATCH(orders!$D949,products!$A$1:$A$49,0),MATCH(J$1,products!$A$1:$G$1,0))</f>
        <v>M</v>
      </c>
      <c r="K949">
        <f>INDEX(products!$A$1:$G$49,MATCH(orders!$D949,products!$A$1:$A$49,0),MATCH(K$1,products!$A$1:$G$1,0))</f>
        <v>1</v>
      </c>
      <c r="L949">
        <f>INDEX(products!$A$1:$G$49,MATCH(orders!$D949,products!$A$1:$A$49,0),MATCH(L$1,products!$A$1:$G$1,0))</f>
        <v>11.25</v>
      </c>
      <c r="M949">
        <f t="shared" si="14"/>
        <v>11.25</v>
      </c>
    </row>
    <row r="950" spans="1:13" x14ac:dyDescent="0.25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  <c r="I950" t="str">
        <f>INDEX(products!$A$1:$G$49,MATCH(orders!$D950,products!$A$1:$A$49,0),MATCH(I$1,products!$A$1:$G$1,0))</f>
        <v>Exc</v>
      </c>
      <c r="J950" t="str">
        <f>INDEX(products!$A$1:$G$49,MATCH(orders!$D950,products!$A$1:$A$49,0),MATCH(J$1,products!$A$1:$G$1,0))</f>
        <v>D</v>
      </c>
      <c r="K950">
        <f>INDEX(products!$A$1:$G$49,MATCH(orders!$D950,products!$A$1:$A$49,0),MATCH(K$1,products!$A$1:$G$1,0))</f>
        <v>2.5</v>
      </c>
      <c r="L950">
        <f>INDEX(products!$A$1:$G$49,MATCH(orders!$D950,products!$A$1:$A$49,0),MATCH(L$1,products!$A$1:$G$1,0))</f>
        <v>27.945</v>
      </c>
      <c r="M950">
        <f t="shared" si="14"/>
        <v>83.835000000000008</v>
      </c>
    </row>
    <row r="951" spans="1:13" x14ac:dyDescent="0.25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  <c r="I951" t="str">
        <f>INDEX(products!$A$1:$G$49,MATCH(orders!$D951,products!$A$1:$A$49,0),MATCH(I$1,products!$A$1:$G$1,0))</f>
        <v>Rob</v>
      </c>
      <c r="J951" t="str">
        <f>INDEX(products!$A$1:$G$49,MATCH(orders!$D951,products!$A$1:$A$49,0),MATCH(J$1,products!$A$1:$G$1,0))</f>
        <v>L</v>
      </c>
      <c r="K951">
        <f>INDEX(products!$A$1:$G$49,MATCH(orders!$D951,products!$A$1:$A$49,0),MATCH(K$1,products!$A$1:$G$1,0))</f>
        <v>2.5</v>
      </c>
      <c r="L951">
        <f>INDEX(products!$A$1:$G$49,MATCH(orders!$D951,products!$A$1:$A$49,0),MATCH(L$1,products!$A$1:$G$1,0))</f>
        <v>27.484999999999996</v>
      </c>
      <c r="M951">
        <f t="shared" si="14"/>
        <v>109.93999999999998</v>
      </c>
    </row>
    <row r="952" spans="1:13" x14ac:dyDescent="0.25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  <c r="I952" t="str">
        <f>INDEX(products!$A$1:$G$49,MATCH(orders!$D952,products!$A$1:$A$49,0),MATCH(I$1,products!$A$1:$G$1,0))</f>
        <v>Rob</v>
      </c>
      <c r="J952" t="str">
        <f>INDEX(products!$A$1:$G$49,MATCH(orders!$D952,products!$A$1:$A$49,0),MATCH(J$1,products!$A$1:$G$1,0))</f>
        <v>L</v>
      </c>
      <c r="K952">
        <f>INDEX(products!$A$1:$G$49,MATCH(orders!$D952,products!$A$1:$A$49,0),MATCH(K$1,products!$A$1:$G$1,0))</f>
        <v>0.2</v>
      </c>
      <c r="L952">
        <f>INDEX(products!$A$1:$G$49,MATCH(orders!$D952,products!$A$1:$A$49,0),MATCH(L$1,products!$A$1:$G$1,0))</f>
        <v>3.5849999999999995</v>
      </c>
      <c r="M952">
        <f t="shared" si="14"/>
        <v>14.339999999999998</v>
      </c>
    </row>
    <row r="953" spans="1:13" x14ac:dyDescent="0.25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  <c r="I953" t="str">
        <f>INDEX(products!$A$1:$G$49,MATCH(orders!$D953,products!$A$1:$A$49,0),MATCH(I$1,products!$A$1:$G$1,0))</f>
        <v>Rob</v>
      </c>
      <c r="J953" t="str">
        <f>INDEX(products!$A$1:$G$49,MATCH(orders!$D953,products!$A$1:$A$49,0),MATCH(J$1,products!$A$1:$G$1,0))</f>
        <v>L</v>
      </c>
      <c r="K953">
        <f>INDEX(products!$A$1:$G$49,MATCH(orders!$D953,products!$A$1:$A$49,0),MATCH(K$1,products!$A$1:$G$1,0))</f>
        <v>0.2</v>
      </c>
      <c r="L953">
        <f>INDEX(products!$A$1:$G$49,MATCH(orders!$D953,products!$A$1:$A$49,0),MATCH(L$1,products!$A$1:$G$1,0))</f>
        <v>3.5849999999999995</v>
      </c>
      <c r="M953">
        <f t="shared" si="14"/>
        <v>21.509999999999998</v>
      </c>
    </row>
    <row r="954" spans="1:13" x14ac:dyDescent="0.25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  <c r="I954" t="str">
        <f>INDEX(products!$A$1:$G$49,MATCH(orders!$D954,products!$A$1:$A$49,0),MATCH(I$1,products!$A$1:$G$1,0))</f>
        <v>Ara</v>
      </c>
      <c r="J954" t="str">
        <f>INDEX(products!$A$1:$G$49,MATCH(orders!$D954,products!$A$1:$A$49,0),MATCH(J$1,products!$A$1:$G$1,0))</f>
        <v>M</v>
      </c>
      <c r="K954">
        <f>INDEX(products!$A$1:$G$49,MATCH(orders!$D954,products!$A$1:$A$49,0),MATCH(K$1,products!$A$1:$G$1,0))</f>
        <v>1</v>
      </c>
      <c r="L954">
        <f>INDEX(products!$A$1:$G$49,MATCH(orders!$D954,products!$A$1:$A$49,0),MATCH(L$1,products!$A$1:$G$1,0))</f>
        <v>11.25</v>
      </c>
      <c r="M954">
        <f t="shared" si="14"/>
        <v>22.5</v>
      </c>
    </row>
    <row r="955" spans="1:13" x14ac:dyDescent="0.25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  <c r="I955" t="str">
        <f>INDEX(products!$A$1:$G$49,MATCH(orders!$D955,products!$A$1:$A$49,0),MATCH(I$1,products!$A$1:$G$1,0))</f>
        <v>Ara</v>
      </c>
      <c r="J955" t="str">
        <f>INDEX(products!$A$1:$G$49,MATCH(orders!$D955,products!$A$1:$A$49,0),MATCH(J$1,products!$A$1:$G$1,0))</f>
        <v>L</v>
      </c>
      <c r="K955">
        <f>INDEX(products!$A$1:$G$49,MATCH(orders!$D955,products!$A$1:$A$49,0),MATCH(K$1,products!$A$1:$G$1,0))</f>
        <v>0.2</v>
      </c>
      <c r="L955">
        <f>INDEX(products!$A$1:$G$49,MATCH(orders!$D955,products!$A$1:$A$49,0),MATCH(L$1,products!$A$1:$G$1,0))</f>
        <v>3.8849999999999998</v>
      </c>
      <c r="M955">
        <f t="shared" si="14"/>
        <v>3.8849999999999998</v>
      </c>
    </row>
    <row r="956" spans="1:13" x14ac:dyDescent="0.25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  <c r="I956" t="str">
        <f>INDEX(products!$A$1:$G$49,MATCH(orders!$D956,products!$A$1:$A$49,0),MATCH(I$1,products!$A$1:$G$1,0))</f>
        <v>Exc</v>
      </c>
      <c r="J956" t="str">
        <f>INDEX(products!$A$1:$G$49,MATCH(orders!$D956,products!$A$1:$A$49,0),MATCH(J$1,products!$A$1:$G$1,0))</f>
        <v>D</v>
      </c>
      <c r="K956">
        <f>INDEX(products!$A$1:$G$49,MATCH(orders!$D956,products!$A$1:$A$49,0),MATCH(K$1,products!$A$1:$G$1,0))</f>
        <v>2.5</v>
      </c>
      <c r="L956">
        <f>INDEX(products!$A$1:$G$49,MATCH(orders!$D956,products!$A$1:$A$49,0),MATCH(L$1,products!$A$1:$G$1,0))</f>
        <v>27.945</v>
      </c>
      <c r="M956">
        <f t="shared" si="14"/>
        <v>27.945</v>
      </c>
    </row>
    <row r="957" spans="1:13" x14ac:dyDescent="0.25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  <c r="I957" t="str">
        <f>INDEX(products!$A$1:$G$49,MATCH(orders!$D957,products!$A$1:$A$49,0),MATCH(I$1,products!$A$1:$G$1,0))</f>
        <v>Exc</v>
      </c>
      <c r="J957" t="str">
        <f>INDEX(products!$A$1:$G$49,MATCH(orders!$D957,products!$A$1:$A$49,0),MATCH(J$1,products!$A$1:$G$1,0))</f>
        <v>L</v>
      </c>
      <c r="K957">
        <f>INDEX(products!$A$1:$G$49,MATCH(orders!$D957,products!$A$1:$A$49,0),MATCH(K$1,products!$A$1:$G$1,0))</f>
        <v>2.5</v>
      </c>
      <c r="L957">
        <f>INDEX(products!$A$1:$G$49,MATCH(orders!$D957,products!$A$1:$A$49,0),MATCH(L$1,products!$A$1:$G$1,0))</f>
        <v>34.154999999999994</v>
      </c>
      <c r="M957">
        <f t="shared" si="14"/>
        <v>170.77499999999998</v>
      </c>
    </row>
    <row r="958" spans="1:13" x14ac:dyDescent="0.25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  <c r="I958" t="str">
        <f>INDEX(products!$A$1:$G$49,MATCH(orders!$D958,products!$A$1:$A$49,0),MATCH(I$1,products!$A$1:$G$1,0))</f>
        <v>Rob</v>
      </c>
      <c r="J958" t="str">
        <f>INDEX(products!$A$1:$G$49,MATCH(orders!$D958,products!$A$1:$A$49,0),MATCH(J$1,products!$A$1:$G$1,0))</f>
        <v>L</v>
      </c>
      <c r="K958">
        <f>INDEX(products!$A$1:$G$49,MATCH(orders!$D958,products!$A$1:$A$49,0),MATCH(K$1,products!$A$1:$G$1,0))</f>
        <v>2.5</v>
      </c>
      <c r="L958">
        <f>INDEX(products!$A$1:$G$49,MATCH(orders!$D958,products!$A$1:$A$49,0),MATCH(L$1,products!$A$1:$G$1,0))</f>
        <v>27.484999999999996</v>
      </c>
      <c r="M958">
        <f t="shared" si="14"/>
        <v>54.969999999999992</v>
      </c>
    </row>
    <row r="959" spans="1:13" x14ac:dyDescent="0.25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  <c r="I959" t="str">
        <f>INDEX(products!$A$1:$G$49,MATCH(orders!$D959,products!$A$1:$A$49,0),MATCH(I$1,products!$A$1:$G$1,0))</f>
        <v>Exc</v>
      </c>
      <c r="J959" t="str">
        <f>INDEX(products!$A$1:$G$49,MATCH(orders!$D959,products!$A$1:$A$49,0),MATCH(J$1,products!$A$1:$G$1,0))</f>
        <v>L</v>
      </c>
      <c r="K959">
        <f>INDEX(products!$A$1:$G$49,MATCH(orders!$D959,products!$A$1:$A$49,0),MATCH(K$1,products!$A$1:$G$1,0))</f>
        <v>1</v>
      </c>
      <c r="L959">
        <f>INDEX(products!$A$1:$G$49,MATCH(orders!$D959,products!$A$1:$A$49,0),MATCH(L$1,products!$A$1:$G$1,0))</f>
        <v>14.85</v>
      </c>
      <c r="M959">
        <f t="shared" si="14"/>
        <v>14.85</v>
      </c>
    </row>
    <row r="960" spans="1:13" x14ac:dyDescent="0.25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  <c r="I960" t="str">
        <f>INDEX(products!$A$1:$G$49,MATCH(orders!$D960,products!$A$1:$A$49,0),MATCH(I$1,products!$A$1:$G$1,0))</f>
        <v>Ara</v>
      </c>
      <c r="J960" t="str">
        <f>INDEX(products!$A$1:$G$49,MATCH(orders!$D960,products!$A$1:$A$49,0),MATCH(J$1,products!$A$1:$G$1,0))</f>
        <v>L</v>
      </c>
      <c r="K960">
        <f>INDEX(products!$A$1:$G$49,MATCH(orders!$D960,products!$A$1:$A$49,0),MATCH(K$1,products!$A$1:$G$1,0))</f>
        <v>0.2</v>
      </c>
      <c r="L960">
        <f>INDEX(products!$A$1:$G$49,MATCH(orders!$D960,products!$A$1:$A$49,0),MATCH(L$1,products!$A$1:$G$1,0))</f>
        <v>3.8849999999999998</v>
      </c>
      <c r="M960">
        <f t="shared" si="14"/>
        <v>7.77</v>
      </c>
    </row>
    <row r="961" spans="1:13" x14ac:dyDescent="0.25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  <c r="I961" t="str">
        <f>INDEX(products!$A$1:$G$49,MATCH(orders!$D961,products!$A$1:$A$49,0),MATCH(I$1,products!$A$1:$G$1,0))</f>
        <v>Lib</v>
      </c>
      <c r="J961" t="str">
        <f>INDEX(products!$A$1:$G$49,MATCH(orders!$D961,products!$A$1:$A$49,0),MATCH(J$1,products!$A$1:$G$1,0))</f>
        <v>L</v>
      </c>
      <c r="K961">
        <f>INDEX(products!$A$1:$G$49,MATCH(orders!$D961,products!$A$1:$A$49,0),MATCH(K$1,products!$A$1:$G$1,0))</f>
        <v>0.2</v>
      </c>
      <c r="L961">
        <f>INDEX(products!$A$1:$G$49,MATCH(orders!$D961,products!$A$1:$A$49,0),MATCH(L$1,products!$A$1:$G$1,0))</f>
        <v>4.7549999999999999</v>
      </c>
      <c r="M961">
        <f t="shared" si="14"/>
        <v>23.774999999999999</v>
      </c>
    </row>
    <row r="962" spans="1:13" x14ac:dyDescent="0.25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  <c r="I962" t="str">
        <f>INDEX(products!$A$1:$G$49,MATCH(orders!$D962,products!$A$1:$A$49,0),MATCH(I$1,products!$A$1:$G$1,0))</f>
        <v>Lib</v>
      </c>
      <c r="J962" t="str">
        <f>INDEX(products!$A$1:$G$49,MATCH(orders!$D962,products!$A$1:$A$49,0),MATCH(J$1,products!$A$1:$G$1,0))</f>
        <v>L</v>
      </c>
      <c r="K962">
        <f>INDEX(products!$A$1:$G$49,MATCH(orders!$D962,products!$A$1:$A$49,0),MATCH(K$1,products!$A$1:$G$1,0))</f>
        <v>1</v>
      </c>
      <c r="L962">
        <f>INDEX(products!$A$1:$G$49,MATCH(orders!$D962,products!$A$1:$A$49,0),MATCH(L$1,products!$A$1:$G$1,0))</f>
        <v>15.85</v>
      </c>
      <c r="M962">
        <f t="shared" si="14"/>
        <v>79.25</v>
      </c>
    </row>
    <row r="963" spans="1:13" x14ac:dyDescent="0.25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  <c r="I963" t="str">
        <f>INDEX(products!$A$1:$G$49,MATCH(orders!$D963,products!$A$1:$A$49,0),MATCH(I$1,products!$A$1:$G$1,0))</f>
        <v>Ara</v>
      </c>
      <c r="J963" t="str">
        <f>INDEX(products!$A$1:$G$49,MATCH(orders!$D963,products!$A$1:$A$49,0),MATCH(J$1,products!$A$1:$G$1,0))</f>
        <v>D</v>
      </c>
      <c r="K963">
        <f>INDEX(products!$A$1:$G$49,MATCH(orders!$D963,products!$A$1:$A$49,0),MATCH(K$1,products!$A$1:$G$1,0))</f>
        <v>2.5</v>
      </c>
      <c r="L963">
        <f>INDEX(products!$A$1:$G$49,MATCH(orders!$D963,products!$A$1:$A$49,0),MATCH(L$1,products!$A$1:$G$1,0))</f>
        <v>22.884999999999998</v>
      </c>
      <c r="M963">
        <f t="shared" ref="M963:M1001" si="15">L963*E963</f>
        <v>45.769999999999996</v>
      </c>
    </row>
    <row r="964" spans="1:13" x14ac:dyDescent="0.25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  <c r="I964" t="str">
        <f>INDEX(products!$A$1:$G$49,MATCH(orders!$D964,products!$A$1:$A$49,0),MATCH(I$1,products!$A$1:$G$1,0))</f>
        <v>Rob</v>
      </c>
      <c r="J964" t="str">
        <f>INDEX(products!$A$1:$G$49,MATCH(orders!$D964,products!$A$1:$A$49,0),MATCH(J$1,products!$A$1:$G$1,0))</f>
        <v>D</v>
      </c>
      <c r="K964">
        <f>INDEX(products!$A$1:$G$49,MATCH(orders!$D964,products!$A$1:$A$49,0),MATCH(K$1,products!$A$1:$G$1,0))</f>
        <v>1</v>
      </c>
      <c r="L964">
        <f>INDEX(products!$A$1:$G$49,MATCH(orders!$D964,products!$A$1:$A$49,0),MATCH(L$1,products!$A$1:$G$1,0))</f>
        <v>8.9499999999999993</v>
      </c>
      <c r="M964">
        <f t="shared" si="15"/>
        <v>8.9499999999999993</v>
      </c>
    </row>
    <row r="965" spans="1:13" x14ac:dyDescent="0.25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  <c r="I965" t="str">
        <f>INDEX(products!$A$1:$G$49,MATCH(orders!$D965,products!$A$1:$A$49,0),MATCH(I$1,products!$A$1:$G$1,0))</f>
        <v>Rob</v>
      </c>
      <c r="J965" t="str">
        <f>INDEX(products!$A$1:$G$49,MATCH(orders!$D965,products!$A$1:$A$49,0),MATCH(J$1,products!$A$1:$G$1,0))</f>
        <v>M</v>
      </c>
      <c r="K965">
        <f>INDEX(products!$A$1:$G$49,MATCH(orders!$D965,products!$A$1:$A$49,0),MATCH(K$1,products!$A$1:$G$1,0))</f>
        <v>0.5</v>
      </c>
      <c r="L965">
        <f>INDEX(products!$A$1:$G$49,MATCH(orders!$D965,products!$A$1:$A$49,0),MATCH(L$1,products!$A$1:$G$1,0))</f>
        <v>5.97</v>
      </c>
      <c r="M965">
        <f t="shared" si="15"/>
        <v>23.88</v>
      </c>
    </row>
    <row r="966" spans="1:13" x14ac:dyDescent="0.25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  <c r="I966" t="str">
        <f>INDEX(products!$A$1:$G$49,MATCH(orders!$D966,products!$A$1:$A$49,0),MATCH(I$1,products!$A$1:$G$1,0))</f>
        <v>Exc</v>
      </c>
      <c r="J966" t="str">
        <f>INDEX(products!$A$1:$G$49,MATCH(orders!$D966,products!$A$1:$A$49,0),MATCH(J$1,products!$A$1:$G$1,0))</f>
        <v>L</v>
      </c>
      <c r="K966">
        <f>INDEX(products!$A$1:$G$49,MATCH(orders!$D966,products!$A$1:$A$49,0),MATCH(K$1,products!$A$1:$G$1,0))</f>
        <v>0.2</v>
      </c>
      <c r="L966">
        <f>INDEX(products!$A$1:$G$49,MATCH(orders!$D966,products!$A$1:$A$49,0),MATCH(L$1,products!$A$1:$G$1,0))</f>
        <v>4.4550000000000001</v>
      </c>
      <c r="M966">
        <f t="shared" si="15"/>
        <v>22.274999999999999</v>
      </c>
    </row>
    <row r="967" spans="1:13" x14ac:dyDescent="0.25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  <c r="I967" t="str">
        <f>INDEX(products!$A$1:$G$49,MATCH(orders!$D967,products!$A$1:$A$49,0),MATCH(I$1,products!$A$1:$G$1,0))</f>
        <v>Rob</v>
      </c>
      <c r="J967" t="str">
        <f>INDEX(products!$A$1:$G$49,MATCH(orders!$D967,products!$A$1:$A$49,0),MATCH(J$1,products!$A$1:$G$1,0))</f>
        <v>M</v>
      </c>
      <c r="K967">
        <f>INDEX(products!$A$1:$G$49,MATCH(orders!$D967,products!$A$1:$A$49,0),MATCH(K$1,products!$A$1:$G$1,0))</f>
        <v>1</v>
      </c>
      <c r="L967">
        <f>INDEX(products!$A$1:$G$49,MATCH(orders!$D967,products!$A$1:$A$49,0),MATCH(L$1,products!$A$1:$G$1,0))</f>
        <v>9.9499999999999993</v>
      </c>
      <c r="M967">
        <f t="shared" si="15"/>
        <v>29.849999999999998</v>
      </c>
    </row>
    <row r="968" spans="1:13" x14ac:dyDescent="0.25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  <c r="I968" t="str">
        <f>INDEX(products!$A$1:$G$49,MATCH(orders!$D968,products!$A$1:$A$49,0),MATCH(I$1,products!$A$1:$G$1,0))</f>
        <v>Exc</v>
      </c>
      <c r="J968" t="str">
        <f>INDEX(products!$A$1:$G$49,MATCH(orders!$D968,products!$A$1:$A$49,0),MATCH(J$1,products!$A$1:$G$1,0))</f>
        <v>L</v>
      </c>
      <c r="K968">
        <f>INDEX(products!$A$1:$G$49,MATCH(orders!$D968,products!$A$1:$A$49,0),MATCH(K$1,products!$A$1:$G$1,0))</f>
        <v>0.5</v>
      </c>
      <c r="L968">
        <f>INDEX(products!$A$1:$G$49,MATCH(orders!$D968,products!$A$1:$A$49,0),MATCH(L$1,products!$A$1:$G$1,0))</f>
        <v>8.91</v>
      </c>
      <c r="M968">
        <f t="shared" si="15"/>
        <v>53.46</v>
      </c>
    </row>
    <row r="969" spans="1:13" x14ac:dyDescent="0.25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  <c r="I969" t="str">
        <f>INDEX(products!$A$1:$G$49,MATCH(orders!$D969,products!$A$1:$A$49,0),MATCH(I$1,products!$A$1:$G$1,0))</f>
        <v>Rob</v>
      </c>
      <c r="J969" t="str">
        <f>INDEX(products!$A$1:$G$49,MATCH(orders!$D969,products!$A$1:$A$49,0),MATCH(J$1,products!$A$1:$G$1,0))</f>
        <v>D</v>
      </c>
      <c r="K969">
        <f>INDEX(products!$A$1:$G$49,MATCH(orders!$D969,products!$A$1:$A$49,0),MATCH(K$1,products!$A$1:$G$1,0))</f>
        <v>0.2</v>
      </c>
      <c r="L969">
        <f>INDEX(products!$A$1:$G$49,MATCH(orders!$D969,products!$A$1:$A$49,0),MATCH(L$1,products!$A$1:$G$1,0))</f>
        <v>2.6849999999999996</v>
      </c>
      <c r="M969">
        <f t="shared" si="15"/>
        <v>2.6849999999999996</v>
      </c>
    </row>
    <row r="970" spans="1:13" x14ac:dyDescent="0.25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  <c r="I970" t="str">
        <f>INDEX(products!$A$1:$G$49,MATCH(orders!$D970,products!$A$1:$A$49,0),MATCH(I$1,products!$A$1:$G$1,0))</f>
        <v>Rob</v>
      </c>
      <c r="J970" t="str">
        <f>INDEX(products!$A$1:$G$49,MATCH(orders!$D970,products!$A$1:$A$49,0),MATCH(J$1,products!$A$1:$G$1,0))</f>
        <v>M</v>
      </c>
      <c r="K970">
        <f>INDEX(products!$A$1:$G$49,MATCH(orders!$D970,products!$A$1:$A$49,0),MATCH(K$1,products!$A$1:$G$1,0))</f>
        <v>0.2</v>
      </c>
      <c r="L970">
        <f>INDEX(products!$A$1:$G$49,MATCH(orders!$D970,products!$A$1:$A$49,0),MATCH(L$1,products!$A$1:$G$1,0))</f>
        <v>2.9849999999999999</v>
      </c>
      <c r="M970">
        <f t="shared" si="15"/>
        <v>5.97</v>
      </c>
    </row>
    <row r="971" spans="1:13" x14ac:dyDescent="0.25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  <c r="I971" t="str">
        <f>INDEX(products!$A$1:$G$49,MATCH(orders!$D971,products!$A$1:$A$49,0),MATCH(I$1,products!$A$1:$G$1,0))</f>
        <v>Lib</v>
      </c>
      <c r="J971" t="str">
        <f>INDEX(products!$A$1:$G$49,MATCH(orders!$D971,products!$A$1:$A$49,0),MATCH(J$1,products!$A$1:$G$1,0))</f>
        <v>D</v>
      </c>
      <c r="K971">
        <f>INDEX(products!$A$1:$G$49,MATCH(orders!$D971,products!$A$1:$A$49,0),MATCH(K$1,products!$A$1:$G$1,0))</f>
        <v>1</v>
      </c>
      <c r="L971">
        <f>INDEX(products!$A$1:$G$49,MATCH(orders!$D971,products!$A$1:$A$49,0),MATCH(L$1,products!$A$1:$G$1,0))</f>
        <v>12.95</v>
      </c>
      <c r="M971">
        <f t="shared" si="15"/>
        <v>12.95</v>
      </c>
    </row>
    <row r="972" spans="1:13" x14ac:dyDescent="0.25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  <c r="I972" t="str">
        <f>INDEX(products!$A$1:$G$49,MATCH(orders!$D972,products!$A$1:$A$49,0),MATCH(I$1,products!$A$1:$G$1,0))</f>
        <v>Exc</v>
      </c>
      <c r="J972" t="str">
        <f>INDEX(products!$A$1:$G$49,MATCH(orders!$D972,products!$A$1:$A$49,0),MATCH(J$1,products!$A$1:$G$1,0))</f>
        <v>M</v>
      </c>
      <c r="K972">
        <f>INDEX(products!$A$1:$G$49,MATCH(orders!$D972,products!$A$1:$A$49,0),MATCH(K$1,products!$A$1:$G$1,0))</f>
        <v>0.5</v>
      </c>
      <c r="L972">
        <f>INDEX(products!$A$1:$G$49,MATCH(orders!$D972,products!$A$1:$A$49,0),MATCH(L$1,products!$A$1:$G$1,0))</f>
        <v>8.25</v>
      </c>
      <c r="M972">
        <f t="shared" si="15"/>
        <v>8.25</v>
      </c>
    </row>
    <row r="973" spans="1:13" x14ac:dyDescent="0.25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  <c r="I973" t="str">
        <f>INDEX(products!$A$1:$G$49,MATCH(orders!$D973,products!$A$1:$A$49,0),MATCH(I$1,products!$A$1:$G$1,0))</f>
        <v>Ara</v>
      </c>
      <c r="J973" t="str">
        <f>INDEX(products!$A$1:$G$49,MATCH(orders!$D973,products!$A$1:$A$49,0),MATCH(J$1,products!$A$1:$G$1,0))</f>
        <v>L</v>
      </c>
      <c r="K973">
        <f>INDEX(products!$A$1:$G$49,MATCH(orders!$D973,products!$A$1:$A$49,0),MATCH(K$1,products!$A$1:$G$1,0))</f>
        <v>2.5</v>
      </c>
      <c r="L973">
        <f>INDEX(products!$A$1:$G$49,MATCH(orders!$D973,products!$A$1:$A$49,0),MATCH(L$1,products!$A$1:$G$1,0))</f>
        <v>29.784999999999997</v>
      </c>
      <c r="M973">
        <f t="shared" si="15"/>
        <v>148.92499999999998</v>
      </c>
    </row>
    <row r="974" spans="1:13" x14ac:dyDescent="0.25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  <c r="I974" t="str">
        <f>INDEX(products!$A$1:$G$49,MATCH(orders!$D974,products!$A$1:$A$49,0),MATCH(I$1,products!$A$1:$G$1,0))</f>
        <v>Ara</v>
      </c>
      <c r="J974" t="str">
        <f>INDEX(products!$A$1:$G$49,MATCH(orders!$D974,products!$A$1:$A$49,0),MATCH(J$1,products!$A$1:$G$1,0))</f>
        <v>L</v>
      </c>
      <c r="K974">
        <f>INDEX(products!$A$1:$G$49,MATCH(orders!$D974,products!$A$1:$A$49,0),MATCH(K$1,products!$A$1:$G$1,0))</f>
        <v>2.5</v>
      </c>
      <c r="L974">
        <f>INDEX(products!$A$1:$G$49,MATCH(orders!$D974,products!$A$1:$A$49,0),MATCH(L$1,products!$A$1:$G$1,0))</f>
        <v>29.784999999999997</v>
      </c>
      <c r="M974">
        <f t="shared" si="15"/>
        <v>89.35499999999999</v>
      </c>
    </row>
    <row r="975" spans="1:13" x14ac:dyDescent="0.25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  <c r="I975" t="str">
        <f>INDEX(products!$A$1:$G$49,MATCH(orders!$D975,products!$A$1:$A$49,0),MATCH(I$1,products!$A$1:$G$1,0))</f>
        <v>Lib</v>
      </c>
      <c r="J975" t="str">
        <f>INDEX(products!$A$1:$G$49,MATCH(orders!$D975,products!$A$1:$A$49,0),MATCH(J$1,products!$A$1:$G$1,0))</f>
        <v>M</v>
      </c>
      <c r="K975">
        <f>INDEX(products!$A$1:$G$49,MATCH(orders!$D975,products!$A$1:$A$49,0),MATCH(K$1,products!$A$1:$G$1,0))</f>
        <v>1</v>
      </c>
      <c r="L975">
        <f>INDEX(products!$A$1:$G$49,MATCH(orders!$D975,products!$A$1:$A$49,0),MATCH(L$1,products!$A$1:$G$1,0))</f>
        <v>14.55</v>
      </c>
      <c r="M975">
        <f t="shared" si="15"/>
        <v>87.300000000000011</v>
      </c>
    </row>
    <row r="976" spans="1:13" x14ac:dyDescent="0.25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  <c r="I976" t="str">
        <f>INDEX(products!$A$1:$G$49,MATCH(orders!$D976,products!$A$1:$A$49,0),MATCH(I$1,products!$A$1:$G$1,0))</f>
        <v>Rob</v>
      </c>
      <c r="J976" t="str">
        <f>INDEX(products!$A$1:$G$49,MATCH(orders!$D976,products!$A$1:$A$49,0),MATCH(J$1,products!$A$1:$G$1,0))</f>
        <v>D</v>
      </c>
      <c r="K976">
        <f>INDEX(products!$A$1:$G$49,MATCH(orders!$D976,products!$A$1:$A$49,0),MATCH(K$1,products!$A$1:$G$1,0))</f>
        <v>0.5</v>
      </c>
      <c r="L976">
        <f>INDEX(products!$A$1:$G$49,MATCH(orders!$D976,products!$A$1:$A$49,0),MATCH(L$1,products!$A$1:$G$1,0))</f>
        <v>5.3699999999999992</v>
      </c>
      <c r="M976">
        <f t="shared" si="15"/>
        <v>5.3699999999999992</v>
      </c>
    </row>
    <row r="977" spans="1:13" x14ac:dyDescent="0.25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  <c r="I977" t="str">
        <f>INDEX(products!$A$1:$G$49,MATCH(orders!$D977,products!$A$1:$A$49,0),MATCH(I$1,products!$A$1:$G$1,0))</f>
        <v>Ara</v>
      </c>
      <c r="J977" t="str">
        <f>INDEX(products!$A$1:$G$49,MATCH(orders!$D977,products!$A$1:$A$49,0),MATCH(J$1,products!$A$1:$G$1,0))</f>
        <v>D</v>
      </c>
      <c r="K977">
        <f>INDEX(products!$A$1:$G$49,MATCH(orders!$D977,products!$A$1:$A$49,0),MATCH(K$1,products!$A$1:$G$1,0))</f>
        <v>0.2</v>
      </c>
      <c r="L977">
        <f>INDEX(products!$A$1:$G$49,MATCH(orders!$D977,products!$A$1:$A$49,0),MATCH(L$1,products!$A$1:$G$1,0))</f>
        <v>2.9849999999999999</v>
      </c>
      <c r="M977">
        <f t="shared" si="15"/>
        <v>8.9550000000000001</v>
      </c>
    </row>
    <row r="978" spans="1:13" x14ac:dyDescent="0.25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  <c r="I978" t="str">
        <f>INDEX(products!$A$1:$G$49,MATCH(orders!$D978,products!$A$1:$A$49,0),MATCH(I$1,products!$A$1:$G$1,0))</f>
        <v>Rob</v>
      </c>
      <c r="J978" t="str">
        <f>INDEX(products!$A$1:$G$49,MATCH(orders!$D978,products!$A$1:$A$49,0),MATCH(J$1,products!$A$1:$G$1,0))</f>
        <v>L</v>
      </c>
      <c r="K978">
        <f>INDEX(products!$A$1:$G$49,MATCH(orders!$D978,products!$A$1:$A$49,0),MATCH(K$1,products!$A$1:$G$1,0))</f>
        <v>2.5</v>
      </c>
      <c r="L978">
        <f>INDEX(products!$A$1:$G$49,MATCH(orders!$D978,products!$A$1:$A$49,0),MATCH(L$1,products!$A$1:$G$1,0))</f>
        <v>27.484999999999996</v>
      </c>
      <c r="M978">
        <f t="shared" si="15"/>
        <v>137.42499999999998</v>
      </c>
    </row>
    <row r="979" spans="1:13" x14ac:dyDescent="0.25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  <c r="I979" t="str">
        <f>INDEX(products!$A$1:$G$49,MATCH(orders!$D979,products!$A$1:$A$49,0),MATCH(I$1,products!$A$1:$G$1,0))</f>
        <v>Rob</v>
      </c>
      <c r="J979" t="str">
        <f>INDEX(products!$A$1:$G$49,MATCH(orders!$D979,products!$A$1:$A$49,0),MATCH(J$1,products!$A$1:$G$1,0))</f>
        <v>L</v>
      </c>
      <c r="K979">
        <f>INDEX(products!$A$1:$G$49,MATCH(orders!$D979,products!$A$1:$A$49,0),MATCH(K$1,products!$A$1:$G$1,0))</f>
        <v>1</v>
      </c>
      <c r="L979">
        <f>INDEX(products!$A$1:$G$49,MATCH(orders!$D979,products!$A$1:$A$49,0),MATCH(L$1,products!$A$1:$G$1,0))</f>
        <v>11.95</v>
      </c>
      <c r="M979">
        <f t="shared" si="15"/>
        <v>59.75</v>
      </c>
    </row>
    <row r="980" spans="1:13" x14ac:dyDescent="0.25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  <c r="I980" t="str">
        <f>INDEX(products!$A$1:$G$49,MATCH(orders!$D980,products!$A$1:$A$49,0),MATCH(I$1,products!$A$1:$G$1,0))</f>
        <v>Ara</v>
      </c>
      <c r="J980" t="str">
        <f>INDEX(products!$A$1:$G$49,MATCH(orders!$D980,products!$A$1:$A$49,0),MATCH(J$1,products!$A$1:$G$1,0))</f>
        <v>L</v>
      </c>
      <c r="K980">
        <f>INDEX(products!$A$1:$G$49,MATCH(orders!$D980,products!$A$1:$A$49,0),MATCH(K$1,products!$A$1:$G$1,0))</f>
        <v>0.5</v>
      </c>
      <c r="L980">
        <f>INDEX(products!$A$1:$G$49,MATCH(orders!$D980,products!$A$1:$A$49,0),MATCH(L$1,products!$A$1:$G$1,0))</f>
        <v>7.77</v>
      </c>
      <c r="M980">
        <f t="shared" si="15"/>
        <v>23.31</v>
      </c>
    </row>
    <row r="981" spans="1:13" x14ac:dyDescent="0.25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  <c r="I981" t="str">
        <f>INDEX(products!$A$1:$G$49,MATCH(orders!$D981,products!$A$1:$A$49,0),MATCH(I$1,products!$A$1:$G$1,0))</f>
        <v>Rob</v>
      </c>
      <c r="J981" t="str">
        <f>INDEX(products!$A$1:$G$49,MATCH(orders!$D981,products!$A$1:$A$49,0),MATCH(J$1,products!$A$1:$G$1,0))</f>
        <v>D</v>
      </c>
      <c r="K981">
        <f>INDEX(products!$A$1:$G$49,MATCH(orders!$D981,products!$A$1:$A$49,0),MATCH(K$1,products!$A$1:$G$1,0))</f>
        <v>0.5</v>
      </c>
      <c r="L981">
        <f>INDEX(products!$A$1:$G$49,MATCH(orders!$D981,products!$A$1:$A$49,0),MATCH(L$1,products!$A$1:$G$1,0))</f>
        <v>5.3699999999999992</v>
      </c>
      <c r="M981">
        <f t="shared" si="15"/>
        <v>10.739999999999998</v>
      </c>
    </row>
    <row r="982" spans="1:13" x14ac:dyDescent="0.25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  <c r="I982" t="str">
        <f>INDEX(products!$A$1:$G$49,MATCH(orders!$D982,products!$A$1:$A$49,0),MATCH(I$1,products!$A$1:$G$1,0))</f>
        <v>Exc</v>
      </c>
      <c r="J982" t="str">
        <f>INDEX(products!$A$1:$G$49,MATCH(orders!$D982,products!$A$1:$A$49,0),MATCH(J$1,products!$A$1:$G$1,0))</f>
        <v>D</v>
      </c>
      <c r="K982">
        <f>INDEX(products!$A$1:$G$49,MATCH(orders!$D982,products!$A$1:$A$49,0),MATCH(K$1,products!$A$1:$G$1,0))</f>
        <v>2.5</v>
      </c>
      <c r="L982">
        <f>INDEX(products!$A$1:$G$49,MATCH(orders!$D982,products!$A$1:$A$49,0),MATCH(L$1,products!$A$1:$G$1,0))</f>
        <v>27.945</v>
      </c>
      <c r="M982">
        <f t="shared" si="15"/>
        <v>167.67000000000002</v>
      </c>
    </row>
    <row r="983" spans="1:13" x14ac:dyDescent="0.25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  <c r="I983" t="str">
        <f>INDEX(products!$A$1:$G$49,MATCH(orders!$D983,products!$A$1:$A$49,0),MATCH(I$1,products!$A$1:$G$1,0))</f>
        <v>Exc</v>
      </c>
      <c r="J983" t="str">
        <f>INDEX(products!$A$1:$G$49,MATCH(orders!$D983,products!$A$1:$A$49,0),MATCH(J$1,products!$A$1:$G$1,0))</f>
        <v>D</v>
      </c>
      <c r="K983">
        <f>INDEX(products!$A$1:$G$49,MATCH(orders!$D983,products!$A$1:$A$49,0),MATCH(K$1,products!$A$1:$G$1,0))</f>
        <v>0.2</v>
      </c>
      <c r="L983">
        <f>INDEX(products!$A$1:$G$49,MATCH(orders!$D983,products!$A$1:$A$49,0),MATCH(L$1,products!$A$1:$G$1,0))</f>
        <v>3.645</v>
      </c>
      <c r="M983">
        <f t="shared" si="15"/>
        <v>21.87</v>
      </c>
    </row>
    <row r="984" spans="1:13" x14ac:dyDescent="0.25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  <c r="I984" t="str">
        <f>INDEX(products!$A$1:$G$49,MATCH(orders!$D984,products!$A$1:$A$49,0),MATCH(I$1,products!$A$1:$G$1,0))</f>
        <v>Rob</v>
      </c>
      <c r="J984" t="str">
        <f>INDEX(products!$A$1:$G$49,MATCH(orders!$D984,products!$A$1:$A$49,0),MATCH(J$1,products!$A$1:$G$1,0))</f>
        <v>L</v>
      </c>
      <c r="K984">
        <f>INDEX(products!$A$1:$G$49,MATCH(orders!$D984,products!$A$1:$A$49,0),MATCH(K$1,products!$A$1:$G$1,0))</f>
        <v>1</v>
      </c>
      <c r="L984">
        <f>INDEX(products!$A$1:$G$49,MATCH(orders!$D984,products!$A$1:$A$49,0),MATCH(L$1,products!$A$1:$G$1,0))</f>
        <v>11.95</v>
      </c>
      <c r="M984">
        <f t="shared" si="15"/>
        <v>23.9</v>
      </c>
    </row>
    <row r="985" spans="1:13" x14ac:dyDescent="0.25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  <c r="I985" t="str">
        <f>INDEX(products!$A$1:$G$49,MATCH(orders!$D985,products!$A$1:$A$49,0),MATCH(I$1,products!$A$1:$G$1,0))</f>
        <v>Ara</v>
      </c>
      <c r="J985" t="str">
        <f>INDEX(products!$A$1:$G$49,MATCH(orders!$D985,products!$A$1:$A$49,0),MATCH(J$1,products!$A$1:$G$1,0))</f>
        <v>M</v>
      </c>
      <c r="K985">
        <f>INDEX(products!$A$1:$G$49,MATCH(orders!$D985,products!$A$1:$A$49,0),MATCH(K$1,products!$A$1:$G$1,0))</f>
        <v>0.2</v>
      </c>
      <c r="L985">
        <f>INDEX(products!$A$1:$G$49,MATCH(orders!$D985,products!$A$1:$A$49,0),MATCH(L$1,products!$A$1:$G$1,0))</f>
        <v>3.375</v>
      </c>
      <c r="M985">
        <f t="shared" si="15"/>
        <v>6.75</v>
      </c>
    </row>
    <row r="986" spans="1:13" x14ac:dyDescent="0.25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  <c r="I986" t="str">
        <f>INDEX(products!$A$1:$G$49,MATCH(orders!$D986,products!$A$1:$A$49,0),MATCH(I$1,products!$A$1:$G$1,0))</f>
        <v>Exc</v>
      </c>
      <c r="J986" t="str">
        <f>INDEX(products!$A$1:$G$49,MATCH(orders!$D986,products!$A$1:$A$49,0),MATCH(J$1,products!$A$1:$G$1,0))</f>
        <v>M</v>
      </c>
      <c r="K986">
        <f>INDEX(products!$A$1:$G$49,MATCH(orders!$D986,products!$A$1:$A$49,0),MATCH(K$1,products!$A$1:$G$1,0))</f>
        <v>2.5</v>
      </c>
      <c r="L986">
        <f>INDEX(products!$A$1:$G$49,MATCH(orders!$D986,products!$A$1:$A$49,0),MATCH(L$1,products!$A$1:$G$1,0))</f>
        <v>31.624999999999996</v>
      </c>
      <c r="M986">
        <f t="shared" si="15"/>
        <v>31.624999999999996</v>
      </c>
    </row>
    <row r="987" spans="1:13" x14ac:dyDescent="0.25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  <c r="I987" t="str">
        <f>INDEX(products!$A$1:$G$49,MATCH(orders!$D987,products!$A$1:$A$49,0),MATCH(I$1,products!$A$1:$G$1,0))</f>
        <v>Rob</v>
      </c>
      <c r="J987" t="str">
        <f>INDEX(products!$A$1:$G$49,MATCH(orders!$D987,products!$A$1:$A$49,0),MATCH(J$1,products!$A$1:$G$1,0))</f>
        <v>L</v>
      </c>
      <c r="K987">
        <f>INDEX(products!$A$1:$G$49,MATCH(orders!$D987,products!$A$1:$A$49,0),MATCH(K$1,products!$A$1:$G$1,0))</f>
        <v>1</v>
      </c>
      <c r="L987">
        <f>INDEX(products!$A$1:$G$49,MATCH(orders!$D987,products!$A$1:$A$49,0),MATCH(L$1,products!$A$1:$G$1,0))</f>
        <v>11.95</v>
      </c>
      <c r="M987">
        <f t="shared" si="15"/>
        <v>47.8</v>
      </c>
    </row>
    <row r="988" spans="1:13" x14ac:dyDescent="0.25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  <c r="I988" t="str">
        <f>INDEX(products!$A$1:$G$49,MATCH(orders!$D988,products!$A$1:$A$49,0),MATCH(I$1,products!$A$1:$G$1,0))</f>
        <v>Lib</v>
      </c>
      <c r="J988" t="str">
        <f>INDEX(products!$A$1:$G$49,MATCH(orders!$D988,products!$A$1:$A$49,0),MATCH(J$1,products!$A$1:$G$1,0))</f>
        <v>M</v>
      </c>
      <c r="K988">
        <f>INDEX(products!$A$1:$G$49,MATCH(orders!$D988,products!$A$1:$A$49,0),MATCH(K$1,products!$A$1:$G$1,0))</f>
        <v>2.5</v>
      </c>
      <c r="L988">
        <f>INDEX(products!$A$1:$G$49,MATCH(orders!$D988,products!$A$1:$A$49,0),MATCH(L$1,products!$A$1:$G$1,0))</f>
        <v>33.464999999999996</v>
      </c>
      <c r="M988">
        <f t="shared" si="15"/>
        <v>33.464999999999996</v>
      </c>
    </row>
    <row r="989" spans="1:13" x14ac:dyDescent="0.25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  <c r="I989" t="str">
        <f>INDEX(products!$A$1:$G$49,MATCH(orders!$D989,products!$A$1:$A$49,0),MATCH(I$1,products!$A$1:$G$1,0))</f>
        <v>Ara</v>
      </c>
      <c r="J989" t="str">
        <f>INDEX(products!$A$1:$G$49,MATCH(orders!$D989,products!$A$1:$A$49,0),MATCH(J$1,products!$A$1:$G$1,0))</f>
        <v>D</v>
      </c>
      <c r="K989">
        <f>INDEX(products!$A$1:$G$49,MATCH(orders!$D989,products!$A$1:$A$49,0),MATCH(K$1,products!$A$1:$G$1,0))</f>
        <v>0.5</v>
      </c>
      <c r="L989">
        <f>INDEX(products!$A$1:$G$49,MATCH(orders!$D989,products!$A$1:$A$49,0),MATCH(L$1,products!$A$1:$G$1,0))</f>
        <v>5.97</v>
      </c>
      <c r="M989">
        <f t="shared" si="15"/>
        <v>29.849999999999998</v>
      </c>
    </row>
    <row r="990" spans="1:13" x14ac:dyDescent="0.25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  <c r="I990" t="str">
        <f>INDEX(products!$A$1:$G$49,MATCH(orders!$D990,products!$A$1:$A$49,0),MATCH(I$1,products!$A$1:$G$1,0))</f>
        <v>Rob</v>
      </c>
      <c r="J990" t="str">
        <f>INDEX(products!$A$1:$G$49,MATCH(orders!$D990,products!$A$1:$A$49,0),MATCH(J$1,products!$A$1:$G$1,0))</f>
        <v>M</v>
      </c>
      <c r="K990">
        <f>INDEX(products!$A$1:$G$49,MATCH(orders!$D990,products!$A$1:$A$49,0),MATCH(K$1,products!$A$1:$G$1,0))</f>
        <v>1</v>
      </c>
      <c r="L990">
        <f>INDEX(products!$A$1:$G$49,MATCH(orders!$D990,products!$A$1:$A$49,0),MATCH(L$1,products!$A$1:$G$1,0))</f>
        <v>9.9499999999999993</v>
      </c>
      <c r="M990">
        <f t="shared" si="15"/>
        <v>29.849999999999998</v>
      </c>
    </row>
    <row r="991" spans="1:13" x14ac:dyDescent="0.25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  <c r="I991" t="str">
        <f>INDEX(products!$A$1:$G$49,MATCH(orders!$D991,products!$A$1:$A$49,0),MATCH(I$1,products!$A$1:$G$1,0))</f>
        <v>Ara</v>
      </c>
      <c r="J991" t="str">
        <f>INDEX(products!$A$1:$G$49,MATCH(orders!$D991,products!$A$1:$A$49,0),MATCH(J$1,products!$A$1:$G$1,0))</f>
        <v>M</v>
      </c>
      <c r="K991">
        <f>INDEX(products!$A$1:$G$49,MATCH(orders!$D991,products!$A$1:$A$49,0),MATCH(K$1,products!$A$1:$G$1,0))</f>
        <v>2.5</v>
      </c>
      <c r="L991">
        <f>INDEX(products!$A$1:$G$49,MATCH(orders!$D991,products!$A$1:$A$49,0),MATCH(L$1,products!$A$1:$G$1,0))</f>
        <v>25.874999999999996</v>
      </c>
      <c r="M991">
        <f t="shared" si="15"/>
        <v>155.24999999999997</v>
      </c>
    </row>
    <row r="992" spans="1:13" x14ac:dyDescent="0.25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  <c r="I992" t="str">
        <f>INDEX(products!$A$1:$G$49,MATCH(orders!$D992,products!$A$1:$A$49,0),MATCH(I$1,products!$A$1:$G$1,0))</f>
        <v>Exc</v>
      </c>
      <c r="J992" t="str">
        <f>INDEX(products!$A$1:$G$49,MATCH(orders!$D992,products!$A$1:$A$49,0),MATCH(J$1,products!$A$1:$G$1,0))</f>
        <v>D</v>
      </c>
      <c r="K992">
        <f>INDEX(products!$A$1:$G$49,MATCH(orders!$D992,products!$A$1:$A$49,0),MATCH(K$1,products!$A$1:$G$1,0))</f>
        <v>0.2</v>
      </c>
      <c r="L992">
        <f>INDEX(products!$A$1:$G$49,MATCH(orders!$D992,products!$A$1:$A$49,0),MATCH(L$1,products!$A$1:$G$1,0))</f>
        <v>3.645</v>
      </c>
      <c r="M992">
        <f t="shared" si="15"/>
        <v>18.225000000000001</v>
      </c>
    </row>
    <row r="993" spans="1:13" x14ac:dyDescent="0.25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  <c r="I993" t="str">
        <f>INDEX(products!$A$1:$G$49,MATCH(orders!$D993,products!$A$1:$A$49,0),MATCH(I$1,products!$A$1:$G$1,0))</f>
        <v>Lib</v>
      </c>
      <c r="J993" t="str">
        <f>INDEX(products!$A$1:$G$49,MATCH(orders!$D993,products!$A$1:$A$49,0),MATCH(J$1,products!$A$1:$G$1,0))</f>
        <v>D</v>
      </c>
      <c r="K993">
        <f>INDEX(products!$A$1:$G$49,MATCH(orders!$D993,products!$A$1:$A$49,0),MATCH(K$1,products!$A$1:$G$1,0))</f>
        <v>0.5</v>
      </c>
      <c r="L993">
        <f>INDEX(products!$A$1:$G$49,MATCH(orders!$D993,products!$A$1:$A$49,0),MATCH(L$1,products!$A$1:$G$1,0))</f>
        <v>7.77</v>
      </c>
      <c r="M993">
        <f t="shared" si="15"/>
        <v>15.54</v>
      </c>
    </row>
    <row r="994" spans="1:13" x14ac:dyDescent="0.25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  <c r="I994" t="str">
        <f>INDEX(products!$A$1:$G$49,MATCH(orders!$D994,products!$A$1:$A$49,0),MATCH(I$1,products!$A$1:$G$1,0))</f>
        <v>Lib</v>
      </c>
      <c r="J994" t="str">
        <f>INDEX(products!$A$1:$G$49,MATCH(orders!$D994,products!$A$1:$A$49,0),MATCH(J$1,products!$A$1:$G$1,0))</f>
        <v>L</v>
      </c>
      <c r="K994">
        <f>INDEX(products!$A$1:$G$49,MATCH(orders!$D994,products!$A$1:$A$49,0),MATCH(K$1,products!$A$1:$G$1,0))</f>
        <v>2.5</v>
      </c>
      <c r="L994">
        <f>INDEX(products!$A$1:$G$49,MATCH(orders!$D994,products!$A$1:$A$49,0),MATCH(L$1,products!$A$1:$G$1,0))</f>
        <v>36.454999999999998</v>
      </c>
      <c r="M994">
        <f t="shared" si="15"/>
        <v>109.36499999999999</v>
      </c>
    </row>
    <row r="995" spans="1:13" x14ac:dyDescent="0.25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  <c r="I995" t="str">
        <f>INDEX(products!$A$1:$G$49,MATCH(orders!$D995,products!$A$1:$A$49,0),MATCH(I$1,products!$A$1:$G$1,0))</f>
        <v>Ara</v>
      </c>
      <c r="J995" t="str">
        <f>INDEX(products!$A$1:$G$49,MATCH(orders!$D995,products!$A$1:$A$49,0),MATCH(J$1,products!$A$1:$G$1,0))</f>
        <v>L</v>
      </c>
      <c r="K995">
        <f>INDEX(products!$A$1:$G$49,MATCH(orders!$D995,products!$A$1:$A$49,0),MATCH(K$1,products!$A$1:$G$1,0))</f>
        <v>1</v>
      </c>
      <c r="L995">
        <f>INDEX(products!$A$1:$G$49,MATCH(orders!$D995,products!$A$1:$A$49,0),MATCH(L$1,products!$A$1:$G$1,0))</f>
        <v>12.95</v>
      </c>
      <c r="M995">
        <f t="shared" si="15"/>
        <v>77.699999999999989</v>
      </c>
    </row>
    <row r="996" spans="1:13" x14ac:dyDescent="0.25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  <c r="I996" t="str">
        <f>INDEX(products!$A$1:$G$49,MATCH(orders!$D996,products!$A$1:$A$49,0),MATCH(I$1,products!$A$1:$G$1,0))</f>
        <v>Ara</v>
      </c>
      <c r="J996" t="str">
        <f>INDEX(products!$A$1:$G$49,MATCH(orders!$D996,products!$A$1:$A$49,0),MATCH(J$1,products!$A$1:$G$1,0))</f>
        <v>D</v>
      </c>
      <c r="K996">
        <f>INDEX(products!$A$1:$G$49,MATCH(orders!$D996,products!$A$1:$A$49,0),MATCH(K$1,products!$A$1:$G$1,0))</f>
        <v>0.2</v>
      </c>
      <c r="L996">
        <f>INDEX(products!$A$1:$G$49,MATCH(orders!$D996,products!$A$1:$A$49,0),MATCH(L$1,products!$A$1:$G$1,0))</f>
        <v>2.9849999999999999</v>
      </c>
      <c r="M996">
        <f t="shared" si="15"/>
        <v>8.9550000000000001</v>
      </c>
    </row>
    <row r="997" spans="1:13" x14ac:dyDescent="0.25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  <c r="I997" t="str">
        <f>INDEX(products!$A$1:$G$49,MATCH(orders!$D997,products!$A$1:$A$49,0),MATCH(I$1,products!$A$1:$G$1,0))</f>
        <v>Rob</v>
      </c>
      <c r="J997" t="str">
        <f>INDEX(products!$A$1:$G$49,MATCH(orders!$D997,products!$A$1:$A$49,0),MATCH(J$1,products!$A$1:$G$1,0))</f>
        <v>L</v>
      </c>
      <c r="K997">
        <f>INDEX(products!$A$1:$G$49,MATCH(orders!$D997,products!$A$1:$A$49,0),MATCH(K$1,products!$A$1:$G$1,0))</f>
        <v>2.5</v>
      </c>
      <c r="L997">
        <f>INDEX(products!$A$1:$G$49,MATCH(orders!$D997,products!$A$1:$A$49,0),MATCH(L$1,products!$A$1:$G$1,0))</f>
        <v>27.484999999999996</v>
      </c>
      <c r="M997">
        <f t="shared" si="15"/>
        <v>27.484999999999996</v>
      </c>
    </row>
    <row r="998" spans="1:13" x14ac:dyDescent="0.25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  <c r="I998" t="str">
        <f>INDEX(products!$A$1:$G$49,MATCH(orders!$D998,products!$A$1:$A$49,0),MATCH(I$1,products!$A$1:$G$1,0))</f>
        <v>Rob</v>
      </c>
      <c r="J998" t="str">
        <f>INDEX(products!$A$1:$G$49,MATCH(orders!$D998,products!$A$1:$A$49,0),MATCH(J$1,products!$A$1:$G$1,0))</f>
        <v>M</v>
      </c>
      <c r="K998">
        <f>INDEX(products!$A$1:$G$49,MATCH(orders!$D998,products!$A$1:$A$49,0),MATCH(K$1,products!$A$1:$G$1,0))</f>
        <v>0.5</v>
      </c>
      <c r="L998">
        <f>INDEX(products!$A$1:$G$49,MATCH(orders!$D998,products!$A$1:$A$49,0),MATCH(L$1,products!$A$1:$G$1,0))</f>
        <v>5.97</v>
      </c>
      <c r="M998">
        <f t="shared" si="15"/>
        <v>29.849999999999998</v>
      </c>
    </row>
    <row r="999" spans="1:13" x14ac:dyDescent="0.25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  <c r="I999" t="str">
        <f>INDEX(products!$A$1:$G$49,MATCH(orders!$D999,products!$A$1:$A$49,0),MATCH(I$1,products!$A$1:$G$1,0))</f>
        <v>Ara</v>
      </c>
      <c r="J999" t="str">
        <f>INDEX(products!$A$1:$G$49,MATCH(orders!$D999,products!$A$1:$A$49,0),MATCH(J$1,products!$A$1:$G$1,0))</f>
        <v>M</v>
      </c>
      <c r="K999">
        <f>INDEX(products!$A$1:$G$49,MATCH(orders!$D999,products!$A$1:$A$49,0),MATCH(K$1,products!$A$1:$G$1,0))</f>
        <v>0.5</v>
      </c>
      <c r="L999">
        <f>INDEX(products!$A$1:$G$49,MATCH(orders!$D999,products!$A$1:$A$49,0),MATCH(L$1,products!$A$1:$G$1,0))</f>
        <v>6.75</v>
      </c>
      <c r="M999">
        <f t="shared" si="15"/>
        <v>27</v>
      </c>
    </row>
    <row r="1000" spans="1:13" x14ac:dyDescent="0.25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  <c r="I1000" t="str">
        <f>INDEX(products!$A$1:$G$49,MATCH(orders!$D1000,products!$A$1:$A$49,0),MATCH(I$1,products!$A$1:$G$1,0))</f>
        <v>Ara</v>
      </c>
      <c r="J1000" t="str">
        <f>INDEX(products!$A$1:$G$49,MATCH(orders!$D1000,products!$A$1:$A$49,0),MATCH(J$1,products!$A$1:$G$1,0))</f>
        <v>D</v>
      </c>
      <c r="K1000">
        <f>INDEX(products!$A$1:$G$49,MATCH(orders!$D1000,products!$A$1:$A$49,0),MATCH(K$1,products!$A$1:$G$1,0))</f>
        <v>1</v>
      </c>
      <c r="L1000">
        <f>INDEX(products!$A$1:$G$49,MATCH(orders!$D1000,products!$A$1:$A$49,0),MATCH(L$1,products!$A$1:$G$1,0))</f>
        <v>9.9499999999999993</v>
      </c>
      <c r="M1000">
        <f t="shared" si="15"/>
        <v>9.9499999999999993</v>
      </c>
    </row>
    <row r="1001" spans="1:13" x14ac:dyDescent="0.25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  <c r="I1001" t="str">
        <f>INDEX(products!$A$1:$G$49,MATCH(orders!$D1001,products!$A$1:$A$49,0),MATCH(I$1,products!$A$1:$G$1,0))</f>
        <v>Exc</v>
      </c>
      <c r="J1001" t="str">
        <f>INDEX(products!$A$1:$G$49,MATCH(orders!$D1001,products!$A$1:$A$49,0),MATCH(J$1,products!$A$1:$G$1,0))</f>
        <v>M</v>
      </c>
      <c r="K1001">
        <f>INDEX(products!$A$1:$G$49,MATCH(orders!$D1001,products!$A$1:$A$49,0),MATCH(K$1,products!$A$1:$G$1,0))</f>
        <v>0.2</v>
      </c>
      <c r="L1001">
        <f>INDEX(products!$A$1:$G$49,MATCH(orders!$D1001,products!$A$1:$A$49,0),MATCH(L$1,products!$A$1:$G$1,0))</f>
        <v>4.125</v>
      </c>
      <c r="M1001">
        <f t="shared" si="15"/>
        <v>12.375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topLeftCell="A974" workbookViewId="0"/>
  </sheetViews>
  <sheetFormatPr defaultRowHeight="15" x14ac:dyDescent="0.25"/>
  <cols>
    <col min="1" max="1" width="16.28515625" bestFit="1" customWidth="1"/>
    <col min="2" max="2" width="23.7109375" bestFit="1" customWidth="1"/>
    <col min="3" max="3" width="39.42578125" bestFit="1" customWidth="1"/>
    <col min="4" max="4" width="18.28515625" bestFit="1" customWidth="1"/>
    <col min="5" max="5" width="27" bestFit="1" customWidth="1"/>
    <col min="6" max="6" width="20.7109375" bestFit="1" customWidth="1"/>
    <col min="7" max="7" width="15.42578125" bestFit="1" customWidth="1"/>
    <col min="9" max="9" width="11.7109375" bestFit="1" customWidth="1"/>
  </cols>
  <sheetData>
    <row r="1" spans="1:9" x14ac:dyDescent="0.25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25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25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25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25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25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25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25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25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25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25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25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25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25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25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25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25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25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25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25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25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25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25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25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25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25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25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25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25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25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25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25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25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25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25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25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25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25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25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25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25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25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25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25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25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25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25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25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25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25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25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25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25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25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25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25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25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25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25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25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25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25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25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25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25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25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25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25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25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25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25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25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25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25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25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25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25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25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25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25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25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25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25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25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25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25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25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25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25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25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25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25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25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25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25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25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25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25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25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25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25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25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25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25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25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25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25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25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25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25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25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25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25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25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25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25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25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25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25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25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25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25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25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25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25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25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25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25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25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25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25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25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25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25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25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25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25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25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25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25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25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25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25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25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25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25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25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25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25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25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25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25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25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25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25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25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25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25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25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25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25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25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25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25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25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25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25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25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25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25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25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25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25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25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25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25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25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25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25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25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25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25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25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25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25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25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25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25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25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25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25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25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25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25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25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25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25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25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25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25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25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25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25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25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25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25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25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25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25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25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25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25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25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25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25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25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25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25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25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25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25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25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25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25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25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25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25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25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25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25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25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25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25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25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25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25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25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25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25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25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25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25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25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25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25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25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25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25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25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25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25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25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25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25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25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25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25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25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25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25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25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25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25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25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25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25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25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25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25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25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25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25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25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25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25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25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25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25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25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25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25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25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25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25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25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25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25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25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25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25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25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25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25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25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25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25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25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25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25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25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25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25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25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25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25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25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25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25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25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25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25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25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25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25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25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25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25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25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25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25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25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25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25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25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25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25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25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25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25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25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25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25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25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25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25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25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25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25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25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25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25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25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25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25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25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25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25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25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25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25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25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25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25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25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25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25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25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25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25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25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25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25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25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25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25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25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25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25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25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25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25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25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25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25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25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25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25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25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25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25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25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25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25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25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25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25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25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25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25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25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25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25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25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25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25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25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25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25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25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25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25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25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25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25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25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25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25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25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25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25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25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25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25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25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25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25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25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25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25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25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25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25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25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25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25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25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25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25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25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25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25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25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25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25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25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25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25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25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25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25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25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25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25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25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25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25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25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25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25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25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25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25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25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25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25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25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25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25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25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25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25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25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25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25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25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25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25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25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25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25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25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25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25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25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25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25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25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25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25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25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25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25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25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25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25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25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25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25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25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25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25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25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25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25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25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25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25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25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25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25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25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25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25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25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25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25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25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25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25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25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25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25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25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25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25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25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25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25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25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25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25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25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25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25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25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25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25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25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25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25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25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25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25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25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25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25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25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25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25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25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25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25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25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25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25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25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25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25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25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25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25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25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25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25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25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25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25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25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25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25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25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25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25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25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25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25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25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25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25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25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25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25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25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25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25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25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25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25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25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25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25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25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25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25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25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25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25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25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25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25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25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25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25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25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25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25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25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25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25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25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25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25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25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25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25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25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25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25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25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25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25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25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25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25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25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25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25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25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25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25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25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25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25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25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25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25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25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25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25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25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25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25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25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25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25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25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25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25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25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25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25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25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25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25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25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25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25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25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25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25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25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25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25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25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25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25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25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25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25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25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25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25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25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25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25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25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25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25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25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25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25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25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25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25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25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25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25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25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25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25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25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25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25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25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25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25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25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25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25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25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25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25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25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25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25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25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25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25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25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25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25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25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25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25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25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25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25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25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25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25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25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25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25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25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25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25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25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25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25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25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25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25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25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25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25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25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25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25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25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25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25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25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25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25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25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25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25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25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25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25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25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25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25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25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25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25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25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25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25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25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25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25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25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25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25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25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25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25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25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25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25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25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25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25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25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25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25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25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25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25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25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25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25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25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25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25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25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25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25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25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25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25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25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25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25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25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25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25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25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25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25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25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25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25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25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25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25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25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25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25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25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25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25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25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25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25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25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25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25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25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25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25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25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25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25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25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25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25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25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25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25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25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25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25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25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25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25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25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25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25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25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25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25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25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25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25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25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25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25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25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25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25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25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25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25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25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25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25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25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25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25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25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25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25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25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25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25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25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25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25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25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25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25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25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25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25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25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25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25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25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25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25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25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25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25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25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25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25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25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25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25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25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25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25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25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25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25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25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25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25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25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25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25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25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25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25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25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25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25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25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25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25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25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25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25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25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25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25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25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25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25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25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25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25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25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25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25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25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25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25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25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25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25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25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25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25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25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25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25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25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25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25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25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25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25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25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25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25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25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25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25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25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25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25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25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25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25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25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25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25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25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25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25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25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25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25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25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25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25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25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25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25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25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25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25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25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25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25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25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25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25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25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25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25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25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25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25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25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25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25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25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25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25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25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25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25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25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25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25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25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25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25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25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25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25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25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25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25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25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25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25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/>
  </sheetViews>
  <sheetFormatPr defaultRowHeight="15" x14ac:dyDescent="0.25"/>
  <cols>
    <col min="1" max="1" width="10.140625" bestFit="1" customWidth="1"/>
    <col min="2" max="2" width="11.7109375" bestFit="1" customWidth="1"/>
    <col min="3" max="3" width="10.5703125" bestFit="1" customWidth="1"/>
    <col min="4" max="4" width="4.5703125" bestFit="1" customWidth="1"/>
    <col min="5" max="5" width="9.5703125" bestFit="1" customWidth="1"/>
    <col min="6" max="6" width="13.42578125" bestFit="1" customWidth="1"/>
    <col min="7" max="7" width="8" bestFit="1" customWidth="1"/>
  </cols>
  <sheetData>
    <row r="1" spans="1:7" x14ac:dyDescent="0.2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25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5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5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5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5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5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5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25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5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5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25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5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5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5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5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5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5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5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5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5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5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5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5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5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5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5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5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5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5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5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25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5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5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5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5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5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5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5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5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5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5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5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5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25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5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5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5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5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Pivot</vt:lpstr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Robert Przepiórka</cp:lastModifiedBy>
  <cp:revision/>
  <dcterms:created xsi:type="dcterms:W3CDTF">2022-11-26T09:51:45Z</dcterms:created>
  <dcterms:modified xsi:type="dcterms:W3CDTF">2023-08-24T04:57:59Z</dcterms:modified>
  <cp:category/>
  <cp:contentStatus/>
</cp:coreProperties>
</file>