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. Training\2. Estudo\Marketing &amp; SEO\3. Excel\"/>
    </mc:Choice>
  </mc:AlternateContent>
  <bookViews>
    <workbookView xWindow="0" yWindow="0" windowWidth="28800" windowHeight="12300"/>
  </bookViews>
  <sheets>
    <sheet name="Conceito Se" sheetId="6" r:id="rId1"/>
    <sheet name="Condição 1" sheetId="1" r:id="rId2"/>
    <sheet name="Condição 2" sheetId="7" r:id="rId3"/>
    <sheet name="Atividade Prática 1" sheetId="2" r:id="rId4"/>
    <sheet name="Atividade Prática 2" sheetId="3" r:id="rId5"/>
    <sheet name="Atividade Prática 3" sheetId="9" r:id="rId6"/>
    <sheet name="ConceitoSeAninhado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F23" i="3" l="1"/>
  <c r="H11" i="9"/>
  <c r="H12" i="9"/>
  <c r="H14" i="9"/>
  <c r="H15" i="9"/>
  <c r="H16" i="9"/>
  <c r="H17" i="9"/>
  <c r="G17" i="9"/>
  <c r="G16" i="9"/>
  <c r="G15" i="9"/>
  <c r="G14" i="9"/>
  <c r="G13" i="9"/>
  <c r="H13" i="9" s="1"/>
  <c r="G12" i="9"/>
  <c r="G11" i="9"/>
  <c r="D26" i="7" l="1"/>
  <c r="D27" i="7"/>
  <c r="D28" i="7"/>
  <c r="D29" i="7"/>
  <c r="D30" i="7"/>
  <c r="D31" i="7"/>
  <c r="D32" i="7"/>
  <c r="D33" i="7"/>
  <c r="D34" i="7"/>
  <c r="D35" i="7"/>
  <c r="D36" i="7"/>
  <c r="D25" i="7"/>
  <c r="D15" i="7"/>
  <c r="D16" i="7"/>
  <c r="D17" i="7"/>
  <c r="D18" i="7"/>
  <c r="D14" i="7"/>
  <c r="E9" i="3"/>
  <c r="E10" i="3"/>
  <c r="E11" i="3"/>
  <c r="E12" i="3"/>
  <c r="E13" i="3"/>
  <c r="E14" i="3"/>
  <c r="E8" i="3"/>
  <c r="H13" i="2"/>
  <c r="H14" i="2"/>
  <c r="H15" i="2"/>
  <c r="H16" i="2"/>
  <c r="H17" i="2"/>
  <c r="H11" i="2"/>
  <c r="G12" i="2"/>
  <c r="H12" i="2" s="1"/>
  <c r="G13" i="2"/>
  <c r="G14" i="2"/>
  <c r="G15" i="2"/>
  <c r="G16" i="2"/>
  <c r="G17" i="2"/>
  <c r="G11" i="2"/>
  <c r="D25" i="1" l="1"/>
  <c r="D26" i="1"/>
  <c r="D27" i="1"/>
  <c r="D28" i="1"/>
  <c r="D29" i="1"/>
  <c r="D30" i="1"/>
  <c r="D31" i="1"/>
  <c r="D32" i="1"/>
  <c r="D33" i="1"/>
  <c r="D34" i="1"/>
  <c r="D35" i="1"/>
  <c r="D24" i="1"/>
  <c r="D14" i="1"/>
  <c r="D15" i="1"/>
  <c r="D16" i="1"/>
  <c r="D17" i="1"/>
  <c r="D13" i="1"/>
  <c r="C25" i="1"/>
  <c r="C26" i="1"/>
  <c r="C27" i="1"/>
  <c r="C28" i="1"/>
  <c r="C29" i="1"/>
  <c r="C30" i="1"/>
  <c r="C31" i="1"/>
  <c r="C32" i="1"/>
  <c r="C33" i="1"/>
  <c r="C34" i="1"/>
  <c r="C35" i="1"/>
  <c r="C24" i="1"/>
  <c r="C14" i="1"/>
  <c r="C15" i="1"/>
  <c r="C16" i="1"/>
  <c r="C17" i="1"/>
  <c r="C13" i="1"/>
</calcChain>
</file>

<file path=xl/sharedStrings.xml><?xml version="1.0" encoding="utf-8"?>
<sst xmlns="http://schemas.openxmlformats.org/spreadsheetml/2006/main" count="146" uniqueCount="77">
  <si>
    <t>=Se(condição, valor se verdadeiro, valor se falso)</t>
  </si>
  <si>
    <t>Dependendo do valor do produto, exiibr a palavra "Comprar" ou "Não Comprar"</t>
  </si>
  <si>
    <t>Até 50,00 --&gt; Comprar</t>
  </si>
  <si>
    <t>Caso contrário --&gt; não comprar</t>
  </si>
  <si>
    <t xml:space="preserve">Primeiro Dia </t>
  </si>
  <si>
    <t>LOJA</t>
  </si>
  <si>
    <t>Valor</t>
  </si>
  <si>
    <t>Status</t>
  </si>
  <si>
    <t>EleEla Modas</t>
  </si>
  <si>
    <t>Fama</t>
  </si>
  <si>
    <t>Conexão</t>
  </si>
  <si>
    <t>VesteBem</t>
  </si>
  <si>
    <t xml:space="preserve">Segundo Dia </t>
  </si>
  <si>
    <t>Lojão do Bairro</t>
  </si>
  <si>
    <t>Renner</t>
  </si>
  <si>
    <t>C&amp;A</t>
  </si>
  <si>
    <t>Banbresto</t>
  </si>
  <si>
    <t>Nike</t>
  </si>
  <si>
    <t>Adidas</t>
  </si>
  <si>
    <t>Centauro</t>
  </si>
  <si>
    <t>Barato Modas</t>
  </si>
  <si>
    <t>=se(a2&lt;=50;"comprar";"não comprar")</t>
  </si>
  <si>
    <t>Relatório de Notas</t>
  </si>
  <si>
    <t>Matéria: Matemática</t>
  </si>
  <si>
    <t>Sala 5</t>
  </si>
  <si>
    <t>Nome</t>
  </si>
  <si>
    <t>1o. Bimestre</t>
  </si>
  <si>
    <t>2o. Bimestre</t>
  </si>
  <si>
    <t>3o. Bimestre</t>
  </si>
  <si>
    <t>4o. Bimestre</t>
  </si>
  <si>
    <t>Média</t>
  </si>
  <si>
    <t>Pedro Toledo</t>
  </si>
  <si>
    <t>Marcelo Alves</t>
  </si>
  <si>
    <t>Joana Souza</t>
  </si>
  <si>
    <t>Amanda Tomas</t>
  </si>
  <si>
    <t>Adriana Henrique</t>
  </si>
  <si>
    <t>José Costa</t>
  </si>
  <si>
    <t>Marta de Almeida</t>
  </si>
  <si>
    <t>Relatório de Vendas</t>
  </si>
  <si>
    <t>Cliente</t>
  </si>
  <si>
    <t xml:space="preserve">Valor </t>
  </si>
  <si>
    <t>Pagamento</t>
  </si>
  <si>
    <t>Valor a pagar</t>
  </si>
  <si>
    <t>Jose Costa</t>
  </si>
  <si>
    <t>Valor Total Recebido</t>
  </si>
  <si>
    <t>Cartão</t>
  </si>
  <si>
    <t>Dinheiro</t>
  </si>
  <si>
    <t>Operadores Lógicos:</t>
  </si>
  <si>
    <t>&gt; maior</t>
  </si>
  <si>
    <t>&gt;= maior ou igual</t>
  </si>
  <si>
    <t xml:space="preserve">&lt; menor </t>
  </si>
  <si>
    <t>&lt;= menor ou igual</t>
  </si>
  <si>
    <t>= igual</t>
  </si>
  <si>
    <t>&lt;&gt; diferente</t>
  </si>
  <si>
    <t>Função Se() - utilizada para retornar um valor, dependendo de uma condição</t>
  </si>
  <si>
    <t>Sintaxe:</t>
  </si>
  <si>
    <t>=Se(condicao;resp se verdadeiro;resp se falso)</t>
  </si>
  <si>
    <t>Pergunta</t>
  </si>
  <si>
    <t>=Se(condição, valor se verdadeiro, valor se falso;Se(condicao;valor se verdadeiro;valor se falso))</t>
  </si>
  <si>
    <t>Entre 50,01 e 69,99 --&gt; Analisar</t>
  </si>
  <si>
    <t>Maior ou iguall a 70 --&gt; Não comprar</t>
  </si>
  <si>
    <t>=se(a2&lt;=50;"comprar";se(a2&gt; 70;"não comprar";"Analisar"))</t>
  </si>
  <si>
    <t>Obs: um se a menos do que o número de respostas</t>
  </si>
  <si>
    <t>Média igual ou super a 7,0</t>
  </si>
  <si>
    <t>Exibir Aprovado</t>
  </si>
  <si>
    <t>Média Inferior a 5,0</t>
  </si>
  <si>
    <t>Exibir Reprovado</t>
  </si>
  <si>
    <t>Média entre 5,0 e 6,9</t>
  </si>
  <si>
    <t>Exibir Recuperação</t>
  </si>
  <si>
    <t>Função Se() - utilizada para retornar um valor, dependendo de uma condição.</t>
  </si>
  <si>
    <t>=Se(condicao;valor se verdadeiro;Se(condicao;valor se verdadeiro;resp se falso))</t>
  </si>
  <si>
    <t>Resposta 
caso a 
condição seja
satisfatória</t>
  </si>
  <si>
    <t>Resposta caso a
condição não seja
satisfatória.
"Caso Contrário"</t>
  </si>
  <si>
    <t xml:space="preserve">Resposta </t>
  </si>
  <si>
    <t xml:space="preserve">caso a </t>
  </si>
  <si>
    <t>condição seja</t>
  </si>
  <si>
    <t>satisfatória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</si>
</sst>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49" fontId="3" fillId="2" borderId="0" xfId="0" applyNumberFormat="1" applyFont="1" applyFill="1" applyAlignment="1"/>
    <xf numFmtId="0" fontId="0" fillId="0" borderId="1" xfId="0" applyBorder="1"/>
    <xf numFmtId="0" fontId="0" fillId="0" borderId="1" xfId="0" applyFill="1" applyBorder="1"/>
    <xf numFmtId="0" fontId="2" fillId="5" borderId="1" xfId="0" applyFont="1" applyFill="1" applyBorder="1"/>
    <xf numFmtId="0" fontId="2" fillId="0" borderId="0" xfId="0" applyFont="1"/>
    <xf numFmtId="49" fontId="0" fillId="0" borderId="0" xfId="0" applyNumberFormat="1" applyFont="1"/>
    <xf numFmtId="164" fontId="0" fillId="0" borderId="0" xfId="0" applyNumberFormat="1"/>
    <xf numFmtId="0" fontId="5" fillId="0" borderId="0" xfId="0" applyFont="1"/>
    <xf numFmtId="0" fontId="0" fillId="0" borderId="2" xfId="0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13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6" borderId="12" xfId="0" applyFill="1" applyBorder="1" applyAlignment="1">
      <alignment horizontal="left" vertical="center" indent="1"/>
    </xf>
    <xf numFmtId="0" fontId="0" fillId="6" borderId="1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4" xfId="0" applyFill="1" applyBorder="1"/>
    <xf numFmtId="164" fontId="0" fillId="4" borderId="4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4" xfId="1" applyFont="1" applyBorder="1"/>
    <xf numFmtId="44" fontId="0" fillId="4" borderId="4" xfId="1" applyFont="1" applyFill="1" applyBorder="1"/>
    <xf numFmtId="0" fontId="0" fillId="6" borderId="4" xfId="0" applyFill="1" applyBorder="1" applyAlignment="1">
      <alignment horizontal="center" vertical="center"/>
    </xf>
    <xf numFmtId="0" fontId="0" fillId="3" borderId="0" xfId="0" applyFill="1"/>
    <xf numFmtId="0" fontId="0" fillId="6" borderId="0" xfId="0" applyFill="1"/>
    <xf numFmtId="0" fontId="0" fillId="0" borderId="4" xfId="0" applyBorder="1" applyAlignment="1">
      <alignment horizontal="center"/>
    </xf>
    <xf numFmtId="0" fontId="0" fillId="6" borderId="0" xfId="0" applyFill="1" applyAlignment="1">
      <alignment horizontal="left" indent="1"/>
    </xf>
    <xf numFmtId="49" fontId="0" fillId="6" borderId="0" xfId="0" applyNumberFormat="1" applyFill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2" fillId="0" borderId="0" xfId="0" applyFont="1" applyFill="1" applyBorder="1"/>
    <xf numFmtId="0" fontId="0" fillId="0" borderId="0" xfId="0" applyFill="1" applyBorder="1"/>
    <xf numFmtId="0" fontId="2" fillId="5" borderId="4" xfId="0" applyFont="1" applyFill="1" applyBorder="1"/>
    <xf numFmtId="0" fontId="0" fillId="0" borderId="4" xfId="0" applyFill="1" applyBorder="1"/>
    <xf numFmtId="44" fontId="0" fillId="0" borderId="4" xfId="1" applyFont="1" applyFill="1" applyBorder="1"/>
    <xf numFmtId="0" fontId="0" fillId="0" borderId="0" xfId="0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left" indent="1"/>
    </xf>
    <xf numFmtId="49" fontId="5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A7CCA4"/>
      <color rgb="FFFF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493815</xdr:colOff>
      <xdr:row>9</xdr:row>
      <xdr:rowOff>8283</xdr:rowOff>
    </xdr:from>
    <xdr:to>
      <xdr:col>6</xdr:col>
      <xdr:colOff>584924</xdr:colOff>
      <xdr:row>10</xdr:row>
      <xdr:rowOff>82826</xdr:rowOff>
    </xdr:to>
    <xdr:sp macro="" textlink="">
      <xdr:nvSpPr>
        <xdr:cNvPr id="15" name="Seta para Baixo 14"/>
        <xdr:cNvSpPr/>
      </xdr:nvSpPr>
      <xdr:spPr>
        <a:xfrm>
          <a:off x="4159298" y="1696507"/>
          <a:ext cx="91109" cy="265043"/>
        </a:xfrm>
        <a:prstGeom prst="downArrow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289892</xdr:colOff>
      <xdr:row>9</xdr:row>
      <xdr:rowOff>0</xdr:rowOff>
    </xdr:from>
    <xdr:to>
      <xdr:col>6</xdr:col>
      <xdr:colOff>795131</xdr:colOff>
      <xdr:row>9</xdr:row>
      <xdr:rowOff>0</xdr:rowOff>
    </xdr:to>
    <xdr:cxnSp macro="">
      <xdr:nvCxnSpPr>
        <xdr:cNvPr id="17" name="Conector reto 16"/>
        <xdr:cNvCxnSpPr/>
      </xdr:nvCxnSpPr>
      <xdr:spPr>
        <a:xfrm>
          <a:off x="3967370" y="1697935"/>
          <a:ext cx="505239" cy="0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814551</xdr:colOff>
      <xdr:row>9</xdr:row>
      <xdr:rowOff>8282</xdr:rowOff>
    </xdr:from>
    <xdr:to>
      <xdr:col>7</xdr:col>
      <xdr:colOff>873672</xdr:colOff>
      <xdr:row>9</xdr:row>
      <xdr:rowOff>8282</xdr:rowOff>
    </xdr:to>
    <xdr:cxnSp macro="">
      <xdr:nvCxnSpPr>
        <xdr:cNvPr id="19" name="Conector reto 18"/>
        <xdr:cNvCxnSpPr/>
      </xdr:nvCxnSpPr>
      <xdr:spPr>
        <a:xfrm>
          <a:off x="4480034" y="1696506"/>
          <a:ext cx="991914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305600</xdr:colOff>
      <xdr:row>9</xdr:row>
      <xdr:rowOff>8283</xdr:rowOff>
    </xdr:from>
    <xdr:to>
      <xdr:col>7</xdr:col>
      <xdr:colOff>396709</xdr:colOff>
      <xdr:row>10</xdr:row>
      <xdr:rowOff>82826</xdr:rowOff>
    </xdr:to>
    <xdr:sp macro="" textlink="">
      <xdr:nvSpPr>
        <xdr:cNvPr id="21" name="Seta para Baixo 20"/>
        <xdr:cNvSpPr/>
      </xdr:nvSpPr>
      <xdr:spPr>
        <a:xfrm>
          <a:off x="5028686" y="1696507"/>
          <a:ext cx="91109" cy="265043"/>
        </a:xfrm>
        <a:prstGeom prst="downArrow">
          <a:avLst/>
        </a:prstGeom>
        <a:solidFill>
          <a:srgbClr val="FFC000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932792</xdr:colOff>
      <xdr:row>9</xdr:row>
      <xdr:rowOff>8282</xdr:rowOff>
    </xdr:from>
    <xdr:to>
      <xdr:col>9</xdr:col>
      <xdr:colOff>52550</xdr:colOff>
      <xdr:row>9</xdr:row>
      <xdr:rowOff>8282</xdr:rowOff>
    </xdr:to>
    <xdr:cxnSp macro="">
      <xdr:nvCxnSpPr>
        <xdr:cNvPr id="22" name="Conector reto 21"/>
        <xdr:cNvCxnSpPr/>
      </xdr:nvCxnSpPr>
      <xdr:spPr>
        <a:xfrm>
          <a:off x="5531068" y="1696506"/>
          <a:ext cx="663465" cy="0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266471</xdr:colOff>
      <xdr:row>9</xdr:row>
      <xdr:rowOff>1714</xdr:rowOff>
    </xdr:from>
    <xdr:to>
      <xdr:col>8</xdr:col>
      <xdr:colOff>357580</xdr:colOff>
      <xdr:row>10</xdr:row>
      <xdr:rowOff>76257</xdr:rowOff>
    </xdr:to>
    <xdr:sp macro="" textlink="">
      <xdr:nvSpPr>
        <xdr:cNvPr id="25" name="Seta para Baixo 24"/>
        <xdr:cNvSpPr/>
      </xdr:nvSpPr>
      <xdr:spPr>
        <a:xfrm>
          <a:off x="5797540" y="1689938"/>
          <a:ext cx="91109" cy="265043"/>
        </a:xfrm>
        <a:prstGeom prst="downArrow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340702</xdr:colOff>
      <xdr:row>8</xdr:row>
      <xdr:rowOff>2198</xdr:rowOff>
    </xdr:from>
    <xdr:to>
      <xdr:col>3</xdr:col>
      <xdr:colOff>388327</xdr:colOff>
      <xdr:row>8</xdr:row>
      <xdr:rowOff>2198</xdr:rowOff>
    </xdr:to>
    <xdr:cxnSp macro="">
      <xdr:nvCxnSpPr>
        <xdr:cNvPr id="5" name="Conector reto 4"/>
        <xdr:cNvCxnSpPr/>
      </xdr:nvCxnSpPr>
      <xdr:spPr>
        <a:xfrm>
          <a:off x="1556971" y="1680063"/>
          <a:ext cx="65576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472587</xdr:colOff>
      <xdr:row>8</xdr:row>
      <xdr:rowOff>2198</xdr:rowOff>
    </xdr:from>
    <xdr:to>
      <xdr:col>6</xdr:col>
      <xdr:colOff>36634</xdr:colOff>
      <xdr:row>8</xdr:row>
      <xdr:rowOff>2198</xdr:rowOff>
    </xdr:to>
    <xdr:cxnSp macro="">
      <xdr:nvCxnSpPr>
        <xdr:cNvPr id="7" name="Conector reto 6"/>
        <xdr:cNvCxnSpPr/>
      </xdr:nvCxnSpPr>
      <xdr:spPr>
        <a:xfrm>
          <a:off x="2296991" y="1680063"/>
          <a:ext cx="1388451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307730</xdr:colOff>
      <xdr:row>8</xdr:row>
      <xdr:rowOff>2198</xdr:rowOff>
    </xdr:from>
    <xdr:to>
      <xdr:col>7</xdr:col>
      <xdr:colOff>359020</xdr:colOff>
      <xdr:row>8</xdr:row>
      <xdr:rowOff>2198</xdr:rowOff>
    </xdr:to>
    <xdr:cxnSp macro="">
      <xdr:nvCxnSpPr>
        <xdr:cNvPr id="9" name="Conector reto 8"/>
        <xdr:cNvCxnSpPr/>
      </xdr:nvCxnSpPr>
      <xdr:spPr>
        <a:xfrm>
          <a:off x="3956538" y="1680063"/>
          <a:ext cx="659424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432288</xdr:colOff>
      <xdr:row>8</xdr:row>
      <xdr:rowOff>2198</xdr:rowOff>
    </xdr:from>
    <xdr:to>
      <xdr:col>9</xdr:col>
      <xdr:colOff>593480</xdr:colOff>
      <xdr:row>8</xdr:row>
      <xdr:rowOff>2198</xdr:rowOff>
    </xdr:to>
    <xdr:cxnSp macro="">
      <xdr:nvCxnSpPr>
        <xdr:cNvPr id="14" name="Conector reto 13"/>
        <xdr:cNvCxnSpPr/>
      </xdr:nvCxnSpPr>
      <xdr:spPr>
        <a:xfrm>
          <a:off x="4689230" y="1680063"/>
          <a:ext cx="137746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65942</xdr:colOff>
      <xdr:row>8</xdr:row>
      <xdr:rowOff>2198</xdr:rowOff>
    </xdr:from>
    <xdr:to>
      <xdr:col>11</xdr:col>
      <xdr:colOff>373673</xdr:colOff>
      <xdr:row>8</xdr:row>
      <xdr:rowOff>2198</xdr:rowOff>
    </xdr:to>
    <xdr:cxnSp macro="">
      <xdr:nvCxnSpPr>
        <xdr:cNvPr id="18" name="Conector reto 17"/>
        <xdr:cNvCxnSpPr/>
      </xdr:nvCxnSpPr>
      <xdr:spPr>
        <a:xfrm>
          <a:off x="6147288" y="1680063"/>
          <a:ext cx="915866" cy="0"/>
        </a:xfrm>
        <a:prstGeom prst="line">
          <a:avLst/>
        </a:prstGeom>
        <a:ln w="285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199793</xdr:colOff>
      <xdr:row>10</xdr:row>
      <xdr:rowOff>274134</xdr:rowOff>
    </xdr:from>
    <xdr:to>
      <xdr:col>3</xdr:col>
      <xdr:colOff>408878</xdr:colOff>
      <xdr:row>10</xdr:row>
      <xdr:rowOff>641195</xdr:rowOff>
    </xdr:to>
    <xdr:sp macro="" textlink="">
      <xdr:nvSpPr>
        <xdr:cNvPr id="24" name="Retângulo 23"/>
        <xdr:cNvSpPr/>
      </xdr:nvSpPr>
      <xdr:spPr>
        <a:xfrm>
          <a:off x="1417134" y="2364988"/>
          <a:ext cx="817756" cy="367061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4645</xdr:colOff>
      <xdr:row>10</xdr:row>
      <xdr:rowOff>9293</xdr:rowOff>
    </xdr:from>
    <xdr:to>
      <xdr:col>5</xdr:col>
      <xdr:colOff>487865</xdr:colOff>
      <xdr:row>11</xdr:row>
      <xdr:rowOff>4646</xdr:rowOff>
    </xdr:to>
    <xdr:sp macro="" textlink="">
      <xdr:nvSpPr>
        <xdr:cNvPr id="25" name="Retângulo 24"/>
        <xdr:cNvSpPr/>
      </xdr:nvSpPr>
      <xdr:spPr>
        <a:xfrm>
          <a:off x="2439328" y="2100147"/>
          <a:ext cx="1091891" cy="892097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27878</xdr:colOff>
      <xdr:row>10</xdr:row>
      <xdr:rowOff>41816</xdr:rowOff>
    </xdr:from>
    <xdr:to>
      <xdr:col>9</xdr:col>
      <xdr:colOff>594731</xdr:colOff>
      <xdr:row>10</xdr:row>
      <xdr:rowOff>864219</xdr:rowOff>
    </xdr:to>
    <xdr:sp macro="" textlink="">
      <xdr:nvSpPr>
        <xdr:cNvPr id="27" name="Retângulo 26"/>
        <xdr:cNvSpPr/>
      </xdr:nvSpPr>
      <xdr:spPr>
        <a:xfrm>
          <a:off x="4897244" y="2132670"/>
          <a:ext cx="1175524" cy="822403"/>
        </a:xfrm>
        <a:prstGeom prst="rect">
          <a:avLst/>
        </a:prstGeom>
        <a:noFill/>
        <a:ln w="28575">
          <a:solidFill>
            <a:srgbClr val="66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noFill/>
          </a:endParaRPr>
        </a:p>
      </xdr:txBody>
    </xdr:sp>
    <xdr:clientData/>
  </xdr:twoCellAnchor>
  <xdr:twoCellAnchor>
    <xdr:from>
      <xdr:col>6</xdr:col>
      <xdr:colOff>298259</xdr:colOff>
      <xdr:row>8</xdr:row>
      <xdr:rowOff>109064</xdr:rowOff>
    </xdr:from>
    <xdr:to>
      <xdr:col>11</xdr:col>
      <xdr:colOff>390293</xdr:colOff>
      <xdr:row>8</xdr:row>
      <xdr:rowOff>109064</xdr:rowOff>
    </xdr:to>
    <xdr:cxnSp macro="">
      <xdr:nvCxnSpPr>
        <xdr:cNvPr id="28" name="Conector reto 27"/>
        <xdr:cNvCxnSpPr/>
      </xdr:nvCxnSpPr>
      <xdr:spPr>
        <a:xfrm>
          <a:off x="3950283" y="1772454"/>
          <a:ext cx="3135388" cy="0"/>
        </a:xfrm>
        <a:prstGeom prst="line">
          <a:avLst/>
        </a:prstGeom>
        <a:ln w="285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32525</xdr:colOff>
      <xdr:row>8</xdr:row>
      <xdr:rowOff>0</xdr:rowOff>
    </xdr:from>
    <xdr:to>
      <xdr:col>3</xdr:col>
      <xdr:colOff>32525</xdr:colOff>
      <xdr:row>10</xdr:row>
      <xdr:rowOff>269487</xdr:rowOff>
    </xdr:to>
    <xdr:cxnSp macro="">
      <xdr:nvCxnSpPr>
        <xdr:cNvPr id="32" name="Conector de Seta Reta 31"/>
        <xdr:cNvCxnSpPr/>
      </xdr:nvCxnSpPr>
      <xdr:spPr>
        <a:xfrm>
          <a:off x="1858537" y="1663390"/>
          <a:ext cx="0" cy="69695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534330</xdr:colOff>
      <xdr:row>8</xdr:row>
      <xdr:rowOff>0</xdr:rowOff>
    </xdr:from>
    <xdr:to>
      <xdr:col>4</xdr:col>
      <xdr:colOff>534330</xdr:colOff>
      <xdr:row>10</xdr:row>
      <xdr:rowOff>4646</xdr:rowOff>
    </xdr:to>
    <xdr:cxnSp macro="">
      <xdr:nvCxnSpPr>
        <xdr:cNvPr id="33" name="Conector de Seta Reta 32"/>
        <xdr:cNvCxnSpPr/>
      </xdr:nvCxnSpPr>
      <xdr:spPr>
        <a:xfrm>
          <a:off x="2969013" y="1663390"/>
          <a:ext cx="0" cy="432110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4647</xdr:colOff>
      <xdr:row>8</xdr:row>
      <xdr:rowOff>116159</xdr:rowOff>
    </xdr:from>
    <xdr:to>
      <xdr:col>9</xdr:col>
      <xdr:colOff>6505</xdr:colOff>
      <xdr:row>10</xdr:row>
      <xdr:rowOff>41816</xdr:rowOff>
    </xdr:to>
    <xdr:cxnSp macro="">
      <xdr:nvCxnSpPr>
        <xdr:cNvPr id="38" name="Conector de Seta Reta 37"/>
        <xdr:cNvCxnSpPr>
          <a:endCxn id="27" idx="0"/>
        </xdr:cNvCxnSpPr>
      </xdr:nvCxnSpPr>
      <xdr:spPr>
        <a:xfrm>
          <a:off x="5491047" y="1788749"/>
          <a:ext cx="1858" cy="356187"/>
        </a:xfrm>
        <a:prstGeom prst="straightConnector1">
          <a:avLst/>
        </a:prstGeom>
        <a:ln w="28575">
          <a:solidFill>
            <a:srgbClr val="66CC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5"/>
  <sheetViews>
    <sheetView showGridLines="0" tabSelected="1" topLeftCell="A4" zoomScale="145" zoomScaleNormal="145" workbookViewId="0">
      <selection activeCell="L12" sqref="L12"/>
    </sheetView>
  </sheetViews>
  <sheetFormatPr defaultRowHeight="15" x14ac:dyDescent="0.25"/>
  <cols>
    <col min="7" max="8" width="14" customWidth="1"/>
  </cols>
  <sheetData>
    <row r="4" spans="2:10" ht="18.75" customHeight="1" x14ac:dyDescent="0.25"/>
    <row r="5" spans="2:10" ht="15.75" x14ac:dyDescent="0.25">
      <c r="B5" s="41" t="s">
        <v>47</v>
      </c>
      <c r="C5" s="42"/>
      <c r="D5" s="42"/>
      <c r="G5" t="s">
        <v>54</v>
      </c>
    </row>
    <row r="6" spans="2:10" ht="9" customHeight="1" x14ac:dyDescent="0.25">
      <c r="B6" s="42"/>
      <c r="C6" s="42"/>
      <c r="D6" s="42"/>
    </row>
    <row r="7" spans="2:10" x14ac:dyDescent="0.25">
      <c r="B7" s="39" t="s">
        <v>48</v>
      </c>
      <c r="C7" s="39"/>
      <c r="D7" s="39"/>
    </row>
    <row r="8" spans="2:10" x14ac:dyDescent="0.25">
      <c r="B8" s="39" t="s">
        <v>49</v>
      </c>
      <c r="C8" s="39"/>
      <c r="D8" s="39"/>
      <c r="G8" t="s">
        <v>55</v>
      </c>
    </row>
    <row r="9" spans="2:10" x14ac:dyDescent="0.25">
      <c r="B9" s="39" t="s">
        <v>50</v>
      </c>
      <c r="C9" s="39"/>
      <c r="D9" s="39"/>
      <c r="G9" s="1" t="s">
        <v>56</v>
      </c>
    </row>
    <row r="10" spans="2:10" x14ac:dyDescent="0.25">
      <c r="B10" s="39" t="s">
        <v>51</v>
      </c>
      <c r="C10" s="39"/>
      <c r="D10" s="39"/>
    </row>
    <row r="11" spans="2:10" x14ac:dyDescent="0.25">
      <c r="B11" s="40" t="s">
        <v>52</v>
      </c>
      <c r="C11" s="39"/>
      <c r="D11" s="39"/>
    </row>
    <row r="12" spans="2:10" ht="15" customHeight="1" x14ac:dyDescent="0.25">
      <c r="B12" s="39" t="s">
        <v>53</v>
      </c>
      <c r="C12" s="39"/>
      <c r="D12" s="39"/>
      <c r="G12" s="48" t="s">
        <v>57</v>
      </c>
      <c r="H12" s="58" t="s">
        <v>73</v>
      </c>
      <c r="I12" s="55" t="s">
        <v>72</v>
      </c>
      <c r="J12" s="55"/>
    </row>
    <row r="13" spans="2:10" x14ac:dyDescent="0.25">
      <c r="B13" s="37"/>
      <c r="C13" s="37"/>
      <c r="D13" s="37"/>
      <c r="H13" s="58" t="s">
        <v>74</v>
      </c>
      <c r="I13" s="55"/>
      <c r="J13" s="55"/>
    </row>
    <row r="14" spans="2:10" x14ac:dyDescent="0.25">
      <c r="H14" s="58" t="s">
        <v>75</v>
      </c>
      <c r="I14" s="55"/>
      <c r="J14" s="55"/>
    </row>
    <row r="15" spans="2:10" x14ac:dyDescent="0.25">
      <c r="H15" s="58" t="s">
        <v>76</v>
      </c>
      <c r="I15" s="55"/>
      <c r="J15" s="55"/>
    </row>
  </sheetData>
  <mergeCells count="1">
    <mergeCell ref="I12:J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showGridLines="0" zoomScale="115" zoomScaleNormal="115" workbookViewId="0">
      <selection activeCell="I6" sqref="I6"/>
    </sheetView>
  </sheetViews>
  <sheetFormatPr defaultRowHeight="15" x14ac:dyDescent="0.25"/>
  <cols>
    <col min="1" max="1" width="17.42578125" customWidth="1"/>
    <col min="3" max="3" width="14.28515625" customWidth="1"/>
    <col min="4" max="4" width="14.42578125" customWidth="1"/>
  </cols>
  <sheetData>
    <row r="3" spans="1:10" ht="15.75" x14ac:dyDescent="0.25">
      <c r="E3" s="2" t="s">
        <v>0</v>
      </c>
      <c r="F3" s="2"/>
      <c r="G3" s="2"/>
      <c r="H3" s="2"/>
      <c r="I3" s="2"/>
      <c r="J3" s="2"/>
    </row>
    <row r="4" spans="1:10" x14ac:dyDescent="0.25">
      <c r="E4" s="7" t="s">
        <v>21</v>
      </c>
      <c r="F4" s="6"/>
      <c r="G4" s="6"/>
      <c r="H4" s="6"/>
    </row>
    <row r="6" spans="1:10" x14ac:dyDescent="0.25">
      <c r="A6" t="s">
        <v>1</v>
      </c>
    </row>
    <row r="8" spans="1:10" x14ac:dyDescent="0.25">
      <c r="A8" t="s">
        <v>2</v>
      </c>
    </row>
    <row r="9" spans="1:10" x14ac:dyDescent="0.25">
      <c r="A9" t="s">
        <v>3</v>
      </c>
    </row>
    <row r="11" spans="1:10" x14ac:dyDescent="0.25">
      <c r="A11" t="s">
        <v>4</v>
      </c>
    </row>
    <row r="12" spans="1:10" x14ac:dyDescent="0.25">
      <c r="A12" s="5" t="s">
        <v>5</v>
      </c>
      <c r="B12" s="5" t="s">
        <v>6</v>
      </c>
      <c r="C12" s="5" t="s">
        <v>7</v>
      </c>
      <c r="D12" s="5" t="s">
        <v>7</v>
      </c>
    </row>
    <row r="13" spans="1:10" x14ac:dyDescent="0.25">
      <c r="A13" s="3" t="s">
        <v>13</v>
      </c>
      <c r="B13" s="3">
        <v>45</v>
      </c>
      <c r="C13" s="3" t="str">
        <f>IF(B13&lt;=50,"comprar","não comprar")</f>
        <v>comprar</v>
      </c>
      <c r="D13" s="3" t="str">
        <f>IF(B13&gt;50,"não comprar","comprar")</f>
        <v>comprar</v>
      </c>
    </row>
    <row r="14" spans="1:10" x14ac:dyDescent="0.25">
      <c r="A14" s="3" t="s">
        <v>8</v>
      </c>
      <c r="B14" s="3">
        <v>30</v>
      </c>
      <c r="C14" s="3" t="str">
        <f t="shared" ref="C14:C17" si="0">IF(B14&lt;=50,"comprar","não comprar")</f>
        <v>comprar</v>
      </c>
      <c r="D14" s="3" t="str">
        <f t="shared" ref="D14:D17" si="1">IF(B14&gt;50,"não comprar","comprar")</f>
        <v>comprar</v>
      </c>
    </row>
    <row r="15" spans="1:10" x14ac:dyDescent="0.25">
      <c r="A15" s="3" t="s">
        <v>9</v>
      </c>
      <c r="B15" s="3">
        <v>235</v>
      </c>
      <c r="C15" s="3" t="str">
        <f t="shared" si="0"/>
        <v>não comprar</v>
      </c>
      <c r="D15" s="3" t="str">
        <f t="shared" si="1"/>
        <v>não comprar</v>
      </c>
    </row>
    <row r="16" spans="1:10" x14ac:dyDescent="0.25">
      <c r="A16" s="3" t="s">
        <v>10</v>
      </c>
      <c r="B16" s="3">
        <v>80</v>
      </c>
      <c r="C16" s="3" t="str">
        <f t="shared" si="0"/>
        <v>não comprar</v>
      </c>
      <c r="D16" s="3" t="str">
        <f t="shared" si="1"/>
        <v>não comprar</v>
      </c>
    </row>
    <row r="17" spans="1:4" x14ac:dyDescent="0.25">
      <c r="A17" s="3" t="s">
        <v>11</v>
      </c>
      <c r="B17" s="3">
        <v>65</v>
      </c>
      <c r="C17" s="3" t="str">
        <f t="shared" si="0"/>
        <v>não comprar</v>
      </c>
      <c r="D17" s="3" t="str">
        <f t="shared" si="1"/>
        <v>não comprar</v>
      </c>
    </row>
    <row r="22" spans="1:4" x14ac:dyDescent="0.25">
      <c r="A22" t="s">
        <v>12</v>
      </c>
    </row>
    <row r="23" spans="1:4" x14ac:dyDescent="0.25">
      <c r="A23" s="5" t="s">
        <v>5</v>
      </c>
      <c r="B23" s="5" t="s">
        <v>6</v>
      </c>
      <c r="C23" s="5" t="s">
        <v>7</v>
      </c>
      <c r="D23" s="5" t="s">
        <v>7</v>
      </c>
    </row>
    <row r="24" spans="1:4" x14ac:dyDescent="0.25">
      <c r="A24" s="3" t="s">
        <v>13</v>
      </c>
      <c r="B24" s="3">
        <v>45</v>
      </c>
      <c r="C24" s="3" t="str">
        <f>IF(B24&lt;=50,"Comprar","Não comprar")</f>
        <v>Comprar</v>
      </c>
      <c r="D24" s="3" t="str">
        <f>IF(B24&gt;50,"não comprar","comprar")</f>
        <v>comprar</v>
      </c>
    </row>
    <row r="25" spans="1:4" x14ac:dyDescent="0.25">
      <c r="A25" s="3" t="s">
        <v>8</v>
      </c>
      <c r="B25" s="3">
        <v>30</v>
      </c>
      <c r="C25" s="3" t="str">
        <f t="shared" ref="C25:C35" si="2">IF(B25&lt;=50,"Comprar","Não comprar")</f>
        <v>Comprar</v>
      </c>
      <c r="D25" s="3" t="str">
        <f t="shared" ref="D25:D35" si="3">IF(B25&gt;50,"não comprar","comprar")</f>
        <v>comprar</v>
      </c>
    </row>
    <row r="26" spans="1:4" x14ac:dyDescent="0.25">
      <c r="A26" s="3" t="s">
        <v>9</v>
      </c>
      <c r="B26" s="3">
        <v>235</v>
      </c>
      <c r="C26" s="3" t="str">
        <f t="shared" si="2"/>
        <v>Não comprar</v>
      </c>
      <c r="D26" s="3" t="str">
        <f t="shared" si="3"/>
        <v>não comprar</v>
      </c>
    </row>
    <row r="27" spans="1:4" x14ac:dyDescent="0.25">
      <c r="A27" s="3" t="s">
        <v>10</v>
      </c>
      <c r="B27" s="3">
        <v>80</v>
      </c>
      <c r="C27" s="3" t="str">
        <f t="shared" si="2"/>
        <v>Não comprar</v>
      </c>
      <c r="D27" s="3" t="str">
        <f t="shared" si="3"/>
        <v>não comprar</v>
      </c>
    </row>
    <row r="28" spans="1:4" x14ac:dyDescent="0.25">
      <c r="A28" s="3" t="s">
        <v>11</v>
      </c>
      <c r="B28" s="3">
        <v>65</v>
      </c>
      <c r="C28" s="3" t="str">
        <f t="shared" si="2"/>
        <v>Não comprar</v>
      </c>
      <c r="D28" s="3" t="str">
        <f t="shared" si="3"/>
        <v>não comprar</v>
      </c>
    </row>
    <row r="29" spans="1:4" x14ac:dyDescent="0.25">
      <c r="A29" s="4" t="s">
        <v>14</v>
      </c>
      <c r="B29" s="4">
        <v>45</v>
      </c>
      <c r="C29" s="3" t="str">
        <f t="shared" si="2"/>
        <v>Comprar</v>
      </c>
      <c r="D29" s="3" t="str">
        <f t="shared" si="3"/>
        <v>comprar</v>
      </c>
    </row>
    <row r="30" spans="1:4" x14ac:dyDescent="0.25">
      <c r="A30" s="4" t="s">
        <v>15</v>
      </c>
      <c r="B30" s="4">
        <v>30</v>
      </c>
      <c r="C30" s="3" t="str">
        <f t="shared" si="2"/>
        <v>Comprar</v>
      </c>
      <c r="D30" s="3" t="str">
        <f t="shared" si="3"/>
        <v>comprar</v>
      </c>
    </row>
    <row r="31" spans="1:4" x14ac:dyDescent="0.25">
      <c r="A31" s="4" t="s">
        <v>16</v>
      </c>
      <c r="B31" s="4">
        <v>235</v>
      </c>
      <c r="C31" s="3" t="str">
        <f t="shared" si="2"/>
        <v>Não comprar</v>
      </c>
      <c r="D31" s="3" t="str">
        <f t="shared" si="3"/>
        <v>não comprar</v>
      </c>
    </row>
    <row r="32" spans="1:4" x14ac:dyDescent="0.25">
      <c r="A32" s="4" t="s">
        <v>17</v>
      </c>
      <c r="B32" s="4">
        <v>80</v>
      </c>
      <c r="C32" s="3" t="str">
        <f t="shared" si="2"/>
        <v>Não comprar</v>
      </c>
      <c r="D32" s="3" t="str">
        <f t="shared" si="3"/>
        <v>não comprar</v>
      </c>
    </row>
    <row r="33" spans="1:4" x14ac:dyDescent="0.25">
      <c r="A33" s="4" t="s">
        <v>18</v>
      </c>
      <c r="B33" s="4">
        <v>65</v>
      </c>
      <c r="C33" s="3" t="str">
        <f t="shared" si="2"/>
        <v>Não comprar</v>
      </c>
      <c r="D33" s="3" t="str">
        <f t="shared" si="3"/>
        <v>não comprar</v>
      </c>
    </row>
    <row r="34" spans="1:4" x14ac:dyDescent="0.25">
      <c r="A34" s="4" t="s">
        <v>19</v>
      </c>
      <c r="B34" s="4">
        <v>45</v>
      </c>
      <c r="C34" s="3" t="str">
        <f t="shared" si="2"/>
        <v>Comprar</v>
      </c>
      <c r="D34" s="3" t="str">
        <f t="shared" si="3"/>
        <v>comprar</v>
      </c>
    </row>
    <row r="35" spans="1:4" x14ac:dyDescent="0.25">
      <c r="A35" s="4" t="s">
        <v>20</v>
      </c>
      <c r="B35" s="4">
        <v>30</v>
      </c>
      <c r="C35" s="3" t="str">
        <f t="shared" si="2"/>
        <v>Comprar</v>
      </c>
      <c r="D35" s="3" t="str">
        <f t="shared" si="3"/>
        <v>comprar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showGridLines="0" zoomScale="115" zoomScaleNormal="115" workbookViewId="0">
      <selection activeCell="D5" sqref="D5"/>
    </sheetView>
  </sheetViews>
  <sheetFormatPr defaultRowHeight="15" x14ac:dyDescent="0.25"/>
  <cols>
    <col min="2" max="2" width="17.42578125" customWidth="1"/>
    <col min="3" max="3" width="12.42578125" customWidth="1"/>
    <col min="4" max="4" width="14.28515625" customWidth="1"/>
    <col min="5" max="5" width="14.42578125" customWidth="1"/>
  </cols>
  <sheetData>
    <row r="3" spans="2:11" ht="15.75" x14ac:dyDescent="0.25">
      <c r="F3" s="2" t="s">
        <v>58</v>
      </c>
      <c r="G3" s="2"/>
      <c r="H3" s="2"/>
      <c r="I3" s="2"/>
      <c r="J3" s="2"/>
      <c r="K3" s="2"/>
    </row>
    <row r="4" spans="2:11" x14ac:dyDescent="0.25">
      <c r="F4" s="7" t="s">
        <v>61</v>
      </c>
      <c r="G4" s="6"/>
      <c r="H4" s="6"/>
      <c r="I4" s="6"/>
    </row>
    <row r="6" spans="2:11" x14ac:dyDescent="0.25">
      <c r="B6" t="s">
        <v>1</v>
      </c>
    </row>
    <row r="8" spans="2:11" x14ac:dyDescent="0.25">
      <c r="B8" t="s">
        <v>2</v>
      </c>
    </row>
    <row r="9" spans="2:11" x14ac:dyDescent="0.25">
      <c r="B9" t="s">
        <v>59</v>
      </c>
      <c r="G9" t="s">
        <v>62</v>
      </c>
    </row>
    <row r="10" spans="2:11" x14ac:dyDescent="0.25">
      <c r="B10" t="s">
        <v>60</v>
      </c>
    </row>
    <row r="12" spans="2:11" x14ac:dyDescent="0.25">
      <c r="B12" t="s">
        <v>4</v>
      </c>
    </row>
    <row r="13" spans="2:11" x14ac:dyDescent="0.25">
      <c r="B13" s="45" t="s">
        <v>5</v>
      </c>
      <c r="C13" s="45" t="s">
        <v>6</v>
      </c>
      <c r="D13" s="45" t="s">
        <v>7</v>
      </c>
      <c r="E13" s="43"/>
    </row>
    <row r="14" spans="2:11" x14ac:dyDescent="0.25">
      <c r="B14" s="14" t="s">
        <v>13</v>
      </c>
      <c r="C14" s="33">
        <v>45</v>
      </c>
      <c r="D14" s="14" t="str">
        <f>IF(C14&lt;=50,"Comprar",IF(C14&gt;=70,"Não comprar","Analisar"))</f>
        <v>Comprar</v>
      </c>
      <c r="E14" s="44"/>
    </row>
    <row r="15" spans="2:11" x14ac:dyDescent="0.25">
      <c r="B15" s="14" t="s">
        <v>8</v>
      </c>
      <c r="C15" s="33">
        <v>30</v>
      </c>
      <c r="D15" s="14" t="str">
        <f t="shared" ref="D15:D18" si="0">IF(C15&lt;=50,"Comprar",IF(C15&gt;=70,"Não comprar","Analisar"))</f>
        <v>Comprar</v>
      </c>
      <c r="E15" s="44"/>
    </row>
    <row r="16" spans="2:11" x14ac:dyDescent="0.25">
      <c r="B16" s="14" t="s">
        <v>9</v>
      </c>
      <c r="C16" s="33">
        <v>235</v>
      </c>
      <c r="D16" s="14" t="str">
        <f t="shared" si="0"/>
        <v>Não comprar</v>
      </c>
      <c r="E16" s="44"/>
    </row>
    <row r="17" spans="2:5" x14ac:dyDescent="0.25">
      <c r="B17" s="14" t="s">
        <v>10</v>
      </c>
      <c r="C17" s="33">
        <v>80</v>
      </c>
      <c r="D17" s="14" t="str">
        <f t="shared" si="0"/>
        <v>Não comprar</v>
      </c>
      <c r="E17" s="44"/>
    </row>
    <row r="18" spans="2:5" x14ac:dyDescent="0.25">
      <c r="B18" s="14" t="s">
        <v>11</v>
      </c>
      <c r="C18" s="33">
        <v>65</v>
      </c>
      <c r="D18" s="14" t="str">
        <f t="shared" si="0"/>
        <v>Analisar</v>
      </c>
      <c r="E18" s="44"/>
    </row>
    <row r="23" spans="2:5" x14ac:dyDescent="0.25">
      <c r="B23" t="s">
        <v>12</v>
      </c>
    </row>
    <row r="24" spans="2:5" x14ac:dyDescent="0.25">
      <c r="B24" s="45" t="s">
        <v>5</v>
      </c>
      <c r="C24" s="45" t="s">
        <v>6</v>
      </c>
      <c r="D24" s="45" t="s">
        <v>7</v>
      </c>
      <c r="E24" s="43"/>
    </row>
    <row r="25" spans="2:5" x14ac:dyDescent="0.25">
      <c r="B25" s="14" t="s">
        <v>13</v>
      </c>
      <c r="C25" s="33">
        <v>45</v>
      </c>
      <c r="D25" s="14" t="str">
        <f>IF(C25&lt;=50,"Comprar",IF(C25&gt;=70,"Não comprar","Analisar"))</f>
        <v>Comprar</v>
      </c>
      <c r="E25" s="44"/>
    </row>
    <row r="26" spans="2:5" x14ac:dyDescent="0.25">
      <c r="B26" s="14" t="s">
        <v>8</v>
      </c>
      <c r="C26" s="33">
        <v>30</v>
      </c>
      <c r="D26" s="14" t="str">
        <f t="shared" ref="D26:D36" si="1">IF(C26&lt;=50,"Comprar",IF(C26&gt;=70,"Não comprar","Analisar"))</f>
        <v>Comprar</v>
      </c>
      <c r="E26" s="44"/>
    </row>
    <row r="27" spans="2:5" x14ac:dyDescent="0.25">
      <c r="B27" s="14" t="s">
        <v>9</v>
      </c>
      <c r="C27" s="33">
        <v>235</v>
      </c>
      <c r="D27" s="14" t="str">
        <f t="shared" si="1"/>
        <v>Não comprar</v>
      </c>
      <c r="E27" s="44"/>
    </row>
    <row r="28" spans="2:5" x14ac:dyDescent="0.25">
      <c r="B28" s="14" t="s">
        <v>10</v>
      </c>
      <c r="C28" s="33">
        <v>80</v>
      </c>
      <c r="D28" s="14" t="str">
        <f t="shared" si="1"/>
        <v>Não comprar</v>
      </c>
      <c r="E28" s="44"/>
    </row>
    <row r="29" spans="2:5" x14ac:dyDescent="0.25">
      <c r="B29" s="14" t="s">
        <v>11</v>
      </c>
      <c r="C29" s="33">
        <v>65</v>
      </c>
      <c r="D29" s="14" t="str">
        <f t="shared" si="1"/>
        <v>Analisar</v>
      </c>
      <c r="E29" s="44"/>
    </row>
    <row r="30" spans="2:5" x14ac:dyDescent="0.25">
      <c r="B30" s="46" t="s">
        <v>14</v>
      </c>
      <c r="C30" s="47">
        <v>45</v>
      </c>
      <c r="D30" s="14" t="str">
        <f t="shared" si="1"/>
        <v>Comprar</v>
      </c>
      <c r="E30" s="44"/>
    </row>
    <row r="31" spans="2:5" x14ac:dyDescent="0.25">
      <c r="B31" s="46" t="s">
        <v>15</v>
      </c>
      <c r="C31" s="47">
        <v>30</v>
      </c>
      <c r="D31" s="14" t="str">
        <f t="shared" si="1"/>
        <v>Comprar</v>
      </c>
      <c r="E31" s="44"/>
    </row>
    <row r="32" spans="2:5" x14ac:dyDescent="0.25">
      <c r="B32" s="46" t="s">
        <v>16</v>
      </c>
      <c r="C32" s="47">
        <v>235</v>
      </c>
      <c r="D32" s="14" t="str">
        <f t="shared" si="1"/>
        <v>Não comprar</v>
      </c>
      <c r="E32" s="44"/>
    </row>
    <row r="33" spans="2:5" x14ac:dyDescent="0.25">
      <c r="B33" s="46" t="s">
        <v>17</v>
      </c>
      <c r="C33" s="47">
        <v>80</v>
      </c>
      <c r="D33" s="14" t="str">
        <f t="shared" si="1"/>
        <v>Não comprar</v>
      </c>
      <c r="E33" s="44"/>
    </row>
    <row r="34" spans="2:5" x14ac:dyDescent="0.25">
      <c r="B34" s="46" t="s">
        <v>18</v>
      </c>
      <c r="C34" s="47">
        <v>65</v>
      </c>
      <c r="D34" s="14" t="str">
        <f t="shared" si="1"/>
        <v>Analisar</v>
      </c>
      <c r="E34" s="44"/>
    </row>
    <row r="35" spans="2:5" x14ac:dyDescent="0.25">
      <c r="B35" s="46" t="s">
        <v>19</v>
      </c>
      <c r="C35" s="47">
        <v>45</v>
      </c>
      <c r="D35" s="14" t="str">
        <f t="shared" si="1"/>
        <v>Comprar</v>
      </c>
      <c r="E35" s="44"/>
    </row>
    <row r="36" spans="2:5" x14ac:dyDescent="0.25">
      <c r="B36" s="46" t="s">
        <v>20</v>
      </c>
      <c r="C36" s="47">
        <v>30</v>
      </c>
      <c r="D36" s="14" t="str">
        <f t="shared" si="1"/>
        <v>Comprar</v>
      </c>
      <c r="E36" s="4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8"/>
  <sheetViews>
    <sheetView workbookViewId="0">
      <selection activeCell="C22" sqref="C22"/>
    </sheetView>
  </sheetViews>
  <sheetFormatPr defaultRowHeight="15" x14ac:dyDescent="0.25"/>
  <cols>
    <col min="1" max="1" width="3.28515625" customWidth="1"/>
    <col min="2" max="2" width="27.5703125" customWidth="1"/>
    <col min="3" max="3" width="14.28515625" customWidth="1"/>
    <col min="4" max="4" width="13.85546875" customWidth="1"/>
    <col min="5" max="5" width="14" customWidth="1"/>
    <col min="6" max="7" width="14.42578125" customWidth="1"/>
    <col min="8" max="8" width="14.7109375" customWidth="1"/>
  </cols>
  <sheetData>
    <row r="5" spans="2:8" ht="18.75" x14ac:dyDescent="0.3">
      <c r="B5" s="9" t="s">
        <v>22</v>
      </c>
    </row>
    <row r="6" spans="2:8" x14ac:dyDescent="0.25">
      <c r="B6" s="11" t="s">
        <v>23</v>
      </c>
      <c r="C6" s="10"/>
      <c r="D6" s="10"/>
    </row>
    <row r="7" spans="2:8" x14ac:dyDescent="0.25">
      <c r="B7" s="12" t="s">
        <v>24</v>
      </c>
      <c r="C7" s="13"/>
      <c r="D7" s="13"/>
    </row>
    <row r="10" spans="2:8" ht="25.5" customHeight="1" x14ac:dyDescent="0.25">
      <c r="B10" s="17" t="s">
        <v>25</v>
      </c>
      <c r="C10" s="18" t="s">
        <v>26</v>
      </c>
      <c r="D10" s="19" t="s">
        <v>27</v>
      </c>
      <c r="E10" s="18" t="s">
        <v>28</v>
      </c>
      <c r="F10" s="19" t="s">
        <v>29</v>
      </c>
      <c r="G10" s="19" t="s">
        <v>30</v>
      </c>
      <c r="H10" s="20" t="s">
        <v>7</v>
      </c>
    </row>
    <row r="11" spans="2:8" x14ac:dyDescent="0.25">
      <c r="B11" s="15" t="s">
        <v>31</v>
      </c>
      <c r="C11" s="22">
        <v>10</v>
      </c>
      <c r="D11" s="23">
        <v>3.5</v>
      </c>
      <c r="E11" s="24">
        <v>8</v>
      </c>
      <c r="F11" s="25">
        <v>9.5</v>
      </c>
      <c r="G11" s="24">
        <f>AVERAGE(C11:F11)</f>
        <v>7.75</v>
      </c>
      <c r="H11" s="32" t="str">
        <f>IF(G11&gt;=7,"Aprovado","Reprovado")</f>
        <v>Aprovado</v>
      </c>
    </row>
    <row r="12" spans="2:8" x14ac:dyDescent="0.25">
      <c r="B12" s="15" t="s">
        <v>32</v>
      </c>
      <c r="C12" s="22">
        <v>5.2</v>
      </c>
      <c r="D12" s="23">
        <v>6</v>
      </c>
      <c r="E12" s="24">
        <v>7</v>
      </c>
      <c r="F12" s="23">
        <v>8.5</v>
      </c>
      <c r="G12" s="24">
        <f t="shared" ref="G12:G17" si="0">AVERAGE(C12:F12)</f>
        <v>6.6749999999999998</v>
      </c>
      <c r="H12" s="32" t="str">
        <f t="shared" ref="H12:H17" si="1">IF(G12&gt;=7,"Aprovado","Reprovado")</f>
        <v>Reprovado</v>
      </c>
    </row>
    <row r="13" spans="2:8" x14ac:dyDescent="0.25">
      <c r="B13" s="15" t="s">
        <v>33</v>
      </c>
      <c r="C13" s="24">
        <v>6</v>
      </c>
      <c r="D13" s="26">
        <v>8</v>
      </c>
      <c r="E13" s="24">
        <v>5</v>
      </c>
      <c r="F13" s="23">
        <v>7</v>
      </c>
      <c r="G13" s="24">
        <f t="shared" si="0"/>
        <v>6.5</v>
      </c>
      <c r="H13" s="32" t="str">
        <f t="shared" si="1"/>
        <v>Reprovado</v>
      </c>
    </row>
    <row r="14" spans="2:8" x14ac:dyDescent="0.25">
      <c r="B14" s="15" t="s">
        <v>34</v>
      </c>
      <c r="C14" s="24">
        <v>8</v>
      </c>
      <c r="D14" s="26">
        <v>9</v>
      </c>
      <c r="E14" s="24">
        <v>6</v>
      </c>
      <c r="F14" s="23">
        <v>6</v>
      </c>
      <c r="G14" s="24">
        <f t="shared" si="0"/>
        <v>7.25</v>
      </c>
      <c r="H14" s="32" t="str">
        <f t="shared" si="1"/>
        <v>Aprovado</v>
      </c>
    </row>
    <row r="15" spans="2:8" x14ac:dyDescent="0.25">
      <c r="B15" s="15" t="s">
        <v>35</v>
      </c>
      <c r="C15" s="22">
        <v>9</v>
      </c>
      <c r="D15" s="27">
        <v>10</v>
      </c>
      <c r="E15" s="24">
        <v>10</v>
      </c>
      <c r="F15" s="26">
        <v>2</v>
      </c>
      <c r="G15" s="24">
        <f t="shared" si="0"/>
        <v>7.75</v>
      </c>
      <c r="H15" s="32" t="str">
        <f t="shared" si="1"/>
        <v>Aprovado</v>
      </c>
    </row>
    <row r="16" spans="2:8" x14ac:dyDescent="0.25">
      <c r="B16" s="15" t="s">
        <v>36</v>
      </c>
      <c r="C16" s="22">
        <v>10</v>
      </c>
      <c r="D16" s="23">
        <v>7</v>
      </c>
      <c r="E16" s="24">
        <v>2</v>
      </c>
      <c r="F16" s="25">
        <v>10</v>
      </c>
      <c r="G16" s="24">
        <f t="shared" si="0"/>
        <v>7.25</v>
      </c>
      <c r="H16" s="32" t="str">
        <f t="shared" si="1"/>
        <v>Aprovado</v>
      </c>
    </row>
    <row r="17" spans="2:8" x14ac:dyDescent="0.25">
      <c r="B17" s="16" t="s">
        <v>37</v>
      </c>
      <c r="C17" s="28">
        <v>5</v>
      </c>
      <c r="D17" s="29">
        <v>5</v>
      </c>
      <c r="E17" s="30">
        <v>9</v>
      </c>
      <c r="F17" s="31">
        <v>7</v>
      </c>
      <c r="G17" s="24">
        <f t="shared" si="0"/>
        <v>6.5</v>
      </c>
      <c r="H17" s="32" t="str">
        <f t="shared" si="1"/>
        <v>Reprovado</v>
      </c>
    </row>
    <row r="18" spans="2:8" x14ac:dyDescent="0.25">
      <c r="E18" s="8"/>
      <c r="F18" s="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3"/>
  <sheetViews>
    <sheetView showGridLines="0" workbookViewId="0">
      <selection activeCell="E17" sqref="E17"/>
    </sheetView>
  </sheetViews>
  <sheetFormatPr defaultRowHeight="15" x14ac:dyDescent="0.25"/>
  <cols>
    <col min="2" max="2" width="20.85546875" customWidth="1"/>
    <col min="3" max="3" width="14.85546875" customWidth="1"/>
    <col min="4" max="4" width="15" customWidth="1"/>
    <col min="5" max="5" width="16.85546875" customWidth="1"/>
  </cols>
  <sheetData>
    <row r="5" spans="2:5" ht="15.75" x14ac:dyDescent="0.25">
      <c r="B5" s="52" t="s">
        <v>38</v>
      </c>
      <c r="C5" s="52"/>
      <c r="D5" s="52"/>
      <c r="E5" s="52"/>
    </row>
    <row r="7" spans="2:5" ht="27" customHeight="1" x14ac:dyDescent="0.25">
      <c r="B7" s="35" t="s">
        <v>39</v>
      </c>
      <c r="C7" s="35" t="s">
        <v>40</v>
      </c>
      <c r="D7" s="35" t="s">
        <v>41</v>
      </c>
      <c r="E7" s="35" t="s">
        <v>42</v>
      </c>
    </row>
    <row r="8" spans="2:5" x14ac:dyDescent="0.25">
      <c r="B8" s="14" t="s">
        <v>35</v>
      </c>
      <c r="C8" s="34">
        <v>1000</v>
      </c>
      <c r="D8" s="38" t="s">
        <v>46</v>
      </c>
      <c r="E8" s="21">
        <f>IF(D8="dinheiro",C8-C8*10%,C8)</f>
        <v>900</v>
      </c>
    </row>
    <row r="9" spans="2:5" x14ac:dyDescent="0.25">
      <c r="B9" s="14" t="s">
        <v>34</v>
      </c>
      <c r="C9" s="34">
        <v>290</v>
      </c>
      <c r="D9" s="38" t="s">
        <v>45</v>
      </c>
      <c r="E9" s="21">
        <f t="shared" ref="E9:E14" si="0">IF(D9="dinheiro",C9-C9*10%,C9)</f>
        <v>290</v>
      </c>
    </row>
    <row r="10" spans="2:5" x14ac:dyDescent="0.25">
      <c r="B10" s="14" t="s">
        <v>33</v>
      </c>
      <c r="C10" s="34">
        <v>430</v>
      </c>
      <c r="D10" s="38" t="s">
        <v>46</v>
      </c>
      <c r="E10" s="21">
        <f t="shared" si="0"/>
        <v>387</v>
      </c>
    </row>
    <row r="11" spans="2:5" x14ac:dyDescent="0.25">
      <c r="B11" s="14" t="s">
        <v>43</v>
      </c>
      <c r="C11" s="34">
        <v>600</v>
      </c>
      <c r="D11" s="38" t="s">
        <v>46</v>
      </c>
      <c r="E11" s="21">
        <f t="shared" si="0"/>
        <v>540</v>
      </c>
    </row>
    <row r="12" spans="2:5" x14ac:dyDescent="0.25">
      <c r="B12" s="14" t="s">
        <v>32</v>
      </c>
      <c r="C12" s="34">
        <v>200</v>
      </c>
      <c r="D12" s="38" t="s">
        <v>46</v>
      </c>
      <c r="E12" s="21">
        <f t="shared" si="0"/>
        <v>180</v>
      </c>
    </row>
    <row r="13" spans="2:5" x14ac:dyDescent="0.25">
      <c r="B13" s="14" t="s">
        <v>37</v>
      </c>
      <c r="C13" s="34">
        <v>300</v>
      </c>
      <c r="D13" s="38" t="s">
        <v>45</v>
      </c>
      <c r="E13" s="21">
        <f t="shared" si="0"/>
        <v>300</v>
      </c>
    </row>
    <row r="14" spans="2:5" x14ac:dyDescent="0.25">
      <c r="B14" s="14" t="s">
        <v>31</v>
      </c>
      <c r="C14" s="34">
        <v>390</v>
      </c>
      <c r="D14" s="38" t="s">
        <v>45</v>
      </c>
      <c r="E14" s="21">
        <f t="shared" si="0"/>
        <v>390</v>
      </c>
    </row>
    <row r="16" spans="2:5" x14ac:dyDescent="0.25">
      <c r="C16" s="53" t="s">
        <v>44</v>
      </c>
      <c r="D16" s="53"/>
      <c r="E16" s="36">
        <f>SUM(E8:E14)</f>
        <v>2987</v>
      </c>
    </row>
    <row r="23" spans="5:6" x14ac:dyDescent="0.25">
      <c r="E23">
        <v>500</v>
      </c>
      <c r="F23">
        <f>IF(E23&lt;300,E23,IF(E23&lt;600,E23-E23*2%,E23-E23*10%))</f>
        <v>490</v>
      </c>
    </row>
  </sheetData>
  <mergeCells count="2">
    <mergeCell ref="B5:E5"/>
    <mergeCell ref="C16:D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0"/>
  <sheetViews>
    <sheetView showGridLines="0" workbookViewId="0">
      <selection activeCell="H13" sqref="H13"/>
    </sheetView>
  </sheetViews>
  <sheetFormatPr defaultRowHeight="15" x14ac:dyDescent="0.25"/>
  <cols>
    <col min="1" max="1" width="3.28515625" customWidth="1"/>
    <col min="2" max="2" width="34.7109375" customWidth="1"/>
    <col min="3" max="3" width="16.140625" customWidth="1"/>
    <col min="4" max="4" width="16.5703125" customWidth="1"/>
    <col min="5" max="5" width="16" customWidth="1"/>
    <col min="6" max="6" width="15.5703125" customWidth="1"/>
    <col min="7" max="7" width="16.28515625" customWidth="1"/>
    <col min="8" max="8" width="22.85546875" customWidth="1"/>
  </cols>
  <sheetData>
    <row r="5" spans="2:8" ht="18.75" x14ac:dyDescent="0.3">
      <c r="B5" s="9" t="s">
        <v>22</v>
      </c>
    </row>
    <row r="6" spans="2:8" x14ac:dyDescent="0.25">
      <c r="B6" s="11" t="s">
        <v>23</v>
      </c>
      <c r="C6" s="10"/>
      <c r="D6" s="10"/>
    </row>
    <row r="7" spans="2:8" x14ac:dyDescent="0.25">
      <c r="B7" s="12" t="s">
        <v>24</v>
      </c>
      <c r="C7" s="13"/>
      <c r="D7" s="13"/>
    </row>
    <row r="10" spans="2:8" ht="25.5" customHeight="1" x14ac:dyDescent="0.25">
      <c r="B10" s="17" t="s">
        <v>25</v>
      </c>
      <c r="C10" s="18" t="s">
        <v>26</v>
      </c>
      <c r="D10" s="19" t="s">
        <v>27</v>
      </c>
      <c r="E10" s="18" t="s">
        <v>28</v>
      </c>
      <c r="F10" s="19" t="s">
        <v>29</v>
      </c>
      <c r="G10" s="19" t="s">
        <v>30</v>
      </c>
      <c r="H10" s="20" t="s">
        <v>7</v>
      </c>
    </row>
    <row r="11" spans="2:8" x14ac:dyDescent="0.25">
      <c r="B11" s="15" t="s">
        <v>31</v>
      </c>
      <c r="C11" s="22">
        <v>10</v>
      </c>
      <c r="D11" s="23">
        <v>3.5</v>
      </c>
      <c r="E11" s="24">
        <v>8</v>
      </c>
      <c r="F11" s="25">
        <v>9.5</v>
      </c>
      <c r="G11" s="24">
        <f>AVERAGE(C11:F11)</f>
        <v>7.75</v>
      </c>
      <c r="H11" s="32" t="str">
        <f>IF(G11&gt;=7,"Aprovado",IF(G11&lt;5,"Reprovado","Recuperação"))</f>
        <v>Aprovado</v>
      </c>
    </row>
    <row r="12" spans="2:8" x14ac:dyDescent="0.25">
      <c r="B12" s="15" t="s">
        <v>32</v>
      </c>
      <c r="C12" s="22">
        <v>5.2</v>
      </c>
      <c r="D12" s="23">
        <v>6</v>
      </c>
      <c r="E12" s="24">
        <v>7</v>
      </c>
      <c r="F12" s="23">
        <v>8.5</v>
      </c>
      <c r="G12" s="24">
        <f t="shared" ref="G12:G17" si="0">AVERAGE(C12:F12)</f>
        <v>6.6749999999999998</v>
      </c>
      <c r="H12" s="32" t="str">
        <f t="shared" ref="H12:H17" si="1">IF(G12&gt;=7,"Aprovado",IF(G12&lt;5,"Reprovado","Recuperação"))</f>
        <v>Recuperação</v>
      </c>
    </row>
    <row r="13" spans="2:8" x14ac:dyDescent="0.25">
      <c r="B13" s="15" t="s">
        <v>33</v>
      </c>
      <c r="C13" s="24">
        <v>6</v>
      </c>
      <c r="D13" s="26">
        <v>8</v>
      </c>
      <c r="E13" s="24">
        <v>5</v>
      </c>
      <c r="F13" s="23">
        <v>7</v>
      </c>
      <c r="G13" s="24">
        <f t="shared" si="0"/>
        <v>6.5</v>
      </c>
      <c r="H13" s="32" t="str">
        <f t="shared" si="1"/>
        <v>Recuperação</v>
      </c>
    </row>
    <row r="14" spans="2:8" x14ac:dyDescent="0.25">
      <c r="B14" s="15" t="s">
        <v>34</v>
      </c>
      <c r="C14" s="24">
        <v>8</v>
      </c>
      <c r="D14" s="26">
        <v>9</v>
      </c>
      <c r="E14" s="24">
        <v>6</v>
      </c>
      <c r="F14" s="23">
        <v>6</v>
      </c>
      <c r="G14" s="24">
        <f t="shared" si="0"/>
        <v>7.25</v>
      </c>
      <c r="H14" s="32" t="str">
        <f t="shared" si="1"/>
        <v>Aprovado</v>
      </c>
    </row>
    <row r="15" spans="2:8" x14ac:dyDescent="0.25">
      <c r="B15" s="15" t="s">
        <v>35</v>
      </c>
      <c r="C15" s="22">
        <v>9</v>
      </c>
      <c r="D15" s="27">
        <v>10</v>
      </c>
      <c r="E15" s="24">
        <v>10</v>
      </c>
      <c r="F15" s="26">
        <v>2</v>
      </c>
      <c r="G15" s="24">
        <f t="shared" si="0"/>
        <v>7.75</v>
      </c>
      <c r="H15" s="32" t="str">
        <f t="shared" si="1"/>
        <v>Aprovado</v>
      </c>
    </row>
    <row r="16" spans="2:8" x14ac:dyDescent="0.25">
      <c r="B16" s="15" t="s">
        <v>36</v>
      </c>
      <c r="C16" s="22">
        <v>10</v>
      </c>
      <c r="D16" s="23">
        <v>7</v>
      </c>
      <c r="E16" s="24">
        <v>2</v>
      </c>
      <c r="F16" s="25">
        <v>10</v>
      </c>
      <c r="G16" s="24">
        <f t="shared" si="0"/>
        <v>7.25</v>
      </c>
      <c r="H16" s="32" t="str">
        <f t="shared" si="1"/>
        <v>Aprovado</v>
      </c>
    </row>
    <row r="17" spans="2:8" x14ac:dyDescent="0.25">
      <c r="B17" s="16" t="s">
        <v>37</v>
      </c>
      <c r="C17" s="28">
        <v>5</v>
      </c>
      <c r="D17" s="29">
        <v>5</v>
      </c>
      <c r="E17" s="30">
        <v>9</v>
      </c>
      <c r="F17" s="31">
        <v>7</v>
      </c>
      <c r="G17" s="24">
        <f t="shared" si="0"/>
        <v>6.5</v>
      </c>
      <c r="H17" s="32" t="str">
        <f t="shared" si="1"/>
        <v>Recuperação</v>
      </c>
    </row>
    <row r="18" spans="2:8" x14ac:dyDescent="0.25">
      <c r="E18" s="8"/>
      <c r="F18" s="8"/>
    </row>
    <row r="21" spans="2:8" x14ac:dyDescent="0.25">
      <c r="E21" s="49"/>
      <c r="F21" s="49"/>
      <c r="G21" s="49"/>
    </row>
    <row r="22" spans="2:8" x14ac:dyDescent="0.25">
      <c r="E22" s="50" t="s">
        <v>63</v>
      </c>
      <c r="F22" s="50"/>
      <c r="G22" s="50"/>
    </row>
    <row r="23" spans="2:8" x14ac:dyDescent="0.25">
      <c r="E23" s="50" t="s">
        <v>64</v>
      </c>
      <c r="F23" s="50"/>
      <c r="G23" s="50"/>
    </row>
    <row r="24" spans="2:8" x14ac:dyDescent="0.25">
      <c r="E24" s="50"/>
      <c r="F24" s="50"/>
      <c r="G24" s="50"/>
    </row>
    <row r="25" spans="2:8" x14ac:dyDescent="0.25">
      <c r="E25" s="50" t="s">
        <v>65</v>
      </c>
      <c r="F25" s="50"/>
      <c r="G25" s="50"/>
    </row>
    <row r="26" spans="2:8" x14ac:dyDescent="0.25">
      <c r="E26" s="50" t="s">
        <v>66</v>
      </c>
      <c r="F26" s="50"/>
      <c r="G26" s="50"/>
    </row>
    <row r="27" spans="2:8" x14ac:dyDescent="0.25">
      <c r="E27" s="50"/>
      <c r="F27" s="50"/>
      <c r="G27" s="50"/>
    </row>
    <row r="28" spans="2:8" x14ac:dyDescent="0.25">
      <c r="E28" s="50" t="s">
        <v>67</v>
      </c>
      <c r="F28" s="50"/>
      <c r="G28" s="50"/>
    </row>
    <row r="29" spans="2:8" x14ac:dyDescent="0.25">
      <c r="E29" s="50" t="s">
        <v>68</v>
      </c>
      <c r="F29" s="50"/>
      <c r="G29" s="50"/>
    </row>
    <row r="30" spans="2:8" x14ac:dyDescent="0.25">
      <c r="E30" s="49"/>
      <c r="F30" s="49"/>
      <c r="G30" s="4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1"/>
  <sheetViews>
    <sheetView showGridLines="0" topLeftCell="C1" zoomScale="130" zoomScaleNormal="130" workbookViewId="0">
      <selection activeCell="I11" sqref="I11:J11"/>
    </sheetView>
  </sheetViews>
  <sheetFormatPr defaultRowHeight="15" x14ac:dyDescent="0.25"/>
  <sheetData>
    <row r="5" spans="3:10" ht="18.75" x14ac:dyDescent="0.3">
      <c r="C5" s="9" t="s">
        <v>69</v>
      </c>
    </row>
    <row r="7" spans="3:10" ht="18.75" x14ac:dyDescent="0.3">
      <c r="C7" s="9" t="s">
        <v>55</v>
      </c>
    </row>
    <row r="8" spans="3:10" ht="18.75" x14ac:dyDescent="0.3">
      <c r="C8" s="51" t="s">
        <v>70</v>
      </c>
    </row>
    <row r="9" spans="3:10" ht="18.75" x14ac:dyDescent="0.3">
      <c r="C9" s="51"/>
    </row>
    <row r="11" spans="3:10" ht="70.5" customHeight="1" x14ac:dyDescent="0.25">
      <c r="C11" s="54" t="s">
        <v>57</v>
      </c>
      <c r="D11" s="54"/>
      <c r="E11" s="55" t="s">
        <v>71</v>
      </c>
      <c r="F11" s="56"/>
      <c r="G11" s="57"/>
      <c r="H11" s="57"/>
      <c r="I11" s="55" t="s">
        <v>72</v>
      </c>
      <c r="J11" s="56"/>
    </row>
  </sheetData>
  <mergeCells count="4">
    <mergeCell ref="C11:D11"/>
    <mergeCell ref="E11:F11"/>
    <mergeCell ref="G11:H11"/>
    <mergeCell ref="I11:J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Conceito Se</vt:lpstr>
      <vt:lpstr>Condição 1</vt:lpstr>
      <vt:lpstr>Condição 2</vt:lpstr>
      <vt:lpstr>Atividade Prática 1</vt:lpstr>
      <vt:lpstr>Atividade Prática 2</vt:lpstr>
      <vt:lpstr>Atividade Prática 3</vt:lpstr>
      <vt:lpstr>ConceitoSeAninhado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2018-05-25T19:18:05Z</dcterms:created>
  <dcterms:modified xsi:type="dcterms:W3CDTF">2018-05-28T18:42:29Z</dcterms:modified>
</cp:coreProperties>
</file>