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25695" yWindow="0" windowWidth="29295" windowHeight="17175" tabRatio="500" activeTab="3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K34" i="4"/>
  <c r="J34" i="4"/>
  <c r="I34" i="4"/>
  <c r="H34" i="4"/>
  <c r="G34" i="4"/>
  <c r="F34" i="4"/>
  <c r="E33" i="4"/>
  <c r="K33" i="4"/>
  <c r="J33" i="4"/>
  <c r="I33" i="4"/>
  <c r="H33" i="4"/>
  <c r="G33" i="4"/>
  <c r="F33" i="4"/>
  <c r="E34" i="2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<sst xmlns="http://schemas.openxmlformats.org/spreadsheetml/2006/main" count="196" uniqueCount="126">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</sst>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0" fillId="5" borderId="16" xfId="0" applyFill="1" applyBorder="1"/>
    <xf numFmtId="0" fontId="7" fillId="6" borderId="33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3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8976"/>
        <c:axId val="141009536"/>
      </c:lineChart>
      <c:catAx>
        <c:axId val="141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9536"/>
        <c:crosses val="autoZero"/>
        <c:auto val="1"/>
        <c:lblAlgn val="ctr"/>
        <c:lblOffset val="100"/>
        <c:noMultiLvlLbl val="0"/>
      </c:catAx>
      <c:valAx>
        <c:axId val="141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89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5648"/>
        <c:axId val="221461808"/>
      </c:lineChart>
      <c:catAx>
        <c:axId val="2214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61808"/>
        <c:crosses val="autoZero"/>
        <c:auto val="1"/>
        <c:lblAlgn val="ctr"/>
        <c:lblOffset val="100"/>
        <c:noMultiLvlLbl val="0"/>
      </c:catAx>
      <c:valAx>
        <c:axId val="221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556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2" dataDxfId="11">
  <autoFilter ref="B16:F29"/>
  <tableColumns count="5">
    <tableColumn id="1" name="User Story ID" dataDxfId="10"/>
    <tableColumn id="2" name="User Story" dataDxfId="9"/>
    <tableColumn id="3" name="Priorité" dataDxfId="8"/>
    <tableColumn id="4" name="Estimation (complexité)" dataDxfId="7"/>
    <tableColumn id="5" name="Sprint n°" dataDxfId="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6" workbookViewId="0">
      <selection activeCell="C26" sqref="C26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7" t="s">
        <v>0</v>
      </c>
      <c r="C3" s="78"/>
      <c r="D3" s="78"/>
      <c r="E3" s="78"/>
      <c r="F3" s="79"/>
      <c r="G3" s="12"/>
      <c r="H3" s="12"/>
      <c r="I3" s="12"/>
      <c r="J3" s="12"/>
      <c r="K3" s="12"/>
      <c r="L3" s="12"/>
    </row>
    <row r="4" spans="2:12" ht="16.5" thickBot="1">
      <c r="B4" s="80"/>
      <c r="C4" s="81"/>
      <c r="D4" s="81"/>
      <c r="E4" s="81"/>
      <c r="F4" s="82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3" t="s">
        <v>4</v>
      </c>
      <c r="C8" s="2" t="s">
        <v>8</v>
      </c>
      <c r="E8" s="2">
        <v>40</v>
      </c>
      <c r="F8" s="2" t="s">
        <v>28</v>
      </c>
    </row>
    <row r="9" spans="2:12">
      <c r="B9" s="84"/>
      <c r="C9" s="2" t="s">
        <v>10</v>
      </c>
      <c r="E9" s="2" t="s">
        <v>31</v>
      </c>
      <c r="F9" s="2" t="s">
        <v>29</v>
      </c>
    </row>
    <row r="10" spans="2:12">
      <c r="B10" s="84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68</v>
      </c>
      <c r="D17" s="62">
        <v>100</v>
      </c>
      <c r="E17" s="62">
        <v>20</v>
      </c>
      <c r="F17" s="62"/>
    </row>
    <row r="18" spans="2:6" ht="23.1" customHeight="1">
      <c r="B18" s="6">
        <v>2</v>
      </c>
      <c r="C18" s="6" t="s">
        <v>69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71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70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75</v>
      </c>
      <c r="D29" s="6">
        <v>40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8" sqref="C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85">
        <v>1</v>
      </c>
      <c r="B2" s="85" t="s">
        <v>68</v>
      </c>
      <c r="C2" s="73" t="s">
        <v>79</v>
      </c>
    </row>
    <row r="3" spans="1:3">
      <c r="A3" s="85"/>
      <c r="B3" s="85"/>
      <c r="C3" s="73" t="s">
        <v>80</v>
      </c>
    </row>
    <row r="4" spans="1:3">
      <c r="A4" s="85"/>
      <c r="B4" s="85"/>
      <c r="C4" s="73" t="s">
        <v>81</v>
      </c>
    </row>
    <row r="5" spans="1:3">
      <c r="A5" s="85"/>
      <c r="B5" s="85"/>
      <c r="C5" s="73" t="s">
        <v>82</v>
      </c>
    </row>
    <row r="6" spans="1:3">
      <c r="A6" s="86">
        <v>2</v>
      </c>
      <c r="B6" s="86" t="s">
        <v>69</v>
      </c>
      <c r="C6" s="72" t="s">
        <v>83</v>
      </c>
    </row>
    <row r="7" spans="1:3">
      <c r="A7" s="86"/>
      <c r="B7" s="86"/>
      <c r="C7" s="72" t="s">
        <v>84</v>
      </c>
    </row>
    <row r="8" spans="1:3">
      <c r="A8" s="86"/>
      <c r="B8" s="86"/>
      <c r="C8" s="72" t="s">
        <v>85</v>
      </c>
    </row>
    <row r="9" spans="1:3">
      <c r="A9" s="85">
        <v>3</v>
      </c>
      <c r="B9" s="85" t="s">
        <v>19</v>
      </c>
      <c r="C9" s="73" t="s">
        <v>86</v>
      </c>
    </row>
    <row r="10" spans="1:3">
      <c r="A10" s="85"/>
      <c r="B10" s="85"/>
      <c r="C10" s="73" t="s">
        <v>87</v>
      </c>
    </row>
    <row r="11" spans="1:3">
      <c r="A11" s="85"/>
      <c r="B11" s="85"/>
      <c r="C11" s="73" t="s">
        <v>88</v>
      </c>
    </row>
    <row r="12" spans="1:3">
      <c r="A12" s="86">
        <v>4</v>
      </c>
      <c r="B12" s="86" t="s">
        <v>20</v>
      </c>
      <c r="C12" s="72" t="s">
        <v>89</v>
      </c>
    </row>
    <row r="13" spans="1:3">
      <c r="A13" s="86"/>
      <c r="B13" s="86"/>
      <c r="C13" s="72" t="s">
        <v>90</v>
      </c>
    </row>
    <row r="14" spans="1:3">
      <c r="A14" s="86"/>
      <c r="B14" s="86"/>
      <c r="C14" s="72" t="s">
        <v>91</v>
      </c>
    </row>
    <row r="15" spans="1:3">
      <c r="A15" s="85">
        <v>5</v>
      </c>
      <c r="B15" s="85" t="s">
        <v>21</v>
      </c>
      <c r="C15" s="73" t="s">
        <v>92</v>
      </c>
    </row>
    <row r="16" spans="1:3">
      <c r="A16" s="85"/>
      <c r="B16" s="85"/>
      <c r="C16" s="73" t="s">
        <v>93</v>
      </c>
    </row>
    <row r="17" spans="1:3">
      <c r="A17" s="85"/>
      <c r="B17" s="85"/>
      <c r="C17" s="73" t="s">
        <v>94</v>
      </c>
    </row>
    <row r="18" spans="1:3">
      <c r="A18" s="85"/>
      <c r="B18" s="85"/>
      <c r="C18" s="73" t="s">
        <v>95</v>
      </c>
    </row>
    <row r="19" spans="1:3">
      <c r="A19" s="86">
        <v>6</v>
      </c>
      <c r="B19" s="86" t="s">
        <v>22</v>
      </c>
      <c r="C19" s="72" t="s">
        <v>96</v>
      </c>
    </row>
    <row r="20" spans="1:3">
      <c r="A20" s="86"/>
      <c r="B20" s="86"/>
      <c r="C20" s="72" t="s">
        <v>97</v>
      </c>
    </row>
    <row r="21" spans="1:3">
      <c r="A21" s="86"/>
      <c r="B21" s="86"/>
      <c r="C21" s="72" t="s">
        <v>98</v>
      </c>
    </row>
    <row r="22" spans="1:3">
      <c r="A22" s="86"/>
      <c r="B22" s="86"/>
      <c r="C22" s="72" t="s">
        <v>99</v>
      </c>
    </row>
    <row r="23" spans="1:3">
      <c r="A23" s="86"/>
      <c r="B23" s="86"/>
      <c r="C23" s="72" t="s">
        <v>100</v>
      </c>
    </row>
    <row r="24" spans="1:3">
      <c r="A24" s="86"/>
      <c r="B24" s="86"/>
      <c r="C24" s="72" t="s">
        <v>101</v>
      </c>
    </row>
    <row r="25" spans="1:3">
      <c r="A25" s="86"/>
      <c r="B25" s="86"/>
      <c r="C25" s="72" t="s">
        <v>102</v>
      </c>
    </row>
    <row r="26" spans="1:3">
      <c r="A26" s="85">
        <v>7</v>
      </c>
      <c r="B26" s="85" t="s">
        <v>23</v>
      </c>
      <c r="C26" s="73" t="s">
        <v>103</v>
      </c>
    </row>
    <row r="27" spans="1:3">
      <c r="A27" s="85"/>
      <c r="B27" s="85"/>
      <c r="C27" s="73" t="s">
        <v>104</v>
      </c>
    </row>
    <row r="28" spans="1:3">
      <c r="A28" s="85"/>
      <c r="B28" s="85"/>
      <c r="C28" s="73" t="s">
        <v>105</v>
      </c>
    </row>
    <row r="29" spans="1:3">
      <c r="A29" s="85"/>
      <c r="B29" s="85"/>
      <c r="C29" s="73" t="s">
        <v>106</v>
      </c>
    </row>
    <row r="30" spans="1:3">
      <c r="A30" s="85"/>
      <c r="B30" s="85"/>
      <c r="C30" s="73" t="s">
        <v>107</v>
      </c>
    </row>
    <row r="31" spans="1:3">
      <c r="A31" s="6">
        <v>8</v>
      </c>
      <c r="B31" s="6" t="s">
        <v>71</v>
      </c>
      <c r="C31" s="72" t="s">
        <v>108</v>
      </c>
    </row>
    <row r="32" spans="1:3">
      <c r="A32" s="85">
        <v>9</v>
      </c>
      <c r="B32" s="85" t="s">
        <v>26</v>
      </c>
      <c r="C32" s="73" t="s">
        <v>109</v>
      </c>
    </row>
    <row r="33" spans="1:3">
      <c r="A33" s="85"/>
      <c r="B33" s="85"/>
      <c r="C33" s="73" t="s">
        <v>110</v>
      </c>
    </row>
    <row r="34" spans="1:3">
      <c r="A34" s="85"/>
      <c r="B34" s="85"/>
      <c r="C34" s="73" t="s">
        <v>111</v>
      </c>
    </row>
    <row r="35" spans="1:3">
      <c r="A35" s="86">
        <v>10</v>
      </c>
      <c r="B35" s="86" t="s">
        <v>24</v>
      </c>
      <c r="C35" s="72" t="s">
        <v>112</v>
      </c>
    </row>
    <row r="36" spans="1:3">
      <c r="A36" s="86"/>
      <c r="B36" s="86"/>
      <c r="C36" s="72" t="s">
        <v>113</v>
      </c>
    </row>
    <row r="37" spans="1:3">
      <c r="A37" s="86"/>
      <c r="B37" s="86"/>
      <c r="C37" s="72" t="s">
        <v>114</v>
      </c>
    </row>
    <row r="38" spans="1:3">
      <c r="A38" s="85">
        <v>11</v>
      </c>
      <c r="B38" s="85" t="s">
        <v>70</v>
      </c>
      <c r="C38" s="73" t="s">
        <v>115</v>
      </c>
    </row>
    <row r="39" spans="1:3">
      <c r="A39" s="85"/>
      <c r="B39" s="85"/>
      <c r="C39" s="73" t="s">
        <v>116</v>
      </c>
    </row>
    <row r="40" spans="1:3">
      <c r="A40" s="86">
        <v>12</v>
      </c>
      <c r="B40" s="86" t="s">
        <v>25</v>
      </c>
      <c r="C40" s="72" t="s">
        <v>117</v>
      </c>
    </row>
    <row r="41" spans="1:3">
      <c r="A41" s="86"/>
      <c r="B41" s="86"/>
      <c r="C41" s="72" t="s">
        <v>118</v>
      </c>
    </row>
    <row r="42" spans="1:3">
      <c r="A42" s="85">
        <v>13</v>
      </c>
      <c r="B42" s="85" t="s">
        <v>75</v>
      </c>
      <c r="C42" s="73" t="s">
        <v>119</v>
      </c>
    </row>
    <row r="43" spans="1:3">
      <c r="A43" s="85"/>
      <c r="B43" s="85"/>
      <c r="C43" s="73" t="s">
        <v>120</v>
      </c>
    </row>
    <row r="44" spans="1:3">
      <c r="A44" s="85"/>
      <c r="B44" s="85"/>
      <c r="C44" s="73" t="s">
        <v>121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9" workbookViewId="0">
      <selection activeCell="M13" sqref="A1:XFD1048576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0" t="s">
        <v>64</v>
      </c>
      <c r="B1" s="90"/>
      <c r="C1" s="91"/>
      <c r="D1" s="91"/>
      <c r="E1" s="91"/>
      <c r="F1" s="92"/>
      <c r="G1" s="92"/>
      <c r="H1" s="92"/>
      <c r="I1" s="92"/>
      <c r="J1" s="92"/>
      <c r="K1" s="92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3" t="s">
        <v>65</v>
      </c>
      <c r="G7" s="94"/>
      <c r="H7" s="94"/>
      <c r="I7" s="94"/>
      <c r="J7" s="94"/>
      <c r="K7" s="95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6" t="s">
        <v>44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3" ht="31.5">
      <c r="A11" s="35">
        <v>14</v>
      </c>
      <c r="B11" s="87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8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89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6" t="s">
        <v>36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1:13" ht="47.25">
      <c r="A15" s="35">
        <v>15</v>
      </c>
      <c r="B15" s="87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8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8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89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8" t="s">
        <v>37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 ht="47.25">
      <c r="A20" s="35">
        <v>16</v>
      </c>
      <c r="B20" s="87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8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9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8" t="s">
        <v>34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1" ht="47.25">
      <c r="A24" s="35">
        <v>17</v>
      </c>
      <c r="B24" s="99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0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1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8" t="s">
        <v>38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31.5">
      <c r="A28" s="35">
        <v>18</v>
      </c>
      <c r="B28" s="87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8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8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8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9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4" workbookViewId="0">
      <selection activeCell="L20" sqref="L20"/>
    </sheetView>
  </sheetViews>
  <sheetFormatPr baseColWidth="10" defaultRowHeight="15.75"/>
  <cols>
    <col min="1" max="2" width="13.375" customWidth="1"/>
    <col min="4" max="4" width="62.5" bestFit="1" customWidth="1"/>
  </cols>
  <sheetData>
    <row r="1" spans="1:13">
      <c r="A1" s="90" t="s">
        <v>64</v>
      </c>
      <c r="B1" s="90"/>
      <c r="C1" s="91"/>
      <c r="D1" s="91"/>
      <c r="E1" s="91"/>
      <c r="F1" s="92"/>
      <c r="G1" s="92"/>
      <c r="H1" s="92"/>
      <c r="I1" s="92"/>
      <c r="J1" s="92"/>
      <c r="K1" s="92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3" t="s">
        <v>65</v>
      </c>
      <c r="G7" s="94"/>
      <c r="H7" s="94"/>
      <c r="I7" s="94"/>
      <c r="J7" s="94"/>
      <c r="K7" s="95"/>
      <c r="M7" s="21"/>
    </row>
    <row r="8" spans="1:13" ht="16.5" thickBot="1">
      <c r="A8" s="33"/>
      <c r="B8" s="33"/>
      <c r="C8" s="33"/>
      <c r="D8" s="34"/>
      <c r="E8" s="74">
        <v>0</v>
      </c>
      <c r="F8" s="75">
        <v>1</v>
      </c>
      <c r="G8" s="75">
        <v>2</v>
      </c>
      <c r="H8" s="75">
        <v>3</v>
      </c>
      <c r="I8" s="75">
        <v>4</v>
      </c>
      <c r="J8" s="75">
        <v>5</v>
      </c>
      <c r="K8" s="76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6" t="s">
        <v>68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3">
      <c r="A11" s="104">
        <v>1</v>
      </c>
      <c r="B11" s="103">
        <v>20</v>
      </c>
      <c r="C11" s="107">
        <v>1</v>
      </c>
      <c r="D11" s="73" t="s">
        <v>79</v>
      </c>
      <c r="E11" s="37">
        <v>5</v>
      </c>
      <c r="F11" s="35">
        <v>5</v>
      </c>
      <c r="G11" s="35">
        <v>5</v>
      </c>
      <c r="H11" s="35">
        <v>5</v>
      </c>
      <c r="I11" s="35">
        <v>5</v>
      </c>
      <c r="J11" s="35">
        <v>5</v>
      </c>
      <c r="K11" s="35">
        <v>5</v>
      </c>
    </row>
    <row r="12" spans="1:13">
      <c r="A12" s="105"/>
      <c r="B12" s="103"/>
      <c r="C12" s="107">
        <v>2</v>
      </c>
      <c r="D12" s="73" t="s">
        <v>80</v>
      </c>
      <c r="E12" s="37">
        <v>8</v>
      </c>
      <c r="F12" s="35">
        <v>0</v>
      </c>
      <c r="G12" s="35">
        <v>4</v>
      </c>
      <c r="H12" s="35">
        <v>4</v>
      </c>
      <c r="I12" s="35">
        <v>8</v>
      </c>
      <c r="J12" s="35">
        <v>8</v>
      </c>
      <c r="K12" s="35">
        <v>8</v>
      </c>
    </row>
    <row r="13" spans="1:13" ht="16.5" thickBot="1">
      <c r="A13" s="105"/>
      <c r="B13" s="103"/>
      <c r="C13" s="107">
        <v>3</v>
      </c>
      <c r="D13" s="73" t="s">
        <v>81</v>
      </c>
      <c r="E13" s="38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 ht="16.5" thickBot="1">
      <c r="A14" s="106"/>
      <c r="B14" s="103"/>
      <c r="C14" s="102">
        <v>4</v>
      </c>
      <c r="D14" s="108" t="s">
        <v>82</v>
      </c>
      <c r="E14" s="110">
        <v>3</v>
      </c>
      <c r="F14" s="107">
        <v>0</v>
      </c>
      <c r="G14" s="35">
        <v>0</v>
      </c>
      <c r="H14" s="35">
        <v>0</v>
      </c>
      <c r="I14" s="35">
        <v>0</v>
      </c>
      <c r="J14" s="35">
        <v>3</v>
      </c>
      <c r="K14" s="35">
        <v>3</v>
      </c>
    </row>
    <row r="15" spans="1:13">
      <c r="A15" s="96" t="s">
        <v>69</v>
      </c>
      <c r="B15" s="97"/>
      <c r="C15" s="97"/>
      <c r="D15" s="97"/>
      <c r="E15" s="109"/>
      <c r="F15" s="97"/>
      <c r="G15" s="97"/>
      <c r="H15" s="97"/>
      <c r="I15" s="97"/>
      <c r="J15" s="97"/>
      <c r="K15" s="97"/>
    </row>
    <row r="16" spans="1:13">
      <c r="A16" s="99">
        <v>2</v>
      </c>
      <c r="B16" s="87">
        <v>8</v>
      </c>
      <c r="C16" s="36">
        <v>1</v>
      </c>
      <c r="D16" s="72" t="s">
        <v>83</v>
      </c>
      <c r="E16" s="38">
        <v>3</v>
      </c>
      <c r="F16" s="39">
        <v>3</v>
      </c>
      <c r="G16" s="39">
        <v>3</v>
      </c>
      <c r="H16" s="39">
        <v>3</v>
      </c>
      <c r="I16" s="39">
        <v>3</v>
      </c>
      <c r="J16" s="39">
        <v>3</v>
      </c>
      <c r="K16" s="39">
        <v>3</v>
      </c>
    </row>
    <row r="17" spans="1:11">
      <c r="A17" s="100"/>
      <c r="B17" s="88"/>
      <c r="C17" s="36">
        <v>2</v>
      </c>
      <c r="D17" s="72" t="s">
        <v>84</v>
      </c>
      <c r="E17" s="38">
        <v>4</v>
      </c>
      <c r="F17" s="39">
        <v>0</v>
      </c>
      <c r="G17" s="39">
        <v>4</v>
      </c>
      <c r="H17" s="39">
        <v>4</v>
      </c>
      <c r="I17" s="39">
        <v>4</v>
      </c>
      <c r="J17" s="39">
        <v>4</v>
      </c>
      <c r="K17" s="39">
        <v>4</v>
      </c>
    </row>
    <row r="18" spans="1:11">
      <c r="A18" s="100"/>
      <c r="B18" s="88"/>
      <c r="C18" s="36">
        <v>3</v>
      </c>
      <c r="D18" s="72" t="s">
        <v>85</v>
      </c>
      <c r="E18" s="38">
        <v>3</v>
      </c>
      <c r="F18" s="39">
        <v>0</v>
      </c>
      <c r="G18" s="39">
        <v>0</v>
      </c>
      <c r="H18" s="39">
        <v>0</v>
      </c>
      <c r="I18" s="39">
        <v>3</v>
      </c>
      <c r="J18" s="39">
        <v>3</v>
      </c>
      <c r="K18" s="39">
        <v>3</v>
      </c>
    </row>
    <row r="19" spans="1:11">
      <c r="A19" s="98" t="s">
        <v>19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 ht="47.25">
      <c r="A20" s="35">
        <v>16</v>
      </c>
      <c r="B20" s="87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8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9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8" t="s">
        <v>20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1" ht="47.25">
      <c r="A24" s="35">
        <v>17</v>
      </c>
      <c r="B24" s="99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0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1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8" t="s">
        <v>24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31.5">
      <c r="A28" s="35">
        <v>18</v>
      </c>
      <c r="B28" s="87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8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8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8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9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113</v>
      </c>
      <c r="F33" s="41">
        <f>$E33-SUM(F11:F32)</f>
        <v>90</v>
      </c>
      <c r="G33" s="41">
        <f>$E33-SUM(G11:G32)</f>
        <v>72</v>
      </c>
      <c r="H33" s="41">
        <f>$E33-SUM(H11:H32)</f>
        <v>47</v>
      </c>
      <c r="I33" s="41">
        <f>$E33-SUM(I11:I32)</f>
        <v>30</v>
      </c>
      <c r="J33" s="41">
        <f>$E33-SUM(J11:J32)</f>
        <v>6</v>
      </c>
      <c r="K33" s="41">
        <f>$E33-SUM(K11:K32)</f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113</v>
      </c>
      <c r="F34" s="42">
        <f>-(E34/K8)*F8+E34</f>
        <v>94.166666666666671</v>
      </c>
      <c r="G34" s="42">
        <f>-($E34/$K8)*G8+$E34</f>
        <v>75.333333333333343</v>
      </c>
      <c r="H34" s="42">
        <f>-($E34/$K8)*H8+$E34</f>
        <v>56.5</v>
      </c>
      <c r="I34" s="42">
        <f>-($E34/$K8)*I8+$E34</f>
        <v>37.666666666666671</v>
      </c>
      <c r="J34" s="42">
        <f>-($E34/$K8)*J8+$E34</f>
        <v>18.833333333333343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4">
    <mergeCell ref="A19:K19"/>
    <mergeCell ref="B20:B22"/>
    <mergeCell ref="A23:K23"/>
    <mergeCell ref="B24:B26"/>
    <mergeCell ref="A27:K27"/>
    <mergeCell ref="B28:B32"/>
    <mergeCell ref="A1:K1"/>
    <mergeCell ref="F7:K7"/>
    <mergeCell ref="A10:K10"/>
    <mergeCell ref="A15:K15"/>
    <mergeCell ref="B16:B18"/>
    <mergeCell ref="B11:B14"/>
    <mergeCell ref="A11:A14"/>
    <mergeCell ref="A16:A18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2018-01-09T13:15:59Z</dcterms:modified>
</cp:coreProperties>
</file>