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charts/chartEx5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6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7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8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Ex9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Ex10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11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Ex1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14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Ex15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drawings/drawing7.xml" ContentType="application/vnd.openxmlformats-officedocument.drawing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Ex16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7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8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queryTables/queryTable13.xml" ContentType="application/vnd.openxmlformats-officedocument.spreadsheetml.queryTable+xml"/>
  <Override PartName="/xl/charts/chartEx19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0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21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drawings/drawing9.xml" ContentType="application/vnd.openxmlformats-officedocument.drawing+xml"/>
  <Override PartName="/xl/queryTables/queryTable14.xml" ContentType="application/vnd.openxmlformats-officedocument.spreadsheetml.queryTable+xml"/>
  <Override PartName="/xl/charts/chartEx22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23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24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vanemous/PycharmProjects/Afstuderen/NotUsed/csvs/"/>
    </mc:Choice>
  </mc:AlternateContent>
  <xr:revisionPtr revIDLastSave="0" documentId="13_ncr:1_{C882E216-3FC6-F046-9E63-ED6EFCB6EA25}" xr6:coauthVersionLast="43" xr6:coauthVersionMax="43" xr10:uidLastSave="{00000000-0000-0000-0000-000000000000}"/>
  <bookViews>
    <workbookView xWindow="-24000" yWindow="440" windowWidth="24000" windowHeight="20560" firstSheet="4" activeTab="5" xr2:uid="{5F067832-0DC1-7243-8DBB-0D0A084AD448}"/>
  </bookViews>
  <sheets>
    <sheet name="Sheet1" sheetId="1" r:id="rId1"/>
    <sheet name="Sheet2" sheetId="2" r:id="rId2"/>
    <sheet name="Sheet4" sheetId="4" r:id="rId3"/>
    <sheet name="Sheet3" sheetId="5" r:id="rId4"/>
    <sheet name="Local diff" sheetId="6" r:id="rId5"/>
    <sheet name="Sheet5" sheetId="15" r:id="rId6"/>
    <sheet name="Web diff" sheetId="7" r:id="rId7"/>
    <sheet name="App diff" sheetId="8" r:id="rId8"/>
    <sheet name="Vouchers used" sheetId="9" r:id="rId9"/>
    <sheet name="Succes codes" sheetId="10" r:id="rId10"/>
    <sheet name="Ratio" sheetId="13" r:id="rId11"/>
    <sheet name="Diff server and app" sheetId="14" r:id="rId12"/>
  </sheets>
  <definedNames>
    <definedName name="_xlchart.v1.0" hidden="1">Sheet2!$AZ$3</definedName>
    <definedName name="_xlchart.v1.1" hidden="1">Sheet2!$AZ$4:$AZ$242</definedName>
    <definedName name="_xlchart.v1.10" hidden="1">Sheet2!$AE$2</definedName>
    <definedName name="_xlchart.v1.100" hidden="1">Sheet5!$Q$2:$Q$388</definedName>
    <definedName name="_xlchart.v1.101" hidden="1">Sheet5!$R$1</definedName>
    <definedName name="_xlchart.v1.102" hidden="1">Sheet5!$R$2:$R$388</definedName>
    <definedName name="_xlchart.v1.103" hidden="1">Sheet5!$B$1</definedName>
    <definedName name="_xlchart.v1.104" hidden="1">Sheet5!$B$2:$B$383</definedName>
    <definedName name="_xlchart.v1.105" hidden="1">Sheet5!$K$1</definedName>
    <definedName name="_xlchart.v1.106" hidden="1">Sheet5!$K$2:$K$383</definedName>
    <definedName name="_xlchart.v1.107" hidden="1">Sheet5!$A$2:$A$383</definedName>
    <definedName name="_xlchart.v1.108" hidden="1">Sheet5!$I$1</definedName>
    <definedName name="_xlchart.v1.109" hidden="1">Sheet5!$I$2:$I$383</definedName>
    <definedName name="_xlchart.v1.11" hidden="1">Sheet2!$AE$3:$AE$218</definedName>
    <definedName name="_xlchart.v1.110" hidden="1">Sheet5!$J$1</definedName>
    <definedName name="_xlchart.v1.111" hidden="1">Sheet5!$J$2:$J$383</definedName>
    <definedName name="_xlchart.v1.112" hidden="1">Sheet5!$K$1</definedName>
    <definedName name="_xlchart.v1.113" hidden="1">Sheet5!$K$2:$K$383</definedName>
    <definedName name="_xlchart.v1.114" hidden="1">Sheet5!$L$1</definedName>
    <definedName name="_xlchart.v1.115" hidden="1">Sheet5!$L$2:$L$383</definedName>
    <definedName name="_xlchart.v1.116" hidden="1">Sheet5!$M$1</definedName>
    <definedName name="_xlchart.v1.117" hidden="1">Sheet5!$M$2:$M$383</definedName>
    <definedName name="_xlchart.v1.118" hidden="1">Sheet5!$I$1</definedName>
    <definedName name="_xlchart.v1.119" hidden="1">Sheet5!$I$2:$I$383</definedName>
    <definedName name="_xlchart.v1.12" hidden="1">Sheet2!$AF$2</definedName>
    <definedName name="_xlchart.v1.120" hidden="1">Sheet5!$J$1</definedName>
    <definedName name="_xlchart.v1.121" hidden="1">Sheet5!$J$2:$J$383</definedName>
    <definedName name="_xlchart.v1.122" hidden="1">Sheet5!$K$1</definedName>
    <definedName name="_xlchart.v1.123" hidden="1">Sheet5!$K$2:$K$383</definedName>
    <definedName name="_xlchart.v1.124" hidden="1">Sheet5!$L$1</definedName>
    <definedName name="_xlchart.v1.125" hidden="1">Sheet5!$L$2:$L$383</definedName>
    <definedName name="_xlchart.v1.126" hidden="1">Sheet5!$M$1</definedName>
    <definedName name="_xlchart.v1.127" hidden="1">Sheet5!$M$2:$M$383</definedName>
    <definedName name="_xlchart.v1.128" hidden="1">Sheet5!$A$2:$A$383</definedName>
    <definedName name="_xlchart.v1.129" hidden="1">Sheet5!$I$1</definedName>
    <definedName name="_xlchart.v1.13" hidden="1">Sheet2!$AF$3:$AF$218</definedName>
    <definedName name="_xlchart.v1.130" hidden="1">Sheet5!$I$2:$I$383</definedName>
    <definedName name="_xlchart.v1.131" hidden="1">Sheet5!$J$1</definedName>
    <definedName name="_xlchart.v1.132" hidden="1">Sheet5!$J$2:$J$383</definedName>
    <definedName name="_xlchart.v1.133" hidden="1">Sheet5!$K$1</definedName>
    <definedName name="_xlchart.v1.134" hidden="1">Sheet5!$K$2:$K$383</definedName>
    <definedName name="_xlchart.v1.135" hidden="1">Sheet5!$L$1</definedName>
    <definedName name="_xlchart.v1.136" hidden="1">Sheet5!$L$2:$L$383</definedName>
    <definedName name="_xlchart.v1.137" hidden="1">Sheet5!$M$1</definedName>
    <definedName name="_xlchart.v1.138" hidden="1">Sheet5!$M$2:$M$383</definedName>
    <definedName name="_xlchart.v1.139" hidden="1">Sheet5!$N$1</definedName>
    <definedName name="_xlchart.v1.14" hidden="1">Sheet2!$AG$2</definedName>
    <definedName name="_xlchart.v1.140" hidden="1">Sheet5!$N$2:$N$388</definedName>
    <definedName name="_xlchart.v1.141" hidden="1">Sheet5!$O$1</definedName>
    <definedName name="_xlchart.v1.142" hidden="1">Sheet5!$O$2:$O$388</definedName>
    <definedName name="_xlchart.v1.143" hidden="1">Sheet5!$P$1</definedName>
    <definedName name="_xlchart.v1.144" hidden="1">Sheet5!$P$2:$P$388</definedName>
    <definedName name="_xlchart.v1.145" hidden="1">Sheet5!$Q$1</definedName>
    <definedName name="_xlchart.v1.146" hidden="1">Sheet5!$Q$2:$Q$388</definedName>
    <definedName name="_xlchart.v1.147" hidden="1">Sheet5!$R$1</definedName>
    <definedName name="_xlchart.v1.148" hidden="1">Sheet5!$R$2:$R$388</definedName>
    <definedName name="_xlchart.v1.149" hidden="1">Sheet5!$B$1</definedName>
    <definedName name="_xlchart.v1.15" hidden="1">Sheet2!$AG$3:$AG$218</definedName>
    <definedName name="_xlchart.v1.150" hidden="1">Sheet5!$B$2:$B$383</definedName>
    <definedName name="_xlchart.v1.151" hidden="1">Sheet5!$I$1</definedName>
    <definedName name="_xlchart.v1.152" hidden="1">Sheet5!$I$2:$I$383</definedName>
    <definedName name="_xlchart.v1.153" hidden="1">Sheet5!$J$1</definedName>
    <definedName name="_xlchart.v1.154" hidden="1">Sheet5!$J$2:$J$383</definedName>
    <definedName name="_xlchart.v1.155" hidden="1">Sheet5!$K$1</definedName>
    <definedName name="_xlchart.v1.156" hidden="1">Sheet5!$K$2:$K$383</definedName>
    <definedName name="_xlchart.v1.157" hidden="1">Sheet5!$L$1</definedName>
    <definedName name="_xlchart.v1.158" hidden="1">Sheet5!$L$2:$L$383</definedName>
    <definedName name="_xlchart.v1.159" hidden="1">Sheet5!$M$1</definedName>
    <definedName name="_xlchart.v1.16" hidden="1">Sheet2!$G$3</definedName>
    <definedName name="_xlchart.v1.160" hidden="1">Sheet5!$M$2:$M$383</definedName>
    <definedName name="_xlchart.v1.161" hidden="1">'Web diff'!$V$2</definedName>
    <definedName name="_xlchart.v1.162" hidden="1">'Web diff'!$V$3:$V$314</definedName>
    <definedName name="_xlchart.v1.163" hidden="1">'Web diff'!$W$2</definedName>
    <definedName name="_xlchart.v1.164" hidden="1">'Web diff'!$W$3:$W$314</definedName>
    <definedName name="_xlchart.v1.165" hidden="1">'Web diff'!$X$2</definedName>
    <definedName name="_xlchart.v1.166" hidden="1">'Web diff'!$X$3:$X$314</definedName>
    <definedName name="_xlchart.v1.167" hidden="1">'Web diff'!$Y$2</definedName>
    <definedName name="_xlchart.v1.168" hidden="1">'Web diff'!$Y$3:$Y$314</definedName>
    <definedName name="_xlchart.v1.169" hidden="1">'Web diff'!$Z$2</definedName>
    <definedName name="_xlchart.v1.17" hidden="1">Sheet2!$G$4:$G$210</definedName>
    <definedName name="_xlchart.v1.170" hidden="1">'Web diff'!$Z$3:$Z$314</definedName>
    <definedName name="_xlchart.v1.171" hidden="1">'Web diff'!$AA$2</definedName>
    <definedName name="_xlchart.v1.172" hidden="1">'Web diff'!$AA$3:$AA$347</definedName>
    <definedName name="_xlchart.v1.173" hidden="1">'Web diff'!$AB$2</definedName>
    <definedName name="_xlchart.v1.174" hidden="1">'Web diff'!$AB$3:$AB$347</definedName>
    <definedName name="_xlchart.v1.175" hidden="1">'Web diff'!$AC$2</definedName>
    <definedName name="_xlchart.v1.176" hidden="1">'Web diff'!$AC$3:$AC$347</definedName>
    <definedName name="_xlchart.v1.177" hidden="1">'Web diff'!$AD$2</definedName>
    <definedName name="_xlchart.v1.178" hidden="1">'Web diff'!$AD$3:$AD$347</definedName>
    <definedName name="_xlchart.v1.179" hidden="1">'Web diff'!$AE$2</definedName>
    <definedName name="_xlchart.v1.18" hidden="1">Sheet2!$H$3</definedName>
    <definedName name="_xlchart.v1.180" hidden="1">'Web diff'!$AE$3:$AE$347</definedName>
    <definedName name="_xlchart.v1.181" hidden="1">'Web diff'!$Q$2</definedName>
    <definedName name="_xlchart.v1.182" hidden="1">'Web diff'!$Q$3:$Q$314</definedName>
    <definedName name="_xlchart.v1.183" hidden="1">'Web diff'!$R$2</definedName>
    <definedName name="_xlchart.v1.184" hidden="1">'Web diff'!$R$3:$R$314</definedName>
    <definedName name="_xlchart.v1.185" hidden="1">'Web diff'!$S$2</definedName>
    <definedName name="_xlchart.v1.186" hidden="1">'Web diff'!$S$3:$S$314</definedName>
    <definedName name="_xlchart.v1.187" hidden="1">'Web diff'!$T$2</definedName>
    <definedName name="_xlchart.v1.188" hidden="1">'Web diff'!$T$3:$T$314</definedName>
    <definedName name="_xlchart.v1.189" hidden="1">'Web diff'!$U$2</definedName>
    <definedName name="_xlchart.v1.19" hidden="1">Sheet2!$H$4:$H$210</definedName>
    <definedName name="_xlchart.v1.190" hidden="1">'Web diff'!$U$3:$U$314</definedName>
    <definedName name="_xlchart.v1.191" hidden="1">'App diff'!$AA$2</definedName>
    <definedName name="_xlchart.v1.192" hidden="1">'App diff'!$AA$3:$AA$362</definedName>
    <definedName name="_xlchart.v1.193" hidden="1">'App diff'!$AB$2</definedName>
    <definedName name="_xlchart.v1.194" hidden="1">'App diff'!$AB$3:$AB$362</definedName>
    <definedName name="_xlchart.v1.195" hidden="1">'App diff'!$AC$2</definedName>
    <definedName name="_xlchart.v1.196" hidden="1">'App diff'!$AC$3:$AC$362</definedName>
    <definedName name="_xlchart.v1.197" hidden="1">'App diff'!$AD$2</definedName>
    <definedName name="_xlchart.v1.198" hidden="1">'App diff'!$AD$3:$AD$362</definedName>
    <definedName name="_xlchart.v1.199" hidden="1">'App diff'!$AE$2</definedName>
    <definedName name="_xlchart.v1.2" hidden="1">Sheet2!$BA$3</definedName>
    <definedName name="_xlchart.v1.20" hidden="1">Sheet2!$I$3</definedName>
    <definedName name="_xlchart.v1.200" hidden="1">'App diff'!$AE$3:$AE$362</definedName>
    <definedName name="_xlchart.v1.201" hidden="1">'App diff'!$Q$2</definedName>
    <definedName name="_xlchart.v1.202" hidden="1">'App diff'!$Q$3:$Q$327</definedName>
    <definedName name="_xlchart.v1.203" hidden="1">'App diff'!$R$2</definedName>
    <definedName name="_xlchart.v1.204" hidden="1">'App diff'!$R$3:$R$327</definedName>
    <definedName name="_xlchart.v1.205" hidden="1">'App diff'!$S$2</definedName>
    <definedName name="_xlchart.v1.206" hidden="1">'App diff'!$S$3:$S$327</definedName>
    <definedName name="_xlchart.v1.207" hidden="1">'App diff'!$T$2</definedName>
    <definedName name="_xlchart.v1.208" hidden="1">'App diff'!$T$3:$T$327</definedName>
    <definedName name="_xlchart.v1.209" hidden="1">'App diff'!$U$2</definedName>
    <definedName name="_xlchart.v1.21" hidden="1">Sheet2!$I$4:$I$210</definedName>
    <definedName name="_xlchart.v1.210" hidden="1">'App diff'!$U$3:$U$327</definedName>
    <definedName name="_xlchart.v1.211" hidden="1">'App diff'!$V$2</definedName>
    <definedName name="_xlchart.v1.212" hidden="1">'App diff'!$V$3:$V$362</definedName>
    <definedName name="_xlchart.v1.213" hidden="1">'App diff'!$W$2</definedName>
    <definedName name="_xlchart.v1.214" hidden="1">'App diff'!$W$3:$W$362</definedName>
    <definedName name="_xlchart.v1.215" hidden="1">'App diff'!$X$2</definedName>
    <definedName name="_xlchart.v1.216" hidden="1">'App diff'!$X$3:$X$362</definedName>
    <definedName name="_xlchart.v1.217" hidden="1">'App diff'!$Y$2</definedName>
    <definedName name="_xlchart.v1.218" hidden="1">'App diff'!$Y$3:$Y$362</definedName>
    <definedName name="_xlchart.v1.219" hidden="1">'App diff'!$Z$2</definedName>
    <definedName name="_xlchart.v1.22" hidden="1">Sheet2!$J$3</definedName>
    <definedName name="_xlchart.v1.220" hidden="1">'App diff'!$Z$3:$Z$362</definedName>
    <definedName name="_xlchart.v1.221" hidden="1">'App diff'!$AA$2</definedName>
    <definedName name="_xlchart.v1.222" hidden="1">'App diff'!$AA$3:$AA$362</definedName>
    <definedName name="_xlchart.v1.223" hidden="1">'App diff'!$AB$2</definedName>
    <definedName name="_xlchart.v1.224" hidden="1">'App diff'!$AB$3:$AB$362</definedName>
    <definedName name="_xlchart.v1.225" hidden="1">'App diff'!$AC$2</definedName>
    <definedName name="_xlchart.v1.226" hidden="1">'App diff'!$AC$3:$AC$362</definedName>
    <definedName name="_xlchart.v1.227" hidden="1">'App diff'!$AD$2</definedName>
    <definedName name="_xlchart.v1.228" hidden="1">'App diff'!$AD$3:$AD$362</definedName>
    <definedName name="_xlchart.v1.229" hidden="1">'App diff'!$AE$2</definedName>
    <definedName name="_xlchart.v1.23" hidden="1">Sheet2!$J$4:$J$210</definedName>
    <definedName name="_xlchart.v1.230" hidden="1">'App diff'!$AE$3:$AE$362</definedName>
    <definedName name="_xlchart.v1.231" hidden="1">'App diff'!$AA$2</definedName>
    <definedName name="_xlchart.v1.232" hidden="1">'App diff'!$AA$3:$AA$362</definedName>
    <definedName name="_xlchart.v1.233" hidden="1">'App diff'!$AB$2</definedName>
    <definedName name="_xlchart.v1.234" hidden="1">'App diff'!$AB$3:$AB$362</definedName>
    <definedName name="_xlchart.v1.235" hidden="1">'App diff'!$AC$2</definedName>
    <definedName name="_xlchart.v1.236" hidden="1">'App diff'!$AC$3:$AC$362</definedName>
    <definedName name="_xlchart.v1.237" hidden="1">'App diff'!$AD$2</definedName>
    <definedName name="_xlchart.v1.238" hidden="1">'App diff'!$AD$3:$AD$362</definedName>
    <definedName name="_xlchart.v1.239" hidden="1">'App diff'!$AE$2</definedName>
    <definedName name="_xlchart.v1.24" hidden="1">Sheet2!$AZ$3</definedName>
    <definedName name="_xlchart.v1.240" hidden="1">'App diff'!$AE$3:$AE$362</definedName>
    <definedName name="_xlchart.v1.241" hidden="1">'App diff'!$V$2</definedName>
    <definedName name="_xlchart.v1.242" hidden="1">'App diff'!$V$3:$V$362</definedName>
    <definedName name="_xlchart.v1.243" hidden="1">'App diff'!$W$2</definedName>
    <definedName name="_xlchart.v1.244" hidden="1">'App diff'!$W$3:$W$362</definedName>
    <definedName name="_xlchart.v1.245" hidden="1">'App diff'!$X$2</definedName>
    <definedName name="_xlchart.v1.246" hidden="1">'App diff'!$X$3:$X$362</definedName>
    <definedName name="_xlchart.v1.247" hidden="1">'App diff'!$Y$2</definedName>
    <definedName name="_xlchart.v1.248" hidden="1">'App diff'!$Y$3:$Y$362</definedName>
    <definedName name="_xlchart.v1.249" hidden="1">'App diff'!$Z$2</definedName>
    <definedName name="_xlchart.v1.25" hidden="1">Sheet2!$AZ$4:$AZ$242</definedName>
    <definedName name="_xlchart.v1.250" hidden="1">'App diff'!$Z$3:$Z$362</definedName>
    <definedName name="_xlchart.v1.251" hidden="1">'Succes codes'!$A$28</definedName>
    <definedName name="_xlchart.v1.252" hidden="1">'Succes codes'!$A$29:$A$43</definedName>
    <definedName name="_xlchart.v1.253" hidden="1">'Succes codes'!$B$28</definedName>
    <definedName name="_xlchart.v1.254" hidden="1">'Succes codes'!$B$29:$B$43</definedName>
    <definedName name="_xlchart.v1.255" hidden="1">'Succes codes'!$C$28</definedName>
    <definedName name="_xlchart.v1.256" hidden="1">'Succes codes'!$C$29:$C$43</definedName>
    <definedName name="_xlchart.v1.257" hidden="1">'Succes codes'!$D$28</definedName>
    <definedName name="_xlchart.v1.258" hidden="1">'Succes codes'!$D$29:$D$43</definedName>
    <definedName name="_xlchart.v1.259" hidden="1">'Succes codes'!$E$28</definedName>
    <definedName name="_xlchart.v1.26" hidden="1">Sheet2!$BA$3</definedName>
    <definedName name="_xlchart.v1.260" hidden="1">'Succes codes'!$E$29:$E$43</definedName>
    <definedName name="_xlchart.v1.261" hidden="1">'Succes codes'!$F$28</definedName>
    <definedName name="_xlchart.v1.262" hidden="1">'Succes codes'!$F$29:$F$43</definedName>
    <definedName name="_xlchart.v1.263" hidden="1">'Succes codes'!$G$28</definedName>
    <definedName name="_xlchart.v1.264" hidden="1">'Succes codes'!$G$29:$G$43</definedName>
    <definedName name="_xlchart.v1.265" hidden="1">'Succes codes'!$H$28</definedName>
    <definedName name="_xlchart.v1.266" hidden="1">'Succes codes'!$H$29:$H$43</definedName>
    <definedName name="_xlchart.v1.267" hidden="1">'Succes codes'!$I$28</definedName>
    <definedName name="_xlchart.v1.268" hidden="1">'Succes codes'!$I$29:$I$43</definedName>
    <definedName name="_xlchart.v1.269" hidden="1">'Succes codes'!$J$28</definedName>
    <definedName name="_xlchart.v1.27" hidden="1">Sheet2!$BA$4:$BA$242</definedName>
    <definedName name="_xlchart.v1.270" hidden="1">'Succes codes'!$J$29:$J$43</definedName>
    <definedName name="_xlchart.v1.271" hidden="1">'Succes codes'!$A$28</definedName>
    <definedName name="_xlchart.v1.272" hidden="1">'Succes codes'!$A$29:$A$43</definedName>
    <definedName name="_xlchart.v1.273" hidden="1">'Succes codes'!$B$28</definedName>
    <definedName name="_xlchart.v1.274" hidden="1">'Succes codes'!$B$29:$B$43</definedName>
    <definedName name="_xlchart.v1.275" hidden="1">'Succes codes'!$C$28</definedName>
    <definedName name="_xlchart.v1.276" hidden="1">'Succes codes'!$C$29:$C$43</definedName>
    <definedName name="_xlchart.v1.277" hidden="1">'Succes codes'!$D$28</definedName>
    <definedName name="_xlchart.v1.278" hidden="1">'Succes codes'!$D$29:$D$43</definedName>
    <definedName name="_xlchart.v1.279" hidden="1">'Succes codes'!$E$28</definedName>
    <definedName name="_xlchart.v1.28" hidden="1">Sheet2!$BB$3</definedName>
    <definedName name="_xlchart.v1.280" hidden="1">'Succes codes'!$E$29:$E$43</definedName>
    <definedName name="_xlchart.v1.281" hidden="1">'Succes codes'!$K$28</definedName>
    <definedName name="_xlchart.v1.282" hidden="1">'Succes codes'!$K$29:$K$43</definedName>
    <definedName name="_xlchart.v1.283" hidden="1">'Succes codes'!$L$28</definedName>
    <definedName name="_xlchart.v1.284" hidden="1">'Succes codes'!$L$29:$L$43</definedName>
    <definedName name="_xlchart.v1.285" hidden="1">'Succes codes'!$M$28</definedName>
    <definedName name="_xlchart.v1.286" hidden="1">'Succes codes'!$M$29:$M$43</definedName>
    <definedName name="_xlchart.v1.287" hidden="1">'Succes codes'!$N$28</definedName>
    <definedName name="_xlchart.v1.288" hidden="1">'Succes codes'!$N$29:$N$43</definedName>
    <definedName name="_xlchart.v1.289" hidden="1">'Succes codes'!$O$28</definedName>
    <definedName name="_xlchart.v1.29" hidden="1">Sheet2!$BB$4:$BB$242</definedName>
    <definedName name="_xlchart.v1.290" hidden="1">'Succes codes'!$O$29:$O$43</definedName>
    <definedName name="_xlchart.v1.291" hidden="1">'Succes codes'!$A$28</definedName>
    <definedName name="_xlchart.v1.292" hidden="1">'Succes codes'!$A$29:$A$43</definedName>
    <definedName name="_xlchart.v1.293" hidden="1">'Succes codes'!$B$28</definedName>
    <definedName name="_xlchart.v1.294" hidden="1">'Succes codes'!$B$29:$B$43</definedName>
    <definedName name="_xlchart.v1.295" hidden="1">'Succes codes'!$C$28</definedName>
    <definedName name="_xlchart.v1.296" hidden="1">'Succes codes'!$C$29:$C$43</definedName>
    <definedName name="_xlchart.v1.297" hidden="1">'Succes codes'!$D$28</definedName>
    <definedName name="_xlchart.v1.298" hidden="1">'Succes codes'!$D$29:$D$43</definedName>
    <definedName name="_xlchart.v1.299" hidden="1">'Succes codes'!$E$28</definedName>
    <definedName name="_xlchart.v1.3" hidden="1">Sheet2!$BA$4:$BA$242</definedName>
    <definedName name="_xlchart.v1.30" hidden="1">Sheet2!$BC$3</definedName>
    <definedName name="_xlchart.v1.300" hidden="1">'Succes codes'!$E$29:$E$43</definedName>
    <definedName name="_xlchart.v1.301" hidden="1">'Succes codes'!$F$28</definedName>
    <definedName name="_xlchart.v1.302" hidden="1">'Succes codes'!$F$29:$F$43</definedName>
    <definedName name="_xlchart.v1.303" hidden="1">'Succes codes'!$G$28</definedName>
    <definedName name="_xlchart.v1.304" hidden="1">'Succes codes'!$G$29:$G$43</definedName>
    <definedName name="_xlchart.v1.305" hidden="1">'Succes codes'!$H$28</definedName>
    <definedName name="_xlchart.v1.306" hidden="1">'Succes codes'!$H$29:$H$43</definedName>
    <definedName name="_xlchart.v1.307" hidden="1">'Succes codes'!$A$28</definedName>
    <definedName name="_xlchart.v1.308" hidden="1">'Succes codes'!$A$29:$A$43</definedName>
    <definedName name="_xlchart.v1.309" hidden="1">'Succes codes'!$B$28</definedName>
    <definedName name="_xlchart.v1.31" hidden="1">Sheet2!$BC$4:$BC$242</definedName>
    <definedName name="_xlchart.v1.310" hidden="1">'Succes codes'!$B$29:$B$43</definedName>
    <definedName name="_xlchart.v1.311" hidden="1">'Succes codes'!$C$28</definedName>
    <definedName name="_xlchart.v1.312" hidden="1">'Succes codes'!$C$29:$C$43</definedName>
    <definedName name="_xlchart.v1.313" hidden="1">'Succes codes'!$D$28</definedName>
    <definedName name="_xlchart.v1.314" hidden="1">'Succes codes'!$D$29:$D$43</definedName>
    <definedName name="_xlchart.v1.315" hidden="1">'Succes codes'!$E$28</definedName>
    <definedName name="_xlchart.v1.316" hidden="1">'Succes codes'!$E$29:$E$43</definedName>
    <definedName name="_xlchart.v1.317" hidden="1">'Succes codes'!$K$28</definedName>
    <definedName name="_xlchart.v1.318" hidden="1">'Succes codes'!$K$29:$K$43</definedName>
    <definedName name="_xlchart.v1.319" hidden="1">'Succes codes'!$L$28</definedName>
    <definedName name="_xlchart.v1.32" hidden="1">Sheet2!$BD$3</definedName>
    <definedName name="_xlchart.v1.320" hidden="1">'Succes codes'!$L$29:$L$43</definedName>
    <definedName name="_xlchart.v1.321" hidden="1">'Succes codes'!$M$28</definedName>
    <definedName name="_xlchart.v1.322" hidden="1">'Succes codes'!$M$29:$M$43</definedName>
    <definedName name="_xlchart.v1.323" hidden="1">'Succes codes'!$N$28</definedName>
    <definedName name="_xlchart.v1.324" hidden="1">'Succes codes'!$N$29:$N$43</definedName>
    <definedName name="_xlchart.v1.325" hidden="1">'Succes codes'!$O$28</definedName>
    <definedName name="_xlchart.v1.326" hidden="1">'Succes codes'!$O$29:$O$43</definedName>
    <definedName name="_xlchart.v1.327" hidden="1">Ratio!$K$2</definedName>
    <definedName name="_xlchart.v1.328" hidden="1">Ratio!$K$3:$K$17</definedName>
    <definedName name="_xlchart.v1.329" hidden="1">Ratio!$L$2</definedName>
    <definedName name="_xlchart.v1.33" hidden="1">Sheet2!$BD$4:$BD$242</definedName>
    <definedName name="_xlchart.v1.330" hidden="1">Ratio!$L$3:$L$17</definedName>
    <definedName name="_xlchart.v1.331" hidden="1">Ratio!$M$2</definedName>
    <definedName name="_xlchart.v1.332" hidden="1">Ratio!$M$3:$M$17</definedName>
    <definedName name="_xlchart.v1.333" hidden="1">Ratio!$N$2</definedName>
    <definedName name="_xlchart.v1.334" hidden="1">Ratio!$N$3:$N$17</definedName>
    <definedName name="_xlchart.v1.335" hidden="1">Ratio!$O$2</definedName>
    <definedName name="_xlchart.v1.336" hidden="1">Ratio!$O$3:$O$17</definedName>
    <definedName name="_xlchart.v1.337" hidden="1">Ratio!$A$2</definedName>
    <definedName name="_xlchart.v1.338" hidden="1">Ratio!$A$3:$A$17</definedName>
    <definedName name="_xlchart.v1.339" hidden="1">Ratio!$B$2</definedName>
    <definedName name="_xlchart.v1.34" hidden="1">Sheet2!$BE$3</definedName>
    <definedName name="_xlchart.v1.340" hidden="1">Ratio!$B$3:$B$17</definedName>
    <definedName name="_xlchart.v1.341" hidden="1">Ratio!$C$2</definedName>
    <definedName name="_xlchart.v1.342" hidden="1">Ratio!$C$3:$C$17</definedName>
    <definedName name="_xlchart.v1.343" hidden="1">Ratio!$D$2</definedName>
    <definedName name="_xlchart.v1.344" hidden="1">Ratio!$D$3:$D$17</definedName>
    <definedName name="_xlchart.v1.345" hidden="1">Ratio!$E$2</definedName>
    <definedName name="_xlchart.v1.346" hidden="1">Ratio!$E$3:$E$17</definedName>
    <definedName name="_xlchart.v1.347" hidden="1">Ratio!$F$2</definedName>
    <definedName name="_xlchart.v1.348" hidden="1">Ratio!$F$3:$F$17</definedName>
    <definedName name="_xlchart.v1.349" hidden="1">Ratio!$G$2</definedName>
    <definedName name="_xlchart.v1.35" hidden="1">Sheet2!$BE$4:$BE$242</definedName>
    <definedName name="_xlchart.v1.350" hidden="1">Ratio!$G$3:$G$17</definedName>
    <definedName name="_xlchart.v1.351" hidden="1">Ratio!$H$2</definedName>
    <definedName name="_xlchart.v1.352" hidden="1">Ratio!$H$3:$H$17</definedName>
    <definedName name="_xlchart.v1.353" hidden="1">Ratio!$I$2</definedName>
    <definedName name="_xlchart.v1.354" hidden="1">Ratio!$I$3:$I$17</definedName>
    <definedName name="_xlchart.v1.355" hidden="1">Ratio!$J$2</definedName>
    <definedName name="_xlchart.v1.356" hidden="1">Ratio!$J$3:$J$17</definedName>
    <definedName name="_xlchart.v1.357" hidden="1">'Diff server and app'!$F$19</definedName>
    <definedName name="_xlchart.v1.358" hidden="1">'Diff server and app'!$F$20:$F$34</definedName>
    <definedName name="_xlchart.v1.359" hidden="1">'Diff server and app'!$G$19</definedName>
    <definedName name="_xlchart.v1.36" hidden="1">'Local diff'!$Q$2</definedName>
    <definedName name="_xlchart.v1.360" hidden="1">'Diff server and app'!$G$20:$G$34</definedName>
    <definedName name="_xlchart.v1.361" hidden="1">'Diff server and app'!$H$19</definedName>
    <definedName name="_xlchart.v1.362" hidden="1">'Diff server and app'!$H$20:$H$34</definedName>
    <definedName name="_xlchart.v1.363" hidden="1">'Diff server and app'!$I$19</definedName>
    <definedName name="_xlchart.v1.364" hidden="1">'Diff server and app'!$I$20:$I$34</definedName>
    <definedName name="_xlchart.v1.365" hidden="1">'Diff server and app'!$J$19</definedName>
    <definedName name="_xlchart.v1.366" hidden="1">'Diff server and app'!$J$20:$J$34</definedName>
    <definedName name="_xlchart.v1.367" hidden="1">'Diff server and app'!$K$19</definedName>
    <definedName name="_xlchart.v1.368" hidden="1">'Diff server and app'!$K$20:$K$34</definedName>
    <definedName name="_xlchart.v1.369" hidden="1">'Diff server and app'!$L$19</definedName>
    <definedName name="_xlchart.v1.37" hidden="1">'Local diff'!$Q$3:$Q$327</definedName>
    <definedName name="_xlchart.v1.370" hidden="1">'Diff server and app'!$L$20:$L$34</definedName>
    <definedName name="_xlchart.v1.371" hidden="1">'Diff server and app'!$M$19</definedName>
    <definedName name="_xlchart.v1.372" hidden="1">'Diff server and app'!$M$20:$M$34</definedName>
    <definedName name="_xlchart.v1.373" hidden="1">'Diff server and app'!$N$19</definedName>
    <definedName name="_xlchart.v1.374" hidden="1">'Diff server and app'!$N$20:$N$34</definedName>
    <definedName name="_xlchart.v1.375" hidden="1">'Diff server and app'!$O$19</definedName>
    <definedName name="_xlchart.v1.376" hidden="1">'Diff server and app'!$O$20:$O$34</definedName>
    <definedName name="_xlchart.v1.377" hidden="1">'Diff server and app'!$A$19</definedName>
    <definedName name="_xlchart.v1.378" hidden="1">'Diff server and app'!$A$20:$A$34</definedName>
    <definedName name="_xlchart.v1.379" hidden="1">'Diff server and app'!$B$19</definedName>
    <definedName name="_xlchart.v1.38" hidden="1">'Local diff'!$R$2</definedName>
    <definedName name="_xlchart.v1.380" hidden="1">'Diff server and app'!$B$20:$B$34</definedName>
    <definedName name="_xlchart.v1.381" hidden="1">'Diff server and app'!$C$19</definedName>
    <definedName name="_xlchart.v1.382" hidden="1">'Diff server and app'!$C$20:$C$34</definedName>
    <definedName name="_xlchart.v1.383" hidden="1">'Diff server and app'!$D$19</definedName>
    <definedName name="_xlchart.v1.384" hidden="1">'Diff server and app'!$D$20:$D$34</definedName>
    <definedName name="_xlchart.v1.385" hidden="1">'Diff server and app'!$E$19</definedName>
    <definedName name="_xlchart.v1.386" hidden="1">'Diff server and app'!$E$20:$E$34</definedName>
    <definedName name="_xlchart.v1.39" hidden="1">'Local diff'!$R$3:$R$327</definedName>
    <definedName name="_xlchart.v1.4" hidden="1">Sheet2!$BD$3</definedName>
    <definedName name="_xlchart.v1.40" hidden="1">'Local diff'!$S$2</definedName>
    <definedName name="_xlchart.v1.41" hidden="1">'Local diff'!$S$3:$S$327</definedName>
    <definedName name="_xlchart.v1.42" hidden="1">'Local diff'!$T$2</definedName>
    <definedName name="_xlchart.v1.43" hidden="1">'Local diff'!$T$3:$T$327</definedName>
    <definedName name="_xlchart.v1.44" hidden="1">'Local diff'!$U$2</definedName>
    <definedName name="_xlchart.v1.45" hidden="1">'Local diff'!$U$3:$U$327</definedName>
    <definedName name="_xlchart.v1.46" hidden="1">'Local diff'!$A$399</definedName>
    <definedName name="_xlchart.v1.47" hidden="1">'Local diff'!$A$400:$A$724</definedName>
    <definedName name="_xlchart.v1.48" hidden="1">'Local diff'!$B$399</definedName>
    <definedName name="_xlchart.v1.49" hidden="1">'Local diff'!$B$400:$B$724</definedName>
    <definedName name="_xlchart.v1.5" hidden="1">Sheet2!$BD$4:$BD$242</definedName>
    <definedName name="_xlchart.v1.50" hidden="1">'Local diff'!$C$399</definedName>
    <definedName name="_xlchart.v1.51" hidden="1">'Local diff'!$C$400:$C$724</definedName>
    <definedName name="_xlchart.v1.52" hidden="1">'Local diff'!$D$399</definedName>
    <definedName name="_xlchart.v1.53" hidden="1">'Local diff'!$D$400:$D$724</definedName>
    <definedName name="_xlchart.v1.54" hidden="1">'Local diff'!$E$399</definedName>
    <definedName name="_xlchart.v1.55" hidden="1">'Local diff'!$E$400:$E$724</definedName>
    <definedName name="_xlchart.v1.56" hidden="1">'Local diff'!$Q$2</definedName>
    <definedName name="_xlchart.v1.57" hidden="1">'Local diff'!$Q$3:$Q$327</definedName>
    <definedName name="_xlchart.v1.58" hidden="1">'Local diff'!$R$2</definedName>
    <definedName name="_xlchart.v1.59" hidden="1">'Local diff'!$R$3:$R$327</definedName>
    <definedName name="_xlchart.v1.6" hidden="1">Sheet2!$BE$3</definedName>
    <definedName name="_xlchart.v1.60" hidden="1">'Local diff'!$S$2</definedName>
    <definedName name="_xlchart.v1.61" hidden="1">'Local diff'!$S$3:$S$327</definedName>
    <definedName name="_xlchart.v1.62" hidden="1">'Local diff'!$T$2</definedName>
    <definedName name="_xlchart.v1.63" hidden="1">'Local diff'!$T$3:$T$327</definedName>
    <definedName name="_xlchart.v1.64" hidden="1">'Local diff'!$U$2</definedName>
    <definedName name="_xlchart.v1.65" hidden="1">'Local diff'!$U$3:$U$327</definedName>
    <definedName name="_xlchart.v1.66" hidden="1">'Local diff'!$AA$2</definedName>
    <definedName name="_xlchart.v1.67" hidden="1">'Local diff'!$AA$3:$AA$362</definedName>
    <definedName name="_xlchart.v1.68" hidden="1">'Local diff'!$AB$2</definedName>
    <definedName name="_xlchart.v1.69" hidden="1">'Local diff'!$AB$3:$AB$362</definedName>
    <definedName name="_xlchart.v1.7" hidden="1">Sheet2!$BE$4:$BE$242</definedName>
    <definedName name="_xlchart.v1.70" hidden="1">'Local diff'!$AC$2</definedName>
    <definedName name="_xlchart.v1.71" hidden="1">'Local diff'!$AC$3:$AC$362</definedName>
    <definedName name="_xlchart.v1.72" hidden="1">'Local diff'!$AD$2</definedName>
    <definedName name="_xlchart.v1.73" hidden="1">'Local diff'!$AD$3:$AD$362</definedName>
    <definedName name="_xlchart.v1.74" hidden="1">'Local diff'!$AE$2</definedName>
    <definedName name="_xlchart.v1.75" hidden="1">'Local diff'!$AE$3:$AE$362</definedName>
    <definedName name="_xlchart.v1.76" hidden="1">'Local diff'!$V$2</definedName>
    <definedName name="_xlchart.v1.77" hidden="1">'Local diff'!$V$3:$V$362</definedName>
    <definedName name="_xlchart.v1.78" hidden="1">'Local diff'!$W$2</definedName>
    <definedName name="_xlchart.v1.79" hidden="1">'Local diff'!$W$3:$W$362</definedName>
    <definedName name="_xlchart.v1.8" hidden="1">Sheet2!$AD$2</definedName>
    <definedName name="_xlchart.v1.80" hidden="1">'Local diff'!$X$2</definedName>
    <definedName name="_xlchart.v1.81" hidden="1">'Local diff'!$X$3:$X$362</definedName>
    <definedName name="_xlchart.v1.82" hidden="1">'Local diff'!$Y$2</definedName>
    <definedName name="_xlchart.v1.83" hidden="1">'Local diff'!$Y$3:$Y$362</definedName>
    <definedName name="_xlchart.v1.84" hidden="1">'Local diff'!$Z$2</definedName>
    <definedName name="_xlchart.v1.85" hidden="1">'Local diff'!$Z$3:$Z$362</definedName>
    <definedName name="_xlchart.v1.86" hidden="1">Sheet5!$A$1</definedName>
    <definedName name="_xlchart.v1.87" hidden="1">Sheet5!$A$2:$A$383</definedName>
    <definedName name="_xlchart.v1.88" hidden="1">Sheet5!$B$1</definedName>
    <definedName name="_xlchart.v1.89" hidden="1">Sheet5!$B$2:$B$383</definedName>
    <definedName name="_xlchart.v1.9" hidden="1">Sheet2!$AD$3:$AD$218</definedName>
    <definedName name="_xlchart.v1.90" hidden="1">Sheet5!$I$1</definedName>
    <definedName name="_xlchart.v1.91" hidden="1">Sheet5!$I$2:$I$383</definedName>
    <definedName name="_xlchart.v1.92" hidden="1">Sheet5!$A$2:$A$388</definedName>
    <definedName name="_xlchart.v1.93" hidden="1">Sheet5!$N$1</definedName>
    <definedName name="_xlchart.v1.94" hidden="1">Sheet5!$N$2:$N$388</definedName>
    <definedName name="_xlchart.v1.95" hidden="1">Sheet5!$O$1</definedName>
    <definedName name="_xlchart.v1.96" hidden="1">Sheet5!$O$2:$O$388</definedName>
    <definedName name="_xlchart.v1.97" hidden="1">Sheet5!$P$1</definedName>
    <definedName name="_xlchart.v1.98" hidden="1">Sheet5!$P$2:$P$388</definedName>
    <definedName name="_xlchart.v1.99" hidden="1">Sheet5!$Q$1</definedName>
    <definedName name="diffs_App" localSheetId="7">'App diff'!$A$1:$P$382</definedName>
    <definedName name="diffs_App_1" localSheetId="7">'App diff'!$A$399:$P$778</definedName>
    <definedName name="diffs_Diff" localSheetId="11">'Diff server and app'!$A$1:$P$17</definedName>
    <definedName name="diffs_Local" localSheetId="4">'Local diff'!$A$1:$P$377</definedName>
    <definedName name="diffs_Ratio" localSheetId="10">Ratio!$A$1:$P$17</definedName>
    <definedName name="diffs_Success_codes" localSheetId="9">'Succes codes'!$A$1:$P$17</definedName>
    <definedName name="diffs_Success_codes_1" localSheetId="9">'Succes codes'!$A$23:$P$39</definedName>
    <definedName name="diffs_Vouchers_used" localSheetId="8">'Vouchers used'!$A$1:$P$17</definedName>
    <definedName name="diffs_Vouchers_used_1" localSheetId="8">'Vouchers used'!$A$24:$P$40</definedName>
    <definedName name="diffs_Web" localSheetId="6">'Web diff'!$A$1:$P$545</definedName>
    <definedName name="totals" localSheetId="3">Sheet3!$A$1:$AL$17</definedName>
    <definedName name="totals" localSheetId="2">Sheet4!$A$1:$AL$17</definedName>
    <definedName name="totals_1" localSheetId="0">Sheet1!$B$2:$AM$18</definedName>
    <definedName name="totals_2" localSheetId="0">Sheet1!$B$22:$AO$38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5" l="1"/>
  <c r="J3" i="15"/>
  <c r="K3" i="15"/>
  <c r="L3" i="15"/>
  <c r="M3" i="15"/>
  <c r="I4" i="15"/>
  <c r="J4" i="15"/>
  <c r="K4" i="15"/>
  <c r="L4" i="15"/>
  <c r="M4" i="15"/>
  <c r="I5" i="15"/>
  <c r="J5" i="15"/>
  <c r="K5" i="15"/>
  <c r="L5" i="15"/>
  <c r="M5" i="15"/>
  <c r="I6" i="15"/>
  <c r="J6" i="15"/>
  <c r="K6" i="15"/>
  <c r="L6" i="15"/>
  <c r="M6" i="15"/>
  <c r="I7" i="15"/>
  <c r="J7" i="15"/>
  <c r="K7" i="15"/>
  <c r="L7" i="15"/>
  <c r="M7" i="15"/>
  <c r="I8" i="15"/>
  <c r="J8" i="15"/>
  <c r="K8" i="15"/>
  <c r="L8" i="15"/>
  <c r="M8" i="15"/>
  <c r="I9" i="15"/>
  <c r="J9" i="15"/>
  <c r="K9" i="15"/>
  <c r="L9" i="15"/>
  <c r="M9" i="15"/>
  <c r="I10" i="15"/>
  <c r="J10" i="15"/>
  <c r="K10" i="15"/>
  <c r="L10" i="15"/>
  <c r="M10" i="15"/>
  <c r="I11" i="15"/>
  <c r="J11" i="15"/>
  <c r="K11" i="15"/>
  <c r="L11" i="15"/>
  <c r="M11" i="15"/>
  <c r="I12" i="15"/>
  <c r="J12" i="15"/>
  <c r="K12" i="15"/>
  <c r="L12" i="15"/>
  <c r="M12" i="15"/>
  <c r="I13" i="15"/>
  <c r="J13" i="15"/>
  <c r="K13" i="15"/>
  <c r="L13" i="15"/>
  <c r="M13" i="15"/>
  <c r="I14" i="15"/>
  <c r="J14" i="15"/>
  <c r="K14" i="15"/>
  <c r="L14" i="15"/>
  <c r="M14" i="15"/>
  <c r="I15" i="15"/>
  <c r="J15" i="15"/>
  <c r="K15" i="15"/>
  <c r="L15" i="15"/>
  <c r="M15" i="15"/>
  <c r="I16" i="15"/>
  <c r="J16" i="15"/>
  <c r="K16" i="15"/>
  <c r="L16" i="15"/>
  <c r="M16" i="15"/>
  <c r="I17" i="15"/>
  <c r="J17" i="15"/>
  <c r="K17" i="15"/>
  <c r="L17" i="15"/>
  <c r="M17" i="15"/>
  <c r="I18" i="15"/>
  <c r="J18" i="15"/>
  <c r="K18" i="15"/>
  <c r="L18" i="15"/>
  <c r="M18" i="15"/>
  <c r="I19" i="15"/>
  <c r="J19" i="15"/>
  <c r="K19" i="15"/>
  <c r="L19" i="15"/>
  <c r="M19" i="15"/>
  <c r="I20" i="15"/>
  <c r="J20" i="15"/>
  <c r="K20" i="15"/>
  <c r="L20" i="15"/>
  <c r="M20" i="15"/>
  <c r="I21" i="15"/>
  <c r="J21" i="15"/>
  <c r="K21" i="15"/>
  <c r="L21" i="15"/>
  <c r="M21" i="15"/>
  <c r="I22" i="15"/>
  <c r="J22" i="15"/>
  <c r="K22" i="15"/>
  <c r="L22" i="15"/>
  <c r="M22" i="15"/>
  <c r="I23" i="15"/>
  <c r="J23" i="15"/>
  <c r="K23" i="15"/>
  <c r="L23" i="15"/>
  <c r="M23" i="15"/>
  <c r="I24" i="15"/>
  <c r="J24" i="15"/>
  <c r="K24" i="15"/>
  <c r="L24" i="15"/>
  <c r="M24" i="15"/>
  <c r="I25" i="15"/>
  <c r="J25" i="15"/>
  <c r="K25" i="15"/>
  <c r="L25" i="15"/>
  <c r="M25" i="15"/>
  <c r="I26" i="15"/>
  <c r="J26" i="15"/>
  <c r="K26" i="15"/>
  <c r="L26" i="15"/>
  <c r="M26" i="15"/>
  <c r="I27" i="15"/>
  <c r="J27" i="15"/>
  <c r="K27" i="15"/>
  <c r="L27" i="15"/>
  <c r="M27" i="15"/>
  <c r="I28" i="15"/>
  <c r="J28" i="15"/>
  <c r="K28" i="15"/>
  <c r="L28" i="15"/>
  <c r="M28" i="15"/>
  <c r="I29" i="15"/>
  <c r="J29" i="15"/>
  <c r="K29" i="15"/>
  <c r="L29" i="15"/>
  <c r="M29" i="15"/>
  <c r="I30" i="15"/>
  <c r="J30" i="15"/>
  <c r="K30" i="15"/>
  <c r="L30" i="15"/>
  <c r="M30" i="15"/>
  <c r="I31" i="15"/>
  <c r="J31" i="15"/>
  <c r="K31" i="15"/>
  <c r="L31" i="15"/>
  <c r="M31" i="15"/>
  <c r="I32" i="15"/>
  <c r="J32" i="15"/>
  <c r="K32" i="15"/>
  <c r="L32" i="15"/>
  <c r="M32" i="15"/>
  <c r="I33" i="15"/>
  <c r="J33" i="15"/>
  <c r="K33" i="15"/>
  <c r="L33" i="15"/>
  <c r="M33" i="15"/>
  <c r="I34" i="15"/>
  <c r="J34" i="15"/>
  <c r="K34" i="15"/>
  <c r="L34" i="15"/>
  <c r="M34" i="15"/>
  <c r="I35" i="15"/>
  <c r="J35" i="15"/>
  <c r="K35" i="15"/>
  <c r="L35" i="15"/>
  <c r="M35" i="15"/>
  <c r="I36" i="15"/>
  <c r="J36" i="15"/>
  <c r="K36" i="15"/>
  <c r="L36" i="15"/>
  <c r="M36" i="15"/>
  <c r="I37" i="15"/>
  <c r="J37" i="15"/>
  <c r="K37" i="15"/>
  <c r="L37" i="15"/>
  <c r="M37" i="15"/>
  <c r="I38" i="15"/>
  <c r="J38" i="15"/>
  <c r="K38" i="15"/>
  <c r="L38" i="15"/>
  <c r="M38" i="15"/>
  <c r="I39" i="15"/>
  <c r="J39" i="15"/>
  <c r="K39" i="15"/>
  <c r="L39" i="15"/>
  <c r="M39" i="15"/>
  <c r="I40" i="15"/>
  <c r="J40" i="15"/>
  <c r="K40" i="15"/>
  <c r="L40" i="15"/>
  <c r="M40" i="15"/>
  <c r="I41" i="15"/>
  <c r="J41" i="15"/>
  <c r="K41" i="15"/>
  <c r="L41" i="15"/>
  <c r="M41" i="15"/>
  <c r="I42" i="15"/>
  <c r="J42" i="15"/>
  <c r="K42" i="15"/>
  <c r="L42" i="15"/>
  <c r="M42" i="15"/>
  <c r="I43" i="15"/>
  <c r="J43" i="15"/>
  <c r="K43" i="15"/>
  <c r="L43" i="15"/>
  <c r="M43" i="15"/>
  <c r="I44" i="15"/>
  <c r="J44" i="15"/>
  <c r="K44" i="15"/>
  <c r="L44" i="15"/>
  <c r="M44" i="15"/>
  <c r="I45" i="15"/>
  <c r="J45" i="15"/>
  <c r="K45" i="15"/>
  <c r="L45" i="15"/>
  <c r="M45" i="15"/>
  <c r="I46" i="15"/>
  <c r="J46" i="15"/>
  <c r="K46" i="15"/>
  <c r="L46" i="15"/>
  <c r="M46" i="15"/>
  <c r="I47" i="15"/>
  <c r="J47" i="15"/>
  <c r="K47" i="15"/>
  <c r="L47" i="15"/>
  <c r="M47" i="15"/>
  <c r="I48" i="15"/>
  <c r="J48" i="15"/>
  <c r="K48" i="15"/>
  <c r="L48" i="15"/>
  <c r="M48" i="15"/>
  <c r="I49" i="15"/>
  <c r="J49" i="15"/>
  <c r="K49" i="15"/>
  <c r="L49" i="15"/>
  <c r="M49" i="15"/>
  <c r="I50" i="15"/>
  <c r="J50" i="15"/>
  <c r="K50" i="15"/>
  <c r="L50" i="15"/>
  <c r="M50" i="15"/>
  <c r="I51" i="15"/>
  <c r="J51" i="15"/>
  <c r="K51" i="15"/>
  <c r="L51" i="15"/>
  <c r="M51" i="15"/>
  <c r="I52" i="15"/>
  <c r="J52" i="15"/>
  <c r="K52" i="15"/>
  <c r="L52" i="15"/>
  <c r="M52" i="15"/>
  <c r="I53" i="15"/>
  <c r="J53" i="15"/>
  <c r="K53" i="15"/>
  <c r="L53" i="15"/>
  <c r="M53" i="15"/>
  <c r="I54" i="15"/>
  <c r="J54" i="15"/>
  <c r="K54" i="15"/>
  <c r="L54" i="15"/>
  <c r="M54" i="15"/>
  <c r="I55" i="15"/>
  <c r="J55" i="15"/>
  <c r="K55" i="15"/>
  <c r="L55" i="15"/>
  <c r="M55" i="15"/>
  <c r="I56" i="15"/>
  <c r="J56" i="15"/>
  <c r="K56" i="15"/>
  <c r="L56" i="15"/>
  <c r="M56" i="15"/>
  <c r="I57" i="15"/>
  <c r="J57" i="15"/>
  <c r="K57" i="15"/>
  <c r="L57" i="15"/>
  <c r="M57" i="15"/>
  <c r="I58" i="15"/>
  <c r="J58" i="15"/>
  <c r="K58" i="15"/>
  <c r="L58" i="15"/>
  <c r="M58" i="15"/>
  <c r="I59" i="15"/>
  <c r="J59" i="15"/>
  <c r="K59" i="15"/>
  <c r="L59" i="15"/>
  <c r="M59" i="15"/>
  <c r="I60" i="15"/>
  <c r="J60" i="15"/>
  <c r="K60" i="15"/>
  <c r="L60" i="15"/>
  <c r="M60" i="15"/>
  <c r="I61" i="15"/>
  <c r="J61" i="15"/>
  <c r="K61" i="15"/>
  <c r="L61" i="15"/>
  <c r="M61" i="15"/>
  <c r="I62" i="15"/>
  <c r="J62" i="15"/>
  <c r="K62" i="15"/>
  <c r="L62" i="15"/>
  <c r="M62" i="15"/>
  <c r="I63" i="15"/>
  <c r="J63" i="15"/>
  <c r="K63" i="15"/>
  <c r="L63" i="15"/>
  <c r="M63" i="15"/>
  <c r="I64" i="15"/>
  <c r="J64" i="15"/>
  <c r="K64" i="15"/>
  <c r="L64" i="15"/>
  <c r="M64" i="15"/>
  <c r="I65" i="15"/>
  <c r="J65" i="15"/>
  <c r="K65" i="15"/>
  <c r="L65" i="15"/>
  <c r="M65" i="15"/>
  <c r="I66" i="15"/>
  <c r="J66" i="15"/>
  <c r="K66" i="15"/>
  <c r="L66" i="15"/>
  <c r="M66" i="15"/>
  <c r="I67" i="15"/>
  <c r="J67" i="15"/>
  <c r="K67" i="15"/>
  <c r="L67" i="15"/>
  <c r="M67" i="15"/>
  <c r="I68" i="15"/>
  <c r="J68" i="15"/>
  <c r="K68" i="15"/>
  <c r="L68" i="15"/>
  <c r="M68" i="15"/>
  <c r="I69" i="15"/>
  <c r="J69" i="15"/>
  <c r="K69" i="15"/>
  <c r="L69" i="15"/>
  <c r="M69" i="15"/>
  <c r="I70" i="15"/>
  <c r="J70" i="15"/>
  <c r="K70" i="15"/>
  <c r="L70" i="15"/>
  <c r="M70" i="15"/>
  <c r="I71" i="15"/>
  <c r="J71" i="15"/>
  <c r="K71" i="15"/>
  <c r="L71" i="15"/>
  <c r="M71" i="15"/>
  <c r="I72" i="15"/>
  <c r="J72" i="15"/>
  <c r="K72" i="15"/>
  <c r="L72" i="15"/>
  <c r="M72" i="15"/>
  <c r="I73" i="15"/>
  <c r="J73" i="15"/>
  <c r="K73" i="15"/>
  <c r="L73" i="15"/>
  <c r="M73" i="15"/>
  <c r="I74" i="15"/>
  <c r="J74" i="15"/>
  <c r="K74" i="15"/>
  <c r="L74" i="15"/>
  <c r="M74" i="15"/>
  <c r="I75" i="15"/>
  <c r="J75" i="15"/>
  <c r="K75" i="15"/>
  <c r="L75" i="15"/>
  <c r="M75" i="15"/>
  <c r="I76" i="15"/>
  <c r="J76" i="15"/>
  <c r="K76" i="15"/>
  <c r="L76" i="15"/>
  <c r="M76" i="15"/>
  <c r="I77" i="15"/>
  <c r="J77" i="15"/>
  <c r="K77" i="15"/>
  <c r="L77" i="15"/>
  <c r="M77" i="15"/>
  <c r="I78" i="15"/>
  <c r="J78" i="15"/>
  <c r="K78" i="15"/>
  <c r="L78" i="15"/>
  <c r="M78" i="15"/>
  <c r="I79" i="15"/>
  <c r="J79" i="15"/>
  <c r="K79" i="15"/>
  <c r="L79" i="15"/>
  <c r="M79" i="15"/>
  <c r="I80" i="15"/>
  <c r="J80" i="15"/>
  <c r="K80" i="15"/>
  <c r="L80" i="15"/>
  <c r="M80" i="15"/>
  <c r="I81" i="15"/>
  <c r="J81" i="15"/>
  <c r="K81" i="15"/>
  <c r="L81" i="15"/>
  <c r="M81" i="15"/>
  <c r="I82" i="15"/>
  <c r="J82" i="15"/>
  <c r="K82" i="15"/>
  <c r="L82" i="15"/>
  <c r="M82" i="15"/>
  <c r="I83" i="15"/>
  <c r="J83" i="15"/>
  <c r="K83" i="15"/>
  <c r="L83" i="15"/>
  <c r="M83" i="15"/>
  <c r="I84" i="15"/>
  <c r="J84" i="15"/>
  <c r="K84" i="15"/>
  <c r="L84" i="15"/>
  <c r="M84" i="15"/>
  <c r="I85" i="15"/>
  <c r="J85" i="15"/>
  <c r="K85" i="15"/>
  <c r="L85" i="15"/>
  <c r="M85" i="15"/>
  <c r="I86" i="15"/>
  <c r="J86" i="15"/>
  <c r="K86" i="15"/>
  <c r="L86" i="15"/>
  <c r="M86" i="15"/>
  <c r="I87" i="15"/>
  <c r="J87" i="15"/>
  <c r="K87" i="15"/>
  <c r="L87" i="15"/>
  <c r="M87" i="15"/>
  <c r="I88" i="15"/>
  <c r="J88" i="15"/>
  <c r="K88" i="15"/>
  <c r="L88" i="15"/>
  <c r="M88" i="15"/>
  <c r="I89" i="15"/>
  <c r="J89" i="15"/>
  <c r="K89" i="15"/>
  <c r="L89" i="15"/>
  <c r="M89" i="15"/>
  <c r="I90" i="15"/>
  <c r="J90" i="15"/>
  <c r="K90" i="15"/>
  <c r="L90" i="15"/>
  <c r="M90" i="15"/>
  <c r="I91" i="15"/>
  <c r="J91" i="15"/>
  <c r="K91" i="15"/>
  <c r="L91" i="15"/>
  <c r="M91" i="15"/>
  <c r="I92" i="15"/>
  <c r="J92" i="15"/>
  <c r="K92" i="15"/>
  <c r="L92" i="15"/>
  <c r="M92" i="15"/>
  <c r="I93" i="15"/>
  <c r="J93" i="15"/>
  <c r="K93" i="15"/>
  <c r="L93" i="15"/>
  <c r="M93" i="15"/>
  <c r="I94" i="15"/>
  <c r="J94" i="15"/>
  <c r="K94" i="15"/>
  <c r="L94" i="15"/>
  <c r="M94" i="15"/>
  <c r="I95" i="15"/>
  <c r="J95" i="15"/>
  <c r="K95" i="15"/>
  <c r="L95" i="15"/>
  <c r="M95" i="15"/>
  <c r="I96" i="15"/>
  <c r="J96" i="15"/>
  <c r="K96" i="15"/>
  <c r="L96" i="15"/>
  <c r="M96" i="15"/>
  <c r="I97" i="15"/>
  <c r="J97" i="15"/>
  <c r="K97" i="15"/>
  <c r="L97" i="15"/>
  <c r="M97" i="15"/>
  <c r="I98" i="15"/>
  <c r="J98" i="15"/>
  <c r="K98" i="15"/>
  <c r="L98" i="15"/>
  <c r="M98" i="15"/>
  <c r="I99" i="15"/>
  <c r="J99" i="15"/>
  <c r="K99" i="15"/>
  <c r="L99" i="15"/>
  <c r="M99" i="15"/>
  <c r="I100" i="15"/>
  <c r="J100" i="15"/>
  <c r="K100" i="15"/>
  <c r="L100" i="15"/>
  <c r="M100" i="15"/>
  <c r="I101" i="15"/>
  <c r="J101" i="15"/>
  <c r="K101" i="15"/>
  <c r="L101" i="15"/>
  <c r="M101" i="15"/>
  <c r="I102" i="15"/>
  <c r="J102" i="15"/>
  <c r="K102" i="15"/>
  <c r="L102" i="15"/>
  <c r="M102" i="15"/>
  <c r="I103" i="15"/>
  <c r="J103" i="15"/>
  <c r="K103" i="15"/>
  <c r="L103" i="15"/>
  <c r="M103" i="15"/>
  <c r="I104" i="15"/>
  <c r="J104" i="15"/>
  <c r="K104" i="15"/>
  <c r="L104" i="15"/>
  <c r="M104" i="15"/>
  <c r="I105" i="15"/>
  <c r="J105" i="15"/>
  <c r="K105" i="15"/>
  <c r="L105" i="15"/>
  <c r="M105" i="15"/>
  <c r="I106" i="15"/>
  <c r="J106" i="15"/>
  <c r="K106" i="15"/>
  <c r="L106" i="15"/>
  <c r="M106" i="15"/>
  <c r="I107" i="15"/>
  <c r="J107" i="15"/>
  <c r="K107" i="15"/>
  <c r="L107" i="15"/>
  <c r="M107" i="15"/>
  <c r="I108" i="15"/>
  <c r="J108" i="15"/>
  <c r="K108" i="15"/>
  <c r="L108" i="15"/>
  <c r="M108" i="15"/>
  <c r="I109" i="15"/>
  <c r="J109" i="15"/>
  <c r="K109" i="15"/>
  <c r="L109" i="15"/>
  <c r="M109" i="15"/>
  <c r="I110" i="15"/>
  <c r="J110" i="15"/>
  <c r="K110" i="15"/>
  <c r="L110" i="15"/>
  <c r="M110" i="15"/>
  <c r="I111" i="15"/>
  <c r="J111" i="15"/>
  <c r="K111" i="15"/>
  <c r="L111" i="15"/>
  <c r="M111" i="15"/>
  <c r="I112" i="15"/>
  <c r="J112" i="15"/>
  <c r="K112" i="15"/>
  <c r="L112" i="15"/>
  <c r="M112" i="15"/>
  <c r="I113" i="15"/>
  <c r="J113" i="15"/>
  <c r="K113" i="15"/>
  <c r="L113" i="15"/>
  <c r="M113" i="15"/>
  <c r="I114" i="15"/>
  <c r="J114" i="15"/>
  <c r="K114" i="15"/>
  <c r="L114" i="15"/>
  <c r="M114" i="15"/>
  <c r="I115" i="15"/>
  <c r="J115" i="15"/>
  <c r="K115" i="15"/>
  <c r="L115" i="15"/>
  <c r="M115" i="15"/>
  <c r="I116" i="15"/>
  <c r="J116" i="15"/>
  <c r="K116" i="15"/>
  <c r="L116" i="15"/>
  <c r="M116" i="15"/>
  <c r="I117" i="15"/>
  <c r="J117" i="15"/>
  <c r="K117" i="15"/>
  <c r="L117" i="15"/>
  <c r="M117" i="15"/>
  <c r="I118" i="15"/>
  <c r="J118" i="15"/>
  <c r="K118" i="15"/>
  <c r="L118" i="15"/>
  <c r="M118" i="15"/>
  <c r="I119" i="15"/>
  <c r="J119" i="15"/>
  <c r="K119" i="15"/>
  <c r="L119" i="15"/>
  <c r="M119" i="15"/>
  <c r="I120" i="15"/>
  <c r="J120" i="15"/>
  <c r="K120" i="15"/>
  <c r="L120" i="15"/>
  <c r="M120" i="15"/>
  <c r="I121" i="15"/>
  <c r="J121" i="15"/>
  <c r="K121" i="15"/>
  <c r="L121" i="15"/>
  <c r="M121" i="15"/>
  <c r="I122" i="15"/>
  <c r="J122" i="15"/>
  <c r="K122" i="15"/>
  <c r="L122" i="15"/>
  <c r="M122" i="15"/>
  <c r="I123" i="15"/>
  <c r="J123" i="15"/>
  <c r="K123" i="15"/>
  <c r="L123" i="15"/>
  <c r="M123" i="15"/>
  <c r="I124" i="15"/>
  <c r="J124" i="15"/>
  <c r="K124" i="15"/>
  <c r="L124" i="15"/>
  <c r="M124" i="15"/>
  <c r="I125" i="15"/>
  <c r="J125" i="15"/>
  <c r="K125" i="15"/>
  <c r="L125" i="15"/>
  <c r="M125" i="15"/>
  <c r="I126" i="15"/>
  <c r="J126" i="15"/>
  <c r="K126" i="15"/>
  <c r="L126" i="15"/>
  <c r="M126" i="15"/>
  <c r="I127" i="15"/>
  <c r="J127" i="15"/>
  <c r="K127" i="15"/>
  <c r="L127" i="15"/>
  <c r="M127" i="15"/>
  <c r="I128" i="15"/>
  <c r="J128" i="15"/>
  <c r="K128" i="15"/>
  <c r="L128" i="15"/>
  <c r="M128" i="15"/>
  <c r="I129" i="15"/>
  <c r="J129" i="15"/>
  <c r="K129" i="15"/>
  <c r="L129" i="15"/>
  <c r="M129" i="15"/>
  <c r="I130" i="15"/>
  <c r="J130" i="15"/>
  <c r="K130" i="15"/>
  <c r="L130" i="15"/>
  <c r="M130" i="15"/>
  <c r="I131" i="15"/>
  <c r="J131" i="15"/>
  <c r="K131" i="15"/>
  <c r="L131" i="15"/>
  <c r="M131" i="15"/>
  <c r="I132" i="15"/>
  <c r="J132" i="15"/>
  <c r="K132" i="15"/>
  <c r="L132" i="15"/>
  <c r="M132" i="15"/>
  <c r="I133" i="15"/>
  <c r="J133" i="15"/>
  <c r="K133" i="15"/>
  <c r="L133" i="15"/>
  <c r="M133" i="15"/>
  <c r="I134" i="15"/>
  <c r="J134" i="15"/>
  <c r="K134" i="15"/>
  <c r="L134" i="15"/>
  <c r="M134" i="15"/>
  <c r="I135" i="15"/>
  <c r="J135" i="15"/>
  <c r="K135" i="15"/>
  <c r="L135" i="15"/>
  <c r="M135" i="15"/>
  <c r="I136" i="15"/>
  <c r="J136" i="15"/>
  <c r="K136" i="15"/>
  <c r="L136" i="15"/>
  <c r="M136" i="15"/>
  <c r="I137" i="15"/>
  <c r="J137" i="15"/>
  <c r="K137" i="15"/>
  <c r="L137" i="15"/>
  <c r="M137" i="15"/>
  <c r="I138" i="15"/>
  <c r="J138" i="15"/>
  <c r="K138" i="15"/>
  <c r="L138" i="15"/>
  <c r="M138" i="15"/>
  <c r="I139" i="15"/>
  <c r="J139" i="15"/>
  <c r="K139" i="15"/>
  <c r="L139" i="15"/>
  <c r="M139" i="15"/>
  <c r="I140" i="15"/>
  <c r="J140" i="15"/>
  <c r="K140" i="15"/>
  <c r="L140" i="15"/>
  <c r="M140" i="15"/>
  <c r="I141" i="15"/>
  <c r="J141" i="15"/>
  <c r="K141" i="15"/>
  <c r="L141" i="15"/>
  <c r="M141" i="15"/>
  <c r="I142" i="15"/>
  <c r="J142" i="15"/>
  <c r="K142" i="15"/>
  <c r="L142" i="15"/>
  <c r="M142" i="15"/>
  <c r="I143" i="15"/>
  <c r="J143" i="15"/>
  <c r="K143" i="15"/>
  <c r="L143" i="15"/>
  <c r="M143" i="15"/>
  <c r="I144" i="15"/>
  <c r="J144" i="15"/>
  <c r="K144" i="15"/>
  <c r="L144" i="15"/>
  <c r="M144" i="15"/>
  <c r="I145" i="15"/>
  <c r="J145" i="15"/>
  <c r="K145" i="15"/>
  <c r="L145" i="15"/>
  <c r="M145" i="15"/>
  <c r="I146" i="15"/>
  <c r="J146" i="15"/>
  <c r="K146" i="15"/>
  <c r="L146" i="15"/>
  <c r="M146" i="15"/>
  <c r="I147" i="15"/>
  <c r="J147" i="15"/>
  <c r="K147" i="15"/>
  <c r="L147" i="15"/>
  <c r="M147" i="15"/>
  <c r="I148" i="15"/>
  <c r="J148" i="15"/>
  <c r="K148" i="15"/>
  <c r="L148" i="15"/>
  <c r="M148" i="15"/>
  <c r="I149" i="15"/>
  <c r="J149" i="15"/>
  <c r="K149" i="15"/>
  <c r="L149" i="15"/>
  <c r="M149" i="15"/>
  <c r="I150" i="15"/>
  <c r="J150" i="15"/>
  <c r="K150" i="15"/>
  <c r="L150" i="15"/>
  <c r="M150" i="15"/>
  <c r="I151" i="15"/>
  <c r="J151" i="15"/>
  <c r="K151" i="15"/>
  <c r="L151" i="15"/>
  <c r="M151" i="15"/>
  <c r="I152" i="15"/>
  <c r="J152" i="15"/>
  <c r="K152" i="15"/>
  <c r="L152" i="15"/>
  <c r="M152" i="15"/>
  <c r="I153" i="15"/>
  <c r="J153" i="15"/>
  <c r="K153" i="15"/>
  <c r="L153" i="15"/>
  <c r="M153" i="15"/>
  <c r="I154" i="15"/>
  <c r="J154" i="15"/>
  <c r="K154" i="15"/>
  <c r="L154" i="15"/>
  <c r="M154" i="15"/>
  <c r="I155" i="15"/>
  <c r="J155" i="15"/>
  <c r="K155" i="15"/>
  <c r="L155" i="15"/>
  <c r="M155" i="15"/>
  <c r="I156" i="15"/>
  <c r="J156" i="15"/>
  <c r="K156" i="15"/>
  <c r="L156" i="15"/>
  <c r="M156" i="15"/>
  <c r="I157" i="15"/>
  <c r="J157" i="15"/>
  <c r="K157" i="15"/>
  <c r="L157" i="15"/>
  <c r="M157" i="15"/>
  <c r="I158" i="15"/>
  <c r="J158" i="15"/>
  <c r="K158" i="15"/>
  <c r="L158" i="15"/>
  <c r="M158" i="15"/>
  <c r="I159" i="15"/>
  <c r="J159" i="15"/>
  <c r="K159" i="15"/>
  <c r="L159" i="15"/>
  <c r="M159" i="15"/>
  <c r="I160" i="15"/>
  <c r="J160" i="15"/>
  <c r="K160" i="15"/>
  <c r="L160" i="15"/>
  <c r="M160" i="15"/>
  <c r="I161" i="15"/>
  <c r="J161" i="15"/>
  <c r="K161" i="15"/>
  <c r="L161" i="15"/>
  <c r="M161" i="15"/>
  <c r="I162" i="15"/>
  <c r="J162" i="15"/>
  <c r="K162" i="15"/>
  <c r="L162" i="15"/>
  <c r="M162" i="15"/>
  <c r="I163" i="15"/>
  <c r="J163" i="15"/>
  <c r="K163" i="15"/>
  <c r="L163" i="15"/>
  <c r="M163" i="15"/>
  <c r="I164" i="15"/>
  <c r="J164" i="15"/>
  <c r="K164" i="15"/>
  <c r="L164" i="15"/>
  <c r="M164" i="15"/>
  <c r="I165" i="15"/>
  <c r="J165" i="15"/>
  <c r="K165" i="15"/>
  <c r="L165" i="15"/>
  <c r="M165" i="15"/>
  <c r="I166" i="15"/>
  <c r="J166" i="15"/>
  <c r="K166" i="15"/>
  <c r="L166" i="15"/>
  <c r="M166" i="15"/>
  <c r="I167" i="15"/>
  <c r="J167" i="15"/>
  <c r="K167" i="15"/>
  <c r="L167" i="15"/>
  <c r="M167" i="15"/>
  <c r="I168" i="15"/>
  <c r="J168" i="15"/>
  <c r="K168" i="15"/>
  <c r="L168" i="15"/>
  <c r="M168" i="15"/>
  <c r="I169" i="15"/>
  <c r="J169" i="15"/>
  <c r="K169" i="15"/>
  <c r="L169" i="15"/>
  <c r="M169" i="15"/>
  <c r="I170" i="15"/>
  <c r="J170" i="15"/>
  <c r="K170" i="15"/>
  <c r="L170" i="15"/>
  <c r="M170" i="15"/>
  <c r="I171" i="15"/>
  <c r="J171" i="15"/>
  <c r="K171" i="15"/>
  <c r="L171" i="15"/>
  <c r="M171" i="15"/>
  <c r="I172" i="15"/>
  <c r="J172" i="15"/>
  <c r="K172" i="15"/>
  <c r="L172" i="15"/>
  <c r="M172" i="15"/>
  <c r="I173" i="15"/>
  <c r="J173" i="15"/>
  <c r="K173" i="15"/>
  <c r="L173" i="15"/>
  <c r="M173" i="15"/>
  <c r="I174" i="15"/>
  <c r="J174" i="15"/>
  <c r="K174" i="15"/>
  <c r="L174" i="15"/>
  <c r="M174" i="15"/>
  <c r="I175" i="15"/>
  <c r="J175" i="15"/>
  <c r="K175" i="15"/>
  <c r="L175" i="15"/>
  <c r="M175" i="15"/>
  <c r="I176" i="15"/>
  <c r="J176" i="15"/>
  <c r="K176" i="15"/>
  <c r="L176" i="15"/>
  <c r="M176" i="15"/>
  <c r="I177" i="15"/>
  <c r="J177" i="15"/>
  <c r="K177" i="15"/>
  <c r="L177" i="15"/>
  <c r="M177" i="15"/>
  <c r="I178" i="15"/>
  <c r="J178" i="15"/>
  <c r="K178" i="15"/>
  <c r="L178" i="15"/>
  <c r="M178" i="15"/>
  <c r="I179" i="15"/>
  <c r="J179" i="15"/>
  <c r="K179" i="15"/>
  <c r="L179" i="15"/>
  <c r="M179" i="15"/>
  <c r="I180" i="15"/>
  <c r="J180" i="15"/>
  <c r="K180" i="15"/>
  <c r="L180" i="15"/>
  <c r="M180" i="15"/>
  <c r="I181" i="15"/>
  <c r="J181" i="15"/>
  <c r="K181" i="15"/>
  <c r="L181" i="15"/>
  <c r="M181" i="15"/>
  <c r="I182" i="15"/>
  <c r="J182" i="15"/>
  <c r="K182" i="15"/>
  <c r="L182" i="15"/>
  <c r="M182" i="15"/>
  <c r="I183" i="15"/>
  <c r="J183" i="15"/>
  <c r="K183" i="15"/>
  <c r="L183" i="15"/>
  <c r="M183" i="15"/>
  <c r="I184" i="15"/>
  <c r="J184" i="15"/>
  <c r="K184" i="15"/>
  <c r="L184" i="15"/>
  <c r="M184" i="15"/>
  <c r="I185" i="15"/>
  <c r="J185" i="15"/>
  <c r="K185" i="15"/>
  <c r="L185" i="15"/>
  <c r="M185" i="15"/>
  <c r="I186" i="15"/>
  <c r="J186" i="15"/>
  <c r="K186" i="15"/>
  <c r="L186" i="15"/>
  <c r="M186" i="15"/>
  <c r="I187" i="15"/>
  <c r="J187" i="15"/>
  <c r="K187" i="15"/>
  <c r="L187" i="15"/>
  <c r="M187" i="15"/>
  <c r="I188" i="15"/>
  <c r="J188" i="15"/>
  <c r="K188" i="15"/>
  <c r="L188" i="15"/>
  <c r="M188" i="15"/>
  <c r="I189" i="15"/>
  <c r="J189" i="15"/>
  <c r="K189" i="15"/>
  <c r="L189" i="15"/>
  <c r="M189" i="15"/>
  <c r="I190" i="15"/>
  <c r="J190" i="15"/>
  <c r="K190" i="15"/>
  <c r="L190" i="15"/>
  <c r="M190" i="15"/>
  <c r="I191" i="15"/>
  <c r="J191" i="15"/>
  <c r="K191" i="15"/>
  <c r="L191" i="15"/>
  <c r="M191" i="15"/>
  <c r="I192" i="15"/>
  <c r="J192" i="15"/>
  <c r="K192" i="15"/>
  <c r="L192" i="15"/>
  <c r="M192" i="15"/>
  <c r="I193" i="15"/>
  <c r="J193" i="15"/>
  <c r="K193" i="15"/>
  <c r="L193" i="15"/>
  <c r="M193" i="15"/>
  <c r="I194" i="15"/>
  <c r="J194" i="15"/>
  <c r="K194" i="15"/>
  <c r="L194" i="15"/>
  <c r="M194" i="15"/>
  <c r="I195" i="15"/>
  <c r="J195" i="15"/>
  <c r="K195" i="15"/>
  <c r="L195" i="15"/>
  <c r="M195" i="15"/>
  <c r="I196" i="15"/>
  <c r="J196" i="15"/>
  <c r="K196" i="15"/>
  <c r="L196" i="15"/>
  <c r="M196" i="15"/>
  <c r="I197" i="15"/>
  <c r="J197" i="15"/>
  <c r="K197" i="15"/>
  <c r="L197" i="15"/>
  <c r="M197" i="15"/>
  <c r="I198" i="15"/>
  <c r="J198" i="15"/>
  <c r="K198" i="15"/>
  <c r="L198" i="15"/>
  <c r="M198" i="15"/>
  <c r="I199" i="15"/>
  <c r="J199" i="15"/>
  <c r="K199" i="15"/>
  <c r="L199" i="15"/>
  <c r="M199" i="15"/>
  <c r="I200" i="15"/>
  <c r="J200" i="15"/>
  <c r="K200" i="15"/>
  <c r="L200" i="15"/>
  <c r="M200" i="15"/>
  <c r="I201" i="15"/>
  <c r="J201" i="15"/>
  <c r="K201" i="15"/>
  <c r="L201" i="15"/>
  <c r="M201" i="15"/>
  <c r="I202" i="15"/>
  <c r="J202" i="15"/>
  <c r="K202" i="15"/>
  <c r="L202" i="15"/>
  <c r="M202" i="15"/>
  <c r="I203" i="15"/>
  <c r="J203" i="15"/>
  <c r="K203" i="15"/>
  <c r="L203" i="15"/>
  <c r="M203" i="15"/>
  <c r="I204" i="15"/>
  <c r="J204" i="15"/>
  <c r="K204" i="15"/>
  <c r="L204" i="15"/>
  <c r="M204" i="15"/>
  <c r="I205" i="15"/>
  <c r="J205" i="15"/>
  <c r="K205" i="15"/>
  <c r="L205" i="15"/>
  <c r="M205" i="15"/>
  <c r="I206" i="15"/>
  <c r="J206" i="15"/>
  <c r="K206" i="15"/>
  <c r="L206" i="15"/>
  <c r="M206" i="15"/>
  <c r="I207" i="15"/>
  <c r="J207" i="15"/>
  <c r="K207" i="15"/>
  <c r="L207" i="15"/>
  <c r="M207" i="15"/>
  <c r="I208" i="15"/>
  <c r="J208" i="15"/>
  <c r="K208" i="15"/>
  <c r="L208" i="15"/>
  <c r="M208" i="15"/>
  <c r="I209" i="15"/>
  <c r="J209" i="15"/>
  <c r="K209" i="15"/>
  <c r="L209" i="15"/>
  <c r="M209" i="15"/>
  <c r="I210" i="15"/>
  <c r="J210" i="15"/>
  <c r="K210" i="15"/>
  <c r="L210" i="15"/>
  <c r="M210" i="15"/>
  <c r="I211" i="15"/>
  <c r="J211" i="15"/>
  <c r="K211" i="15"/>
  <c r="L211" i="15"/>
  <c r="M211" i="15"/>
  <c r="I212" i="15"/>
  <c r="J212" i="15"/>
  <c r="K212" i="15"/>
  <c r="L212" i="15"/>
  <c r="M212" i="15"/>
  <c r="I213" i="15"/>
  <c r="J213" i="15"/>
  <c r="K213" i="15"/>
  <c r="L213" i="15"/>
  <c r="M213" i="15"/>
  <c r="I214" i="15"/>
  <c r="J214" i="15"/>
  <c r="K214" i="15"/>
  <c r="L214" i="15"/>
  <c r="M214" i="15"/>
  <c r="I215" i="15"/>
  <c r="J215" i="15"/>
  <c r="K215" i="15"/>
  <c r="L215" i="15"/>
  <c r="M215" i="15"/>
  <c r="I216" i="15"/>
  <c r="J216" i="15"/>
  <c r="K216" i="15"/>
  <c r="L216" i="15"/>
  <c r="M216" i="15"/>
  <c r="I217" i="15"/>
  <c r="J217" i="15"/>
  <c r="K217" i="15"/>
  <c r="L217" i="15"/>
  <c r="M217" i="15"/>
  <c r="I218" i="15"/>
  <c r="J218" i="15"/>
  <c r="K218" i="15"/>
  <c r="L218" i="15"/>
  <c r="M218" i="15"/>
  <c r="I219" i="15"/>
  <c r="J219" i="15"/>
  <c r="K219" i="15"/>
  <c r="L219" i="15"/>
  <c r="M219" i="15"/>
  <c r="I220" i="15"/>
  <c r="J220" i="15"/>
  <c r="K220" i="15"/>
  <c r="L220" i="15"/>
  <c r="M220" i="15"/>
  <c r="I221" i="15"/>
  <c r="J221" i="15"/>
  <c r="K221" i="15"/>
  <c r="L221" i="15"/>
  <c r="M221" i="15"/>
  <c r="I222" i="15"/>
  <c r="J222" i="15"/>
  <c r="K222" i="15"/>
  <c r="L222" i="15"/>
  <c r="M222" i="15"/>
  <c r="I223" i="15"/>
  <c r="J223" i="15"/>
  <c r="K223" i="15"/>
  <c r="L223" i="15"/>
  <c r="M223" i="15"/>
  <c r="I224" i="15"/>
  <c r="J224" i="15"/>
  <c r="K224" i="15"/>
  <c r="L224" i="15"/>
  <c r="M224" i="15"/>
  <c r="I225" i="15"/>
  <c r="J225" i="15"/>
  <c r="K225" i="15"/>
  <c r="L225" i="15"/>
  <c r="M225" i="15"/>
  <c r="I226" i="15"/>
  <c r="J226" i="15"/>
  <c r="K226" i="15"/>
  <c r="L226" i="15"/>
  <c r="M226" i="15"/>
  <c r="I227" i="15"/>
  <c r="J227" i="15"/>
  <c r="K227" i="15"/>
  <c r="L227" i="15"/>
  <c r="M227" i="15"/>
  <c r="I228" i="15"/>
  <c r="J228" i="15"/>
  <c r="K228" i="15"/>
  <c r="L228" i="15"/>
  <c r="M228" i="15"/>
  <c r="I229" i="15"/>
  <c r="J229" i="15"/>
  <c r="K229" i="15"/>
  <c r="L229" i="15"/>
  <c r="M229" i="15"/>
  <c r="I230" i="15"/>
  <c r="J230" i="15"/>
  <c r="K230" i="15"/>
  <c r="L230" i="15"/>
  <c r="M230" i="15"/>
  <c r="I231" i="15"/>
  <c r="J231" i="15"/>
  <c r="K231" i="15"/>
  <c r="L231" i="15"/>
  <c r="M231" i="15"/>
  <c r="I232" i="15"/>
  <c r="J232" i="15"/>
  <c r="K232" i="15"/>
  <c r="L232" i="15"/>
  <c r="M232" i="15"/>
  <c r="I233" i="15"/>
  <c r="J233" i="15"/>
  <c r="K233" i="15"/>
  <c r="L233" i="15"/>
  <c r="M233" i="15"/>
  <c r="I234" i="15"/>
  <c r="J234" i="15"/>
  <c r="K234" i="15"/>
  <c r="L234" i="15"/>
  <c r="M234" i="15"/>
  <c r="I235" i="15"/>
  <c r="J235" i="15"/>
  <c r="K235" i="15"/>
  <c r="L235" i="15"/>
  <c r="M235" i="15"/>
  <c r="I236" i="15"/>
  <c r="J236" i="15"/>
  <c r="K236" i="15"/>
  <c r="L236" i="15"/>
  <c r="M236" i="15"/>
  <c r="I237" i="15"/>
  <c r="J237" i="15"/>
  <c r="K237" i="15"/>
  <c r="L237" i="15"/>
  <c r="M237" i="15"/>
  <c r="I238" i="15"/>
  <c r="J238" i="15"/>
  <c r="K238" i="15"/>
  <c r="L238" i="15"/>
  <c r="M238" i="15"/>
  <c r="I239" i="15"/>
  <c r="J239" i="15"/>
  <c r="K239" i="15"/>
  <c r="L239" i="15"/>
  <c r="M239" i="15"/>
  <c r="I240" i="15"/>
  <c r="J240" i="15"/>
  <c r="K240" i="15"/>
  <c r="L240" i="15"/>
  <c r="M240" i="15"/>
  <c r="I241" i="15"/>
  <c r="J241" i="15"/>
  <c r="K241" i="15"/>
  <c r="L241" i="15"/>
  <c r="M241" i="15"/>
  <c r="I242" i="15"/>
  <c r="J242" i="15"/>
  <c r="K242" i="15"/>
  <c r="L242" i="15"/>
  <c r="M242" i="15"/>
  <c r="I243" i="15"/>
  <c r="J243" i="15"/>
  <c r="K243" i="15"/>
  <c r="L243" i="15"/>
  <c r="M243" i="15"/>
  <c r="I244" i="15"/>
  <c r="J244" i="15"/>
  <c r="K244" i="15"/>
  <c r="L244" i="15"/>
  <c r="M244" i="15"/>
  <c r="I245" i="15"/>
  <c r="J245" i="15"/>
  <c r="K245" i="15"/>
  <c r="L245" i="15"/>
  <c r="M245" i="15"/>
  <c r="I246" i="15"/>
  <c r="J246" i="15"/>
  <c r="K246" i="15"/>
  <c r="L246" i="15"/>
  <c r="M246" i="15"/>
  <c r="I247" i="15"/>
  <c r="J247" i="15"/>
  <c r="K247" i="15"/>
  <c r="L247" i="15"/>
  <c r="M247" i="15"/>
  <c r="I248" i="15"/>
  <c r="J248" i="15"/>
  <c r="K248" i="15"/>
  <c r="L248" i="15"/>
  <c r="M248" i="15"/>
  <c r="I249" i="15"/>
  <c r="J249" i="15"/>
  <c r="K249" i="15"/>
  <c r="L249" i="15"/>
  <c r="M249" i="15"/>
  <c r="I250" i="15"/>
  <c r="J250" i="15"/>
  <c r="K250" i="15"/>
  <c r="L250" i="15"/>
  <c r="M250" i="15"/>
  <c r="I251" i="15"/>
  <c r="J251" i="15"/>
  <c r="K251" i="15"/>
  <c r="L251" i="15"/>
  <c r="M251" i="15"/>
  <c r="I252" i="15"/>
  <c r="J252" i="15"/>
  <c r="K252" i="15"/>
  <c r="L252" i="15"/>
  <c r="M252" i="15"/>
  <c r="I253" i="15"/>
  <c r="J253" i="15"/>
  <c r="K253" i="15"/>
  <c r="L253" i="15"/>
  <c r="M253" i="15"/>
  <c r="I254" i="15"/>
  <c r="J254" i="15"/>
  <c r="K254" i="15"/>
  <c r="L254" i="15"/>
  <c r="M254" i="15"/>
  <c r="I255" i="15"/>
  <c r="J255" i="15"/>
  <c r="K255" i="15"/>
  <c r="L255" i="15"/>
  <c r="M255" i="15"/>
  <c r="I256" i="15"/>
  <c r="J256" i="15"/>
  <c r="K256" i="15"/>
  <c r="L256" i="15"/>
  <c r="M256" i="15"/>
  <c r="I257" i="15"/>
  <c r="J257" i="15"/>
  <c r="K257" i="15"/>
  <c r="L257" i="15"/>
  <c r="M257" i="15"/>
  <c r="I258" i="15"/>
  <c r="J258" i="15"/>
  <c r="K258" i="15"/>
  <c r="L258" i="15"/>
  <c r="M258" i="15"/>
  <c r="I259" i="15"/>
  <c r="J259" i="15"/>
  <c r="K259" i="15"/>
  <c r="L259" i="15"/>
  <c r="M259" i="15"/>
  <c r="I260" i="15"/>
  <c r="J260" i="15"/>
  <c r="K260" i="15"/>
  <c r="L260" i="15"/>
  <c r="M260" i="15"/>
  <c r="I261" i="15"/>
  <c r="J261" i="15"/>
  <c r="K261" i="15"/>
  <c r="L261" i="15"/>
  <c r="M261" i="15"/>
  <c r="I262" i="15"/>
  <c r="J262" i="15"/>
  <c r="K262" i="15"/>
  <c r="L262" i="15"/>
  <c r="M262" i="15"/>
  <c r="I263" i="15"/>
  <c r="J263" i="15"/>
  <c r="K263" i="15"/>
  <c r="L263" i="15"/>
  <c r="M263" i="15"/>
  <c r="I264" i="15"/>
  <c r="J264" i="15"/>
  <c r="K264" i="15"/>
  <c r="L264" i="15"/>
  <c r="M264" i="15"/>
  <c r="I265" i="15"/>
  <c r="J265" i="15"/>
  <c r="K265" i="15"/>
  <c r="L265" i="15"/>
  <c r="M265" i="15"/>
  <c r="I266" i="15"/>
  <c r="J266" i="15"/>
  <c r="K266" i="15"/>
  <c r="L266" i="15"/>
  <c r="M266" i="15"/>
  <c r="I267" i="15"/>
  <c r="J267" i="15"/>
  <c r="K267" i="15"/>
  <c r="L267" i="15"/>
  <c r="M267" i="15"/>
  <c r="I268" i="15"/>
  <c r="J268" i="15"/>
  <c r="K268" i="15"/>
  <c r="L268" i="15"/>
  <c r="M268" i="15"/>
  <c r="I269" i="15"/>
  <c r="J269" i="15"/>
  <c r="K269" i="15"/>
  <c r="L269" i="15"/>
  <c r="M269" i="15"/>
  <c r="I270" i="15"/>
  <c r="J270" i="15"/>
  <c r="K270" i="15"/>
  <c r="L270" i="15"/>
  <c r="M270" i="15"/>
  <c r="I271" i="15"/>
  <c r="J271" i="15"/>
  <c r="K271" i="15"/>
  <c r="L271" i="15"/>
  <c r="M271" i="15"/>
  <c r="I272" i="15"/>
  <c r="J272" i="15"/>
  <c r="K272" i="15"/>
  <c r="L272" i="15"/>
  <c r="M272" i="15"/>
  <c r="I273" i="15"/>
  <c r="J273" i="15"/>
  <c r="K273" i="15"/>
  <c r="L273" i="15"/>
  <c r="M273" i="15"/>
  <c r="I274" i="15"/>
  <c r="J274" i="15"/>
  <c r="K274" i="15"/>
  <c r="L274" i="15"/>
  <c r="M274" i="15"/>
  <c r="I275" i="15"/>
  <c r="J275" i="15"/>
  <c r="K275" i="15"/>
  <c r="L275" i="15"/>
  <c r="M275" i="15"/>
  <c r="I276" i="15"/>
  <c r="J276" i="15"/>
  <c r="K276" i="15"/>
  <c r="L276" i="15"/>
  <c r="M276" i="15"/>
  <c r="I277" i="15"/>
  <c r="J277" i="15"/>
  <c r="K277" i="15"/>
  <c r="L277" i="15"/>
  <c r="M277" i="15"/>
  <c r="I278" i="15"/>
  <c r="J278" i="15"/>
  <c r="K278" i="15"/>
  <c r="L278" i="15"/>
  <c r="M278" i="15"/>
  <c r="I279" i="15"/>
  <c r="J279" i="15"/>
  <c r="K279" i="15"/>
  <c r="L279" i="15"/>
  <c r="M279" i="15"/>
  <c r="I280" i="15"/>
  <c r="J280" i="15"/>
  <c r="K280" i="15"/>
  <c r="L280" i="15"/>
  <c r="M280" i="15"/>
  <c r="I281" i="15"/>
  <c r="J281" i="15"/>
  <c r="K281" i="15"/>
  <c r="L281" i="15"/>
  <c r="M281" i="15"/>
  <c r="I282" i="15"/>
  <c r="J282" i="15"/>
  <c r="K282" i="15"/>
  <c r="L282" i="15"/>
  <c r="M282" i="15"/>
  <c r="I283" i="15"/>
  <c r="J283" i="15"/>
  <c r="K283" i="15"/>
  <c r="L283" i="15"/>
  <c r="M283" i="15"/>
  <c r="I284" i="15"/>
  <c r="J284" i="15"/>
  <c r="K284" i="15"/>
  <c r="L284" i="15"/>
  <c r="M284" i="15"/>
  <c r="I285" i="15"/>
  <c r="J285" i="15"/>
  <c r="K285" i="15"/>
  <c r="L285" i="15"/>
  <c r="M285" i="15"/>
  <c r="I286" i="15"/>
  <c r="J286" i="15"/>
  <c r="K286" i="15"/>
  <c r="L286" i="15"/>
  <c r="M286" i="15"/>
  <c r="I287" i="15"/>
  <c r="J287" i="15"/>
  <c r="K287" i="15"/>
  <c r="L287" i="15"/>
  <c r="M287" i="15"/>
  <c r="I288" i="15"/>
  <c r="J288" i="15"/>
  <c r="K288" i="15"/>
  <c r="L288" i="15"/>
  <c r="M288" i="15"/>
  <c r="I289" i="15"/>
  <c r="J289" i="15"/>
  <c r="K289" i="15"/>
  <c r="L289" i="15"/>
  <c r="M289" i="15"/>
  <c r="I290" i="15"/>
  <c r="J290" i="15"/>
  <c r="K290" i="15"/>
  <c r="L290" i="15"/>
  <c r="M290" i="15"/>
  <c r="I291" i="15"/>
  <c r="J291" i="15"/>
  <c r="K291" i="15"/>
  <c r="L291" i="15"/>
  <c r="M291" i="15"/>
  <c r="I292" i="15"/>
  <c r="J292" i="15"/>
  <c r="K292" i="15"/>
  <c r="L292" i="15"/>
  <c r="M292" i="15"/>
  <c r="I293" i="15"/>
  <c r="J293" i="15"/>
  <c r="K293" i="15"/>
  <c r="L293" i="15"/>
  <c r="M293" i="15"/>
  <c r="I294" i="15"/>
  <c r="J294" i="15"/>
  <c r="K294" i="15"/>
  <c r="L294" i="15"/>
  <c r="M294" i="15"/>
  <c r="I295" i="15"/>
  <c r="J295" i="15"/>
  <c r="K295" i="15"/>
  <c r="L295" i="15"/>
  <c r="M295" i="15"/>
  <c r="I296" i="15"/>
  <c r="J296" i="15"/>
  <c r="K296" i="15"/>
  <c r="L296" i="15"/>
  <c r="M296" i="15"/>
  <c r="I297" i="15"/>
  <c r="J297" i="15"/>
  <c r="K297" i="15"/>
  <c r="L297" i="15"/>
  <c r="M297" i="15"/>
  <c r="I298" i="15"/>
  <c r="J298" i="15"/>
  <c r="K298" i="15"/>
  <c r="L298" i="15"/>
  <c r="M298" i="15"/>
  <c r="I299" i="15"/>
  <c r="J299" i="15"/>
  <c r="K299" i="15"/>
  <c r="L299" i="15"/>
  <c r="M299" i="15"/>
  <c r="I300" i="15"/>
  <c r="J300" i="15"/>
  <c r="K300" i="15"/>
  <c r="L300" i="15"/>
  <c r="M300" i="15"/>
  <c r="I301" i="15"/>
  <c r="J301" i="15"/>
  <c r="K301" i="15"/>
  <c r="L301" i="15"/>
  <c r="M301" i="15"/>
  <c r="I302" i="15"/>
  <c r="J302" i="15"/>
  <c r="K302" i="15"/>
  <c r="L302" i="15"/>
  <c r="M302" i="15"/>
  <c r="I303" i="15"/>
  <c r="J303" i="15"/>
  <c r="K303" i="15"/>
  <c r="L303" i="15"/>
  <c r="M303" i="15"/>
  <c r="I304" i="15"/>
  <c r="J304" i="15"/>
  <c r="K304" i="15"/>
  <c r="L304" i="15"/>
  <c r="M304" i="15"/>
  <c r="I305" i="15"/>
  <c r="J305" i="15"/>
  <c r="K305" i="15"/>
  <c r="L305" i="15"/>
  <c r="M305" i="15"/>
  <c r="I306" i="15"/>
  <c r="J306" i="15"/>
  <c r="K306" i="15"/>
  <c r="L306" i="15"/>
  <c r="M306" i="15"/>
  <c r="I307" i="15"/>
  <c r="J307" i="15"/>
  <c r="K307" i="15"/>
  <c r="L307" i="15"/>
  <c r="M307" i="15"/>
  <c r="I308" i="15"/>
  <c r="J308" i="15"/>
  <c r="K308" i="15"/>
  <c r="L308" i="15"/>
  <c r="M308" i="15"/>
  <c r="I309" i="15"/>
  <c r="J309" i="15"/>
  <c r="K309" i="15"/>
  <c r="L309" i="15"/>
  <c r="M309" i="15"/>
  <c r="I310" i="15"/>
  <c r="J310" i="15"/>
  <c r="K310" i="15"/>
  <c r="L310" i="15"/>
  <c r="M310" i="15"/>
  <c r="I311" i="15"/>
  <c r="J311" i="15"/>
  <c r="K311" i="15"/>
  <c r="L311" i="15"/>
  <c r="M311" i="15"/>
  <c r="I312" i="15"/>
  <c r="J312" i="15"/>
  <c r="K312" i="15"/>
  <c r="L312" i="15"/>
  <c r="M312" i="15"/>
  <c r="I313" i="15"/>
  <c r="J313" i="15"/>
  <c r="K313" i="15"/>
  <c r="L313" i="15"/>
  <c r="M313" i="15"/>
  <c r="I314" i="15"/>
  <c r="J314" i="15"/>
  <c r="K314" i="15"/>
  <c r="L314" i="15"/>
  <c r="M314" i="15"/>
  <c r="I315" i="15"/>
  <c r="J315" i="15"/>
  <c r="K315" i="15"/>
  <c r="L315" i="15"/>
  <c r="M315" i="15"/>
  <c r="I316" i="15"/>
  <c r="J316" i="15"/>
  <c r="K316" i="15"/>
  <c r="L316" i="15"/>
  <c r="M316" i="15"/>
  <c r="I317" i="15"/>
  <c r="J317" i="15"/>
  <c r="K317" i="15"/>
  <c r="L317" i="15"/>
  <c r="M317" i="15"/>
  <c r="I318" i="15"/>
  <c r="J318" i="15"/>
  <c r="K318" i="15"/>
  <c r="L318" i="15"/>
  <c r="M318" i="15"/>
  <c r="I319" i="15"/>
  <c r="J319" i="15"/>
  <c r="K319" i="15"/>
  <c r="L319" i="15"/>
  <c r="M319" i="15"/>
  <c r="I320" i="15"/>
  <c r="J320" i="15"/>
  <c r="K320" i="15"/>
  <c r="L320" i="15"/>
  <c r="M320" i="15"/>
  <c r="I321" i="15"/>
  <c r="J321" i="15"/>
  <c r="K321" i="15"/>
  <c r="L321" i="15"/>
  <c r="M321" i="15"/>
  <c r="I322" i="15"/>
  <c r="J322" i="15"/>
  <c r="K322" i="15"/>
  <c r="L322" i="15"/>
  <c r="M322" i="15"/>
  <c r="I323" i="15"/>
  <c r="J323" i="15"/>
  <c r="K323" i="15"/>
  <c r="L323" i="15"/>
  <c r="M323" i="15"/>
  <c r="I324" i="15"/>
  <c r="J324" i="15"/>
  <c r="K324" i="15"/>
  <c r="L324" i="15"/>
  <c r="M324" i="15"/>
  <c r="I325" i="15"/>
  <c r="J325" i="15"/>
  <c r="K325" i="15"/>
  <c r="L325" i="15"/>
  <c r="M325" i="15"/>
  <c r="I326" i="15"/>
  <c r="J326" i="15"/>
  <c r="K326" i="15"/>
  <c r="L326" i="15"/>
  <c r="M326" i="15"/>
  <c r="I327" i="15"/>
  <c r="J327" i="15"/>
  <c r="K327" i="15"/>
  <c r="L327" i="15"/>
  <c r="M327" i="15"/>
  <c r="I328" i="15"/>
  <c r="J328" i="15"/>
  <c r="K328" i="15"/>
  <c r="L328" i="15"/>
  <c r="M328" i="15"/>
  <c r="I329" i="15"/>
  <c r="J329" i="15"/>
  <c r="K329" i="15"/>
  <c r="L329" i="15"/>
  <c r="M329" i="15"/>
  <c r="I330" i="15"/>
  <c r="J330" i="15"/>
  <c r="K330" i="15"/>
  <c r="L330" i="15"/>
  <c r="M330" i="15"/>
  <c r="I331" i="15"/>
  <c r="J331" i="15"/>
  <c r="K331" i="15"/>
  <c r="L331" i="15"/>
  <c r="M331" i="15"/>
  <c r="I332" i="15"/>
  <c r="J332" i="15"/>
  <c r="K332" i="15"/>
  <c r="L332" i="15"/>
  <c r="M332" i="15"/>
  <c r="I333" i="15"/>
  <c r="J333" i="15"/>
  <c r="K333" i="15"/>
  <c r="L333" i="15"/>
  <c r="M333" i="15"/>
  <c r="I334" i="15"/>
  <c r="J334" i="15"/>
  <c r="K334" i="15"/>
  <c r="L334" i="15"/>
  <c r="M334" i="15"/>
  <c r="I335" i="15"/>
  <c r="J335" i="15"/>
  <c r="K335" i="15"/>
  <c r="L335" i="15"/>
  <c r="M335" i="15"/>
  <c r="I336" i="15"/>
  <c r="J336" i="15"/>
  <c r="K336" i="15"/>
  <c r="L336" i="15"/>
  <c r="M336" i="15"/>
  <c r="I337" i="15"/>
  <c r="J337" i="15"/>
  <c r="K337" i="15"/>
  <c r="L337" i="15"/>
  <c r="M337" i="15"/>
  <c r="I338" i="15"/>
  <c r="J338" i="15"/>
  <c r="K338" i="15"/>
  <c r="L338" i="15"/>
  <c r="M338" i="15"/>
  <c r="I339" i="15"/>
  <c r="J339" i="15"/>
  <c r="K339" i="15"/>
  <c r="L339" i="15"/>
  <c r="M339" i="15"/>
  <c r="I340" i="15"/>
  <c r="J340" i="15"/>
  <c r="K340" i="15"/>
  <c r="L340" i="15"/>
  <c r="M340" i="15"/>
  <c r="I341" i="15"/>
  <c r="J341" i="15"/>
  <c r="K341" i="15"/>
  <c r="L341" i="15"/>
  <c r="M341" i="15"/>
  <c r="I342" i="15"/>
  <c r="J342" i="15"/>
  <c r="K342" i="15"/>
  <c r="L342" i="15"/>
  <c r="M342" i="15"/>
  <c r="I343" i="15"/>
  <c r="J343" i="15"/>
  <c r="K343" i="15"/>
  <c r="L343" i="15"/>
  <c r="M343" i="15"/>
  <c r="I344" i="15"/>
  <c r="J344" i="15"/>
  <c r="K344" i="15"/>
  <c r="L344" i="15"/>
  <c r="M344" i="15"/>
  <c r="I345" i="15"/>
  <c r="J345" i="15"/>
  <c r="K345" i="15"/>
  <c r="L345" i="15"/>
  <c r="M345" i="15"/>
  <c r="I346" i="15"/>
  <c r="J346" i="15"/>
  <c r="K346" i="15"/>
  <c r="L346" i="15"/>
  <c r="M346" i="15"/>
  <c r="I347" i="15"/>
  <c r="J347" i="15"/>
  <c r="K347" i="15"/>
  <c r="L347" i="15"/>
  <c r="M347" i="15"/>
  <c r="I348" i="15"/>
  <c r="J348" i="15"/>
  <c r="K348" i="15"/>
  <c r="L348" i="15"/>
  <c r="M348" i="15"/>
  <c r="I349" i="15"/>
  <c r="J349" i="15"/>
  <c r="K349" i="15"/>
  <c r="L349" i="15"/>
  <c r="M349" i="15"/>
  <c r="I350" i="15"/>
  <c r="J350" i="15"/>
  <c r="K350" i="15"/>
  <c r="L350" i="15"/>
  <c r="M350" i="15"/>
  <c r="I351" i="15"/>
  <c r="J351" i="15"/>
  <c r="K351" i="15"/>
  <c r="L351" i="15"/>
  <c r="M351" i="15"/>
  <c r="I352" i="15"/>
  <c r="J352" i="15"/>
  <c r="K352" i="15"/>
  <c r="L352" i="15"/>
  <c r="M352" i="15"/>
  <c r="I353" i="15"/>
  <c r="J353" i="15"/>
  <c r="K353" i="15"/>
  <c r="L353" i="15"/>
  <c r="M353" i="15"/>
  <c r="I354" i="15"/>
  <c r="J354" i="15"/>
  <c r="K354" i="15"/>
  <c r="L354" i="15"/>
  <c r="M354" i="15"/>
  <c r="I355" i="15"/>
  <c r="J355" i="15"/>
  <c r="K355" i="15"/>
  <c r="L355" i="15"/>
  <c r="M355" i="15"/>
  <c r="I356" i="15"/>
  <c r="J356" i="15"/>
  <c r="K356" i="15"/>
  <c r="L356" i="15"/>
  <c r="M356" i="15"/>
  <c r="I357" i="15"/>
  <c r="J357" i="15"/>
  <c r="K357" i="15"/>
  <c r="L357" i="15"/>
  <c r="M357" i="15"/>
  <c r="I358" i="15"/>
  <c r="J358" i="15"/>
  <c r="K358" i="15"/>
  <c r="L358" i="15"/>
  <c r="M358" i="15"/>
  <c r="I359" i="15"/>
  <c r="J359" i="15"/>
  <c r="K359" i="15"/>
  <c r="L359" i="15"/>
  <c r="M359" i="15"/>
  <c r="I360" i="15"/>
  <c r="J360" i="15"/>
  <c r="K360" i="15"/>
  <c r="L360" i="15"/>
  <c r="M360" i="15"/>
  <c r="J2" i="15"/>
  <c r="K2" i="15"/>
  <c r="L2" i="15"/>
  <c r="M2" i="15"/>
  <c r="I2" i="15"/>
  <c r="J1" i="15"/>
  <c r="K1" i="15"/>
  <c r="L1" i="15"/>
  <c r="M1" i="15"/>
  <c r="I1" i="15"/>
  <c r="X2" i="15"/>
  <c r="G3" i="15" s="1"/>
  <c r="H3" i="15" s="1"/>
  <c r="G4" i="15"/>
  <c r="H4" i="15" s="1"/>
  <c r="G5" i="15"/>
  <c r="H5" i="15" s="1"/>
  <c r="G6" i="15"/>
  <c r="H6" i="15" s="1"/>
  <c r="G8" i="15"/>
  <c r="G9" i="15"/>
  <c r="H9" i="15" s="1"/>
  <c r="G10" i="15"/>
  <c r="H10" i="15" s="1"/>
  <c r="G12" i="15"/>
  <c r="H12" i="15" s="1"/>
  <c r="G13" i="15"/>
  <c r="H13" i="15" s="1"/>
  <c r="G14" i="15"/>
  <c r="H14" i="15" s="1"/>
  <c r="G16" i="15"/>
  <c r="H16" i="15" s="1"/>
  <c r="G17" i="15"/>
  <c r="H17" i="15" s="1"/>
  <c r="G18" i="15"/>
  <c r="H18" i="15" s="1"/>
  <c r="G20" i="15"/>
  <c r="H20" i="15" s="1"/>
  <c r="G21" i="15"/>
  <c r="H21" i="15" s="1"/>
  <c r="G22" i="15"/>
  <c r="H22" i="15" s="1"/>
  <c r="G24" i="15"/>
  <c r="H24" i="15" s="1"/>
  <c r="G25" i="15"/>
  <c r="H25" i="15" s="1"/>
  <c r="G26" i="15"/>
  <c r="H26" i="15" s="1"/>
  <c r="G28" i="15"/>
  <c r="H28" i="15" s="1"/>
  <c r="G29" i="15"/>
  <c r="H29" i="15" s="1"/>
  <c r="G30" i="15"/>
  <c r="H30" i="15" s="1"/>
  <c r="G32" i="15"/>
  <c r="H32" i="15" s="1"/>
  <c r="G33" i="15"/>
  <c r="H33" i="15" s="1"/>
  <c r="G34" i="15"/>
  <c r="H34" i="15" s="1"/>
  <c r="G35" i="15"/>
  <c r="G36" i="15"/>
  <c r="H36" i="15" s="1"/>
  <c r="G37" i="15"/>
  <c r="H37" i="15" s="1"/>
  <c r="G38" i="15"/>
  <c r="H38" i="15" s="1"/>
  <c r="G39" i="15"/>
  <c r="G40" i="15"/>
  <c r="H40" i="15" s="1"/>
  <c r="G41" i="15"/>
  <c r="H41" i="15" s="1"/>
  <c r="G42" i="15"/>
  <c r="H42" i="15" s="1"/>
  <c r="G43" i="15"/>
  <c r="G44" i="15"/>
  <c r="H44" i="15" s="1"/>
  <c r="G45" i="15"/>
  <c r="H45" i="15" s="1"/>
  <c r="G46" i="15"/>
  <c r="H46" i="15" s="1"/>
  <c r="G47" i="15"/>
  <c r="G48" i="15"/>
  <c r="H48" i="15" s="1"/>
  <c r="G49" i="15"/>
  <c r="H49" i="15" s="1"/>
  <c r="G50" i="15"/>
  <c r="H50" i="15" s="1"/>
  <c r="G51" i="15"/>
  <c r="G52" i="15"/>
  <c r="H52" i="15" s="1"/>
  <c r="G53" i="15"/>
  <c r="H53" i="15" s="1"/>
  <c r="G54" i="15"/>
  <c r="H54" i="15" s="1"/>
  <c r="G55" i="15"/>
  <c r="G56" i="15"/>
  <c r="H56" i="15" s="1"/>
  <c r="G57" i="15"/>
  <c r="H57" i="15" s="1"/>
  <c r="G58" i="15"/>
  <c r="H58" i="15" s="1"/>
  <c r="G59" i="15"/>
  <c r="G60" i="15"/>
  <c r="H60" i="15" s="1"/>
  <c r="G61" i="15"/>
  <c r="H61" i="15" s="1"/>
  <c r="G62" i="15"/>
  <c r="H62" i="15" s="1"/>
  <c r="G63" i="15"/>
  <c r="G64" i="15"/>
  <c r="H64" i="15" s="1"/>
  <c r="G65" i="15"/>
  <c r="H65" i="15" s="1"/>
  <c r="G66" i="15"/>
  <c r="H66" i="15" s="1"/>
  <c r="G67" i="15"/>
  <c r="G68" i="15"/>
  <c r="H68" i="15" s="1"/>
  <c r="G69" i="15"/>
  <c r="H69" i="15" s="1"/>
  <c r="G70" i="15"/>
  <c r="H70" i="15" s="1"/>
  <c r="G71" i="15"/>
  <c r="G72" i="15"/>
  <c r="H72" i="15" s="1"/>
  <c r="G73" i="15"/>
  <c r="H73" i="15" s="1"/>
  <c r="G74" i="15"/>
  <c r="H74" i="15" s="1"/>
  <c r="G75" i="15"/>
  <c r="G76" i="15"/>
  <c r="H76" i="15" s="1"/>
  <c r="G77" i="15"/>
  <c r="H77" i="15" s="1"/>
  <c r="G78" i="15"/>
  <c r="H78" i="15" s="1"/>
  <c r="G79" i="15"/>
  <c r="G80" i="15"/>
  <c r="H80" i="15" s="1"/>
  <c r="G81" i="15"/>
  <c r="H81" i="15" s="1"/>
  <c r="G82" i="15"/>
  <c r="H82" i="15" s="1"/>
  <c r="G83" i="15"/>
  <c r="G84" i="15"/>
  <c r="H84" i="15" s="1"/>
  <c r="G85" i="15"/>
  <c r="H85" i="15" s="1"/>
  <c r="G86" i="15"/>
  <c r="H86" i="15" s="1"/>
  <c r="G87" i="15"/>
  <c r="G88" i="15"/>
  <c r="H88" i="15" s="1"/>
  <c r="G89" i="15"/>
  <c r="H89" i="15" s="1"/>
  <c r="G90" i="15"/>
  <c r="H90" i="15" s="1"/>
  <c r="G91" i="15"/>
  <c r="G92" i="15"/>
  <c r="H92" i="15" s="1"/>
  <c r="G93" i="15"/>
  <c r="H93" i="15" s="1"/>
  <c r="G94" i="15"/>
  <c r="H94" i="15" s="1"/>
  <c r="G95" i="15"/>
  <c r="G96" i="15"/>
  <c r="H96" i="15" s="1"/>
  <c r="G97" i="15"/>
  <c r="H97" i="15" s="1"/>
  <c r="G98" i="15"/>
  <c r="H98" i="15" s="1"/>
  <c r="G99" i="15"/>
  <c r="G100" i="15"/>
  <c r="H100" i="15" s="1"/>
  <c r="G101" i="15"/>
  <c r="H101" i="15" s="1"/>
  <c r="G102" i="15"/>
  <c r="H102" i="15" s="1"/>
  <c r="G103" i="15"/>
  <c r="G104" i="15"/>
  <c r="H104" i="15" s="1"/>
  <c r="G105" i="15"/>
  <c r="H105" i="15" s="1"/>
  <c r="G106" i="15"/>
  <c r="H106" i="15" s="1"/>
  <c r="G107" i="15"/>
  <c r="G108" i="15"/>
  <c r="H108" i="15" s="1"/>
  <c r="G109" i="15"/>
  <c r="H109" i="15" s="1"/>
  <c r="G110" i="15"/>
  <c r="H110" i="15" s="1"/>
  <c r="G111" i="15"/>
  <c r="G112" i="15"/>
  <c r="H112" i="15" s="1"/>
  <c r="G113" i="15"/>
  <c r="H113" i="15" s="1"/>
  <c r="G114" i="15"/>
  <c r="H114" i="15" s="1"/>
  <c r="G115" i="15"/>
  <c r="G116" i="15"/>
  <c r="H116" i="15" s="1"/>
  <c r="G117" i="15"/>
  <c r="H117" i="15" s="1"/>
  <c r="G118" i="15"/>
  <c r="H118" i="15" s="1"/>
  <c r="G119" i="15"/>
  <c r="G120" i="15"/>
  <c r="H120" i="15" s="1"/>
  <c r="G121" i="15"/>
  <c r="H121" i="15" s="1"/>
  <c r="G122" i="15"/>
  <c r="H122" i="15" s="1"/>
  <c r="G123" i="15"/>
  <c r="G124" i="15"/>
  <c r="H124" i="15" s="1"/>
  <c r="G125" i="15"/>
  <c r="H125" i="15" s="1"/>
  <c r="G126" i="15"/>
  <c r="H126" i="15" s="1"/>
  <c r="G127" i="15"/>
  <c r="G128" i="15"/>
  <c r="H128" i="15" s="1"/>
  <c r="G129" i="15"/>
  <c r="H129" i="15" s="1"/>
  <c r="G130" i="15"/>
  <c r="H130" i="15" s="1"/>
  <c r="G131" i="15"/>
  <c r="G132" i="15"/>
  <c r="H132" i="15" s="1"/>
  <c r="G133" i="15"/>
  <c r="H133" i="15" s="1"/>
  <c r="G134" i="15"/>
  <c r="H134" i="15" s="1"/>
  <c r="G135" i="15"/>
  <c r="G136" i="15"/>
  <c r="H136" i="15" s="1"/>
  <c r="G137" i="15"/>
  <c r="H137" i="15" s="1"/>
  <c r="G138" i="15"/>
  <c r="H138" i="15" s="1"/>
  <c r="G139" i="15"/>
  <c r="G140" i="15"/>
  <c r="H140" i="15" s="1"/>
  <c r="G141" i="15"/>
  <c r="H141" i="15" s="1"/>
  <c r="G142" i="15"/>
  <c r="H142" i="15" s="1"/>
  <c r="G143" i="15"/>
  <c r="G144" i="15"/>
  <c r="H144" i="15" s="1"/>
  <c r="G145" i="15"/>
  <c r="H145" i="15" s="1"/>
  <c r="G146" i="15"/>
  <c r="H146" i="15" s="1"/>
  <c r="G147" i="15"/>
  <c r="G148" i="15"/>
  <c r="H148" i="15" s="1"/>
  <c r="G149" i="15"/>
  <c r="H149" i="15" s="1"/>
  <c r="G150" i="15"/>
  <c r="H150" i="15" s="1"/>
  <c r="G151" i="15"/>
  <c r="G152" i="15"/>
  <c r="H152" i="15" s="1"/>
  <c r="G153" i="15"/>
  <c r="H153" i="15" s="1"/>
  <c r="G154" i="15"/>
  <c r="H154" i="15" s="1"/>
  <c r="G155" i="15"/>
  <c r="G156" i="15"/>
  <c r="H156" i="15" s="1"/>
  <c r="G157" i="15"/>
  <c r="H157" i="15" s="1"/>
  <c r="G158" i="15"/>
  <c r="H158" i="15" s="1"/>
  <c r="G159" i="15"/>
  <c r="G160" i="15"/>
  <c r="H160" i="15" s="1"/>
  <c r="G161" i="15"/>
  <c r="H161" i="15" s="1"/>
  <c r="G162" i="15"/>
  <c r="H162" i="15" s="1"/>
  <c r="G163" i="15"/>
  <c r="G164" i="15"/>
  <c r="H164" i="15" s="1"/>
  <c r="G165" i="15"/>
  <c r="H165" i="15" s="1"/>
  <c r="G166" i="15"/>
  <c r="H166" i="15" s="1"/>
  <c r="G167" i="15"/>
  <c r="G168" i="15"/>
  <c r="H168" i="15" s="1"/>
  <c r="G169" i="15"/>
  <c r="H169" i="15" s="1"/>
  <c r="G170" i="15"/>
  <c r="H170" i="15" s="1"/>
  <c r="G171" i="15"/>
  <c r="G172" i="15"/>
  <c r="H172" i="15" s="1"/>
  <c r="G173" i="15"/>
  <c r="H173" i="15" s="1"/>
  <c r="G174" i="15"/>
  <c r="H174" i="15" s="1"/>
  <c r="G175" i="15"/>
  <c r="G176" i="15"/>
  <c r="H176" i="15" s="1"/>
  <c r="G177" i="15"/>
  <c r="H177" i="15" s="1"/>
  <c r="G178" i="15"/>
  <c r="H178" i="15" s="1"/>
  <c r="G179" i="15"/>
  <c r="G180" i="15"/>
  <c r="H180" i="15" s="1"/>
  <c r="G181" i="15"/>
  <c r="H181" i="15" s="1"/>
  <c r="G182" i="15"/>
  <c r="H182" i="15" s="1"/>
  <c r="G183" i="15"/>
  <c r="G184" i="15"/>
  <c r="H184" i="15" s="1"/>
  <c r="G185" i="15"/>
  <c r="H185" i="15" s="1"/>
  <c r="G186" i="15"/>
  <c r="H186" i="15" s="1"/>
  <c r="G187" i="15"/>
  <c r="G188" i="15"/>
  <c r="H188" i="15" s="1"/>
  <c r="G189" i="15"/>
  <c r="H189" i="15" s="1"/>
  <c r="G190" i="15"/>
  <c r="H190" i="15" s="1"/>
  <c r="G191" i="15"/>
  <c r="G192" i="15"/>
  <c r="H192" i="15" s="1"/>
  <c r="G193" i="15"/>
  <c r="H193" i="15" s="1"/>
  <c r="G194" i="15"/>
  <c r="H194" i="15" s="1"/>
  <c r="G195" i="15"/>
  <c r="G196" i="15"/>
  <c r="H196" i="15" s="1"/>
  <c r="G197" i="15"/>
  <c r="H197" i="15" s="1"/>
  <c r="G198" i="15"/>
  <c r="H198" i="15" s="1"/>
  <c r="G199" i="15"/>
  <c r="G200" i="15"/>
  <c r="H200" i="15" s="1"/>
  <c r="G201" i="15"/>
  <c r="H201" i="15" s="1"/>
  <c r="G202" i="15"/>
  <c r="H202" i="15" s="1"/>
  <c r="G203" i="15"/>
  <c r="G204" i="15"/>
  <c r="H204" i="15" s="1"/>
  <c r="G205" i="15"/>
  <c r="H205" i="15" s="1"/>
  <c r="G206" i="15"/>
  <c r="H206" i="15" s="1"/>
  <c r="G207" i="15"/>
  <c r="G208" i="15"/>
  <c r="H208" i="15" s="1"/>
  <c r="G209" i="15"/>
  <c r="H209" i="15" s="1"/>
  <c r="G210" i="15"/>
  <c r="H210" i="15" s="1"/>
  <c r="G211" i="15"/>
  <c r="G212" i="15"/>
  <c r="H212" i="15" s="1"/>
  <c r="G213" i="15"/>
  <c r="H213" i="15" s="1"/>
  <c r="G214" i="15"/>
  <c r="H214" i="15" s="1"/>
  <c r="G215" i="15"/>
  <c r="G216" i="15"/>
  <c r="H216" i="15" s="1"/>
  <c r="G217" i="15"/>
  <c r="H217" i="15" s="1"/>
  <c r="G218" i="15"/>
  <c r="H218" i="15" s="1"/>
  <c r="G219" i="15"/>
  <c r="H219" i="15" s="1"/>
  <c r="G220" i="15"/>
  <c r="H220" i="15" s="1"/>
  <c r="G221" i="15"/>
  <c r="H221" i="15" s="1"/>
  <c r="G222" i="15"/>
  <c r="H222" i="15" s="1"/>
  <c r="G223" i="15"/>
  <c r="G224" i="15"/>
  <c r="H224" i="15" s="1"/>
  <c r="G225" i="15"/>
  <c r="H225" i="15" s="1"/>
  <c r="G226" i="15"/>
  <c r="H226" i="15" s="1"/>
  <c r="G227" i="15"/>
  <c r="G228" i="15"/>
  <c r="H228" i="15" s="1"/>
  <c r="G229" i="15"/>
  <c r="H229" i="15" s="1"/>
  <c r="G230" i="15"/>
  <c r="H230" i="15" s="1"/>
  <c r="G231" i="15"/>
  <c r="G232" i="15"/>
  <c r="H232" i="15" s="1"/>
  <c r="G233" i="15"/>
  <c r="H233" i="15" s="1"/>
  <c r="G234" i="15"/>
  <c r="H234" i="15" s="1"/>
  <c r="G235" i="15"/>
  <c r="H235" i="15" s="1"/>
  <c r="G236" i="15"/>
  <c r="H236" i="15" s="1"/>
  <c r="G237" i="15"/>
  <c r="H237" i="15" s="1"/>
  <c r="G238" i="15"/>
  <c r="H238" i="15" s="1"/>
  <c r="G239" i="15"/>
  <c r="H239" i="15" s="1"/>
  <c r="G240" i="15"/>
  <c r="H240" i="15" s="1"/>
  <c r="G241" i="15"/>
  <c r="H241" i="15" s="1"/>
  <c r="G242" i="15"/>
  <c r="H242" i="15" s="1"/>
  <c r="G243" i="15"/>
  <c r="G244" i="15"/>
  <c r="H244" i="15" s="1"/>
  <c r="G245" i="15"/>
  <c r="H245" i="15" s="1"/>
  <c r="G246" i="15"/>
  <c r="H246" i="15" s="1"/>
  <c r="G247" i="15"/>
  <c r="G248" i="15"/>
  <c r="H248" i="15" s="1"/>
  <c r="G249" i="15"/>
  <c r="H249" i="15" s="1"/>
  <c r="G250" i="15"/>
  <c r="H250" i="15" s="1"/>
  <c r="G251" i="15"/>
  <c r="G252" i="15"/>
  <c r="H252" i="15" s="1"/>
  <c r="G253" i="15"/>
  <c r="H253" i="15" s="1"/>
  <c r="G254" i="15"/>
  <c r="H254" i="15" s="1"/>
  <c r="G255" i="15"/>
  <c r="H255" i="15" s="1"/>
  <c r="G256" i="15"/>
  <c r="H256" i="15" s="1"/>
  <c r="G257" i="15"/>
  <c r="H257" i="15" s="1"/>
  <c r="G258" i="15"/>
  <c r="H258" i="15" s="1"/>
  <c r="G259" i="15"/>
  <c r="H259" i="15" s="1"/>
  <c r="G260" i="15"/>
  <c r="H260" i="15" s="1"/>
  <c r="G261" i="15"/>
  <c r="H261" i="15" s="1"/>
  <c r="G262" i="15"/>
  <c r="H262" i="15" s="1"/>
  <c r="G263" i="15"/>
  <c r="G264" i="15"/>
  <c r="H264" i="15" s="1"/>
  <c r="G265" i="15"/>
  <c r="H265" i="15" s="1"/>
  <c r="G266" i="15"/>
  <c r="H266" i="15" s="1"/>
  <c r="G267" i="15"/>
  <c r="H267" i="15" s="1"/>
  <c r="G268" i="15"/>
  <c r="H268" i="15" s="1"/>
  <c r="G269" i="15"/>
  <c r="H269" i="15" s="1"/>
  <c r="G270" i="15"/>
  <c r="H270" i="15" s="1"/>
  <c r="G271" i="15"/>
  <c r="H271" i="15" s="1"/>
  <c r="G272" i="15"/>
  <c r="H272" i="15" s="1"/>
  <c r="G273" i="15"/>
  <c r="H273" i="15" s="1"/>
  <c r="G274" i="15"/>
  <c r="H274" i="15" s="1"/>
  <c r="G275" i="15"/>
  <c r="H275" i="15" s="1"/>
  <c r="G276" i="15"/>
  <c r="H276" i="15" s="1"/>
  <c r="G277" i="15"/>
  <c r="H277" i="15" s="1"/>
  <c r="G278" i="15"/>
  <c r="H278" i="15" s="1"/>
  <c r="G279" i="15"/>
  <c r="H279" i="15" s="1"/>
  <c r="G280" i="15"/>
  <c r="H280" i="15" s="1"/>
  <c r="G281" i="15"/>
  <c r="H281" i="15" s="1"/>
  <c r="G282" i="15"/>
  <c r="H282" i="15" s="1"/>
  <c r="G283" i="15"/>
  <c r="H283" i="15" s="1"/>
  <c r="G284" i="15"/>
  <c r="H284" i="15" s="1"/>
  <c r="G285" i="15"/>
  <c r="H285" i="15" s="1"/>
  <c r="G286" i="15"/>
  <c r="H286" i="15" s="1"/>
  <c r="G287" i="15"/>
  <c r="H287" i="15" s="1"/>
  <c r="G288" i="15"/>
  <c r="H288" i="15" s="1"/>
  <c r="G289" i="15"/>
  <c r="H289" i="15" s="1"/>
  <c r="G290" i="15"/>
  <c r="H290" i="15" s="1"/>
  <c r="G291" i="15"/>
  <c r="H291" i="15" s="1"/>
  <c r="G292" i="15"/>
  <c r="H292" i="15" s="1"/>
  <c r="G293" i="15"/>
  <c r="H293" i="15" s="1"/>
  <c r="G294" i="15"/>
  <c r="H294" i="15" s="1"/>
  <c r="G295" i="15"/>
  <c r="H295" i="15" s="1"/>
  <c r="G296" i="15"/>
  <c r="H296" i="15" s="1"/>
  <c r="G297" i="15"/>
  <c r="H297" i="15" s="1"/>
  <c r="G298" i="15"/>
  <c r="H298" i="15" s="1"/>
  <c r="G299" i="15"/>
  <c r="H299" i="15" s="1"/>
  <c r="G300" i="15"/>
  <c r="H300" i="15" s="1"/>
  <c r="G301" i="15"/>
  <c r="H301" i="15" s="1"/>
  <c r="G302" i="15"/>
  <c r="H302" i="15" s="1"/>
  <c r="G303" i="15"/>
  <c r="H303" i="15" s="1"/>
  <c r="G304" i="15"/>
  <c r="H304" i="15" s="1"/>
  <c r="G305" i="15"/>
  <c r="H305" i="15" s="1"/>
  <c r="G306" i="15"/>
  <c r="H306" i="15" s="1"/>
  <c r="G307" i="15"/>
  <c r="H307" i="15" s="1"/>
  <c r="G308" i="15"/>
  <c r="H308" i="15" s="1"/>
  <c r="G309" i="15"/>
  <c r="H309" i="15" s="1"/>
  <c r="G310" i="15"/>
  <c r="H310" i="15" s="1"/>
  <c r="G311" i="15"/>
  <c r="H311" i="15" s="1"/>
  <c r="G312" i="15"/>
  <c r="H312" i="15" s="1"/>
  <c r="G313" i="15"/>
  <c r="H313" i="15" s="1"/>
  <c r="G314" i="15"/>
  <c r="H314" i="15" s="1"/>
  <c r="G315" i="15"/>
  <c r="H315" i="15" s="1"/>
  <c r="G316" i="15"/>
  <c r="H316" i="15" s="1"/>
  <c r="G317" i="15"/>
  <c r="H317" i="15" s="1"/>
  <c r="G318" i="15"/>
  <c r="H318" i="15" s="1"/>
  <c r="G319" i="15"/>
  <c r="H319" i="15" s="1"/>
  <c r="G320" i="15"/>
  <c r="H320" i="15" s="1"/>
  <c r="G321" i="15"/>
  <c r="H321" i="15" s="1"/>
  <c r="G322" i="15"/>
  <c r="H322" i="15" s="1"/>
  <c r="G323" i="15"/>
  <c r="H323" i="15" s="1"/>
  <c r="G324" i="15"/>
  <c r="H324" i="15" s="1"/>
  <c r="G325" i="15"/>
  <c r="H325" i="15" s="1"/>
  <c r="G326" i="15"/>
  <c r="H326" i="15" s="1"/>
  <c r="G327" i="15"/>
  <c r="H327" i="15" s="1"/>
  <c r="G328" i="15"/>
  <c r="H328" i="15" s="1"/>
  <c r="G329" i="15"/>
  <c r="H329" i="15" s="1"/>
  <c r="G330" i="15"/>
  <c r="H330" i="15" s="1"/>
  <c r="G331" i="15"/>
  <c r="H331" i="15" s="1"/>
  <c r="G332" i="15"/>
  <c r="H332" i="15" s="1"/>
  <c r="G333" i="15"/>
  <c r="H333" i="15" s="1"/>
  <c r="G334" i="15"/>
  <c r="H334" i="15" s="1"/>
  <c r="G335" i="15"/>
  <c r="H335" i="15" s="1"/>
  <c r="G336" i="15"/>
  <c r="H336" i="15" s="1"/>
  <c r="G337" i="15"/>
  <c r="H337" i="15" s="1"/>
  <c r="G338" i="15"/>
  <c r="H338" i="15" s="1"/>
  <c r="G339" i="15"/>
  <c r="H339" i="15" s="1"/>
  <c r="G340" i="15"/>
  <c r="H340" i="15" s="1"/>
  <c r="G341" i="15"/>
  <c r="H341" i="15" s="1"/>
  <c r="G342" i="15"/>
  <c r="H342" i="15" s="1"/>
  <c r="G343" i="15"/>
  <c r="H343" i="15" s="1"/>
  <c r="G344" i="15"/>
  <c r="H344" i="15" s="1"/>
  <c r="G345" i="15"/>
  <c r="H345" i="15" s="1"/>
  <c r="G346" i="15"/>
  <c r="H346" i="15" s="1"/>
  <c r="G347" i="15"/>
  <c r="H347" i="15" s="1"/>
  <c r="G348" i="15"/>
  <c r="H348" i="15" s="1"/>
  <c r="G349" i="15"/>
  <c r="H349" i="15" s="1"/>
  <c r="G350" i="15"/>
  <c r="H350" i="15" s="1"/>
  <c r="G351" i="15"/>
  <c r="H351" i="15" s="1"/>
  <c r="G352" i="15"/>
  <c r="H352" i="15" s="1"/>
  <c r="G353" i="15"/>
  <c r="H353" i="15" s="1"/>
  <c r="G354" i="15"/>
  <c r="H354" i="15" s="1"/>
  <c r="G355" i="15"/>
  <c r="H355" i="15" s="1"/>
  <c r="G356" i="15"/>
  <c r="H356" i="15" s="1"/>
  <c r="G357" i="15"/>
  <c r="H357" i="15" s="1"/>
  <c r="G358" i="15"/>
  <c r="H358" i="15" s="1"/>
  <c r="G359" i="15"/>
  <c r="H359" i="15" s="1"/>
  <c r="G360" i="15"/>
  <c r="H360" i="15" s="1"/>
  <c r="G361" i="15"/>
  <c r="H361" i="15" s="1"/>
  <c r="G362" i="15"/>
  <c r="H362" i="15" s="1"/>
  <c r="G363" i="15"/>
  <c r="H363" i="15" s="1"/>
  <c r="G364" i="15"/>
  <c r="H364" i="15" s="1"/>
  <c r="G365" i="15"/>
  <c r="H365" i="15" s="1"/>
  <c r="G366" i="15"/>
  <c r="H366" i="15" s="1"/>
  <c r="G367" i="15"/>
  <c r="H367" i="15" s="1"/>
  <c r="G368" i="15"/>
  <c r="H368" i="15" s="1"/>
  <c r="G369" i="15"/>
  <c r="H369" i="15" s="1"/>
  <c r="G370" i="15"/>
  <c r="H370" i="15" s="1"/>
  <c r="G371" i="15"/>
  <c r="H371" i="15" s="1"/>
  <c r="G372" i="15"/>
  <c r="H372" i="15" s="1"/>
  <c r="G373" i="15"/>
  <c r="H373" i="15" s="1"/>
  <c r="G374" i="15"/>
  <c r="H374" i="15" s="1"/>
  <c r="G375" i="15"/>
  <c r="H375" i="15" s="1"/>
  <c r="G376" i="15"/>
  <c r="H376" i="15" s="1"/>
  <c r="G2" i="15"/>
  <c r="H2" i="15" s="1"/>
  <c r="H231" i="15"/>
  <c r="H243" i="15"/>
  <c r="H8" i="15"/>
  <c r="H35" i="15"/>
  <c r="H39" i="15"/>
  <c r="H43" i="15"/>
  <c r="H47" i="15"/>
  <c r="H51" i="15"/>
  <c r="H55" i="15"/>
  <c r="H59" i="15"/>
  <c r="H63" i="15"/>
  <c r="H67" i="15"/>
  <c r="H71" i="15"/>
  <c r="H75" i="15"/>
  <c r="H79" i="15"/>
  <c r="H83" i="15"/>
  <c r="H87" i="15"/>
  <c r="H91" i="15"/>
  <c r="H95" i="15"/>
  <c r="H99" i="15"/>
  <c r="H103" i="15"/>
  <c r="H107" i="15"/>
  <c r="H111" i="15"/>
  <c r="H115" i="15"/>
  <c r="H119" i="15"/>
  <c r="H123" i="15"/>
  <c r="H127" i="15"/>
  <c r="H131" i="15"/>
  <c r="H135" i="15"/>
  <c r="H139" i="15"/>
  <c r="H143" i="15"/>
  <c r="H147" i="15"/>
  <c r="H151" i="15"/>
  <c r="H155" i="15"/>
  <c r="H159" i="15"/>
  <c r="H163" i="15"/>
  <c r="H167" i="15"/>
  <c r="H171" i="15"/>
  <c r="H175" i="15"/>
  <c r="H179" i="15"/>
  <c r="H183" i="15"/>
  <c r="H187" i="15"/>
  <c r="H191" i="15"/>
  <c r="H195" i="15"/>
  <c r="H199" i="15"/>
  <c r="H203" i="15"/>
  <c r="H207" i="15"/>
  <c r="H211" i="15"/>
  <c r="H215" i="15"/>
  <c r="H223" i="15"/>
  <c r="H227" i="15"/>
  <c r="H247" i="15"/>
  <c r="H251" i="15"/>
  <c r="H263" i="15"/>
  <c r="M385" i="6"/>
  <c r="N385" i="6"/>
  <c r="O385" i="6"/>
  <c r="P385" i="6"/>
  <c r="L385" i="6"/>
  <c r="A400" i="6"/>
  <c r="B400" i="6"/>
  <c r="C400" i="6"/>
  <c r="D400" i="6"/>
  <c r="E400" i="6"/>
  <c r="F400" i="6"/>
  <c r="G400" i="6"/>
  <c r="H400" i="6"/>
  <c r="I400" i="6"/>
  <c r="J400" i="6"/>
  <c r="K400" i="6"/>
  <c r="L400" i="6"/>
  <c r="M400" i="6"/>
  <c r="N400" i="6"/>
  <c r="O400" i="6"/>
  <c r="A401" i="6"/>
  <c r="B401" i="6"/>
  <c r="C401" i="6"/>
  <c r="D401" i="6"/>
  <c r="E401" i="6"/>
  <c r="F401" i="6"/>
  <c r="G401" i="6"/>
  <c r="H401" i="6"/>
  <c r="I401" i="6"/>
  <c r="J401" i="6"/>
  <c r="K401" i="6"/>
  <c r="L401" i="6"/>
  <c r="M401" i="6"/>
  <c r="N401" i="6"/>
  <c r="O401" i="6"/>
  <c r="A402" i="6"/>
  <c r="B402" i="6"/>
  <c r="C402" i="6"/>
  <c r="D402" i="6"/>
  <c r="E402" i="6"/>
  <c r="F402" i="6"/>
  <c r="G402" i="6"/>
  <c r="H402" i="6"/>
  <c r="I402" i="6"/>
  <c r="J402" i="6"/>
  <c r="K402" i="6"/>
  <c r="L402" i="6"/>
  <c r="M402" i="6"/>
  <c r="N402" i="6"/>
  <c r="O402" i="6"/>
  <c r="A403" i="6"/>
  <c r="B403" i="6"/>
  <c r="C403" i="6"/>
  <c r="D403" i="6"/>
  <c r="E403" i="6"/>
  <c r="F403" i="6"/>
  <c r="G403" i="6"/>
  <c r="H403" i="6"/>
  <c r="I403" i="6"/>
  <c r="J403" i="6"/>
  <c r="K403" i="6"/>
  <c r="L403" i="6"/>
  <c r="M403" i="6"/>
  <c r="N403" i="6"/>
  <c r="O403" i="6"/>
  <c r="A404" i="6"/>
  <c r="B404" i="6"/>
  <c r="C404" i="6"/>
  <c r="D404" i="6"/>
  <c r="E404" i="6"/>
  <c r="F404" i="6"/>
  <c r="G404" i="6"/>
  <c r="H404" i="6"/>
  <c r="I404" i="6"/>
  <c r="J404" i="6"/>
  <c r="K404" i="6"/>
  <c r="L404" i="6"/>
  <c r="M404" i="6"/>
  <c r="N404" i="6"/>
  <c r="O404" i="6"/>
  <c r="A405" i="6"/>
  <c r="B405" i="6"/>
  <c r="C405" i="6"/>
  <c r="D405" i="6"/>
  <c r="E405" i="6"/>
  <c r="F405" i="6"/>
  <c r="G405" i="6"/>
  <c r="H405" i="6"/>
  <c r="I405" i="6"/>
  <c r="J405" i="6"/>
  <c r="K405" i="6"/>
  <c r="L405" i="6"/>
  <c r="M405" i="6"/>
  <c r="N405" i="6"/>
  <c r="O405" i="6"/>
  <c r="A406" i="6"/>
  <c r="B406" i="6"/>
  <c r="C406" i="6"/>
  <c r="D406" i="6"/>
  <c r="E406" i="6"/>
  <c r="F406" i="6"/>
  <c r="G406" i="6"/>
  <c r="H406" i="6"/>
  <c r="I406" i="6"/>
  <c r="J406" i="6"/>
  <c r="K406" i="6"/>
  <c r="L406" i="6"/>
  <c r="M406" i="6"/>
  <c r="N406" i="6"/>
  <c r="O406" i="6"/>
  <c r="A407" i="6"/>
  <c r="B407" i="6"/>
  <c r="C407" i="6"/>
  <c r="D407" i="6"/>
  <c r="E407" i="6"/>
  <c r="F407" i="6"/>
  <c r="G407" i="6"/>
  <c r="H407" i="6"/>
  <c r="I407" i="6"/>
  <c r="J407" i="6"/>
  <c r="K407" i="6"/>
  <c r="L407" i="6"/>
  <c r="M407" i="6"/>
  <c r="N407" i="6"/>
  <c r="O407" i="6"/>
  <c r="A408" i="6"/>
  <c r="B408" i="6"/>
  <c r="C408" i="6"/>
  <c r="D408" i="6"/>
  <c r="E408" i="6"/>
  <c r="F408" i="6"/>
  <c r="G408" i="6"/>
  <c r="H408" i="6"/>
  <c r="I408" i="6"/>
  <c r="J408" i="6"/>
  <c r="K408" i="6"/>
  <c r="L408" i="6"/>
  <c r="M408" i="6"/>
  <c r="N408" i="6"/>
  <c r="O408" i="6"/>
  <c r="A409" i="6"/>
  <c r="B409" i="6"/>
  <c r="C409" i="6"/>
  <c r="D409" i="6"/>
  <c r="E409" i="6"/>
  <c r="F409" i="6"/>
  <c r="G409" i="6"/>
  <c r="H409" i="6"/>
  <c r="I409" i="6"/>
  <c r="J409" i="6"/>
  <c r="K409" i="6"/>
  <c r="L409" i="6"/>
  <c r="M409" i="6"/>
  <c r="N409" i="6"/>
  <c r="O409" i="6"/>
  <c r="A410" i="6"/>
  <c r="B410" i="6"/>
  <c r="C410" i="6"/>
  <c r="D410" i="6"/>
  <c r="E410" i="6"/>
  <c r="F410" i="6"/>
  <c r="G410" i="6"/>
  <c r="H410" i="6"/>
  <c r="I410" i="6"/>
  <c r="J410" i="6"/>
  <c r="K410" i="6"/>
  <c r="L410" i="6"/>
  <c r="M410" i="6"/>
  <c r="N410" i="6"/>
  <c r="O410" i="6"/>
  <c r="A411" i="6"/>
  <c r="B411" i="6"/>
  <c r="C411" i="6"/>
  <c r="D411" i="6"/>
  <c r="E411" i="6"/>
  <c r="F411" i="6"/>
  <c r="G411" i="6"/>
  <c r="H411" i="6"/>
  <c r="I411" i="6"/>
  <c r="J411" i="6"/>
  <c r="K411" i="6"/>
  <c r="L411" i="6"/>
  <c r="M411" i="6"/>
  <c r="N411" i="6"/>
  <c r="O411" i="6"/>
  <c r="A412" i="6"/>
  <c r="B412" i="6"/>
  <c r="C412" i="6"/>
  <c r="D412" i="6"/>
  <c r="E412" i="6"/>
  <c r="F412" i="6"/>
  <c r="G412" i="6"/>
  <c r="H412" i="6"/>
  <c r="I412" i="6"/>
  <c r="J412" i="6"/>
  <c r="K412" i="6"/>
  <c r="L412" i="6"/>
  <c r="M412" i="6"/>
  <c r="N412" i="6"/>
  <c r="O412" i="6"/>
  <c r="A413" i="6"/>
  <c r="B413" i="6"/>
  <c r="C413" i="6"/>
  <c r="D413" i="6"/>
  <c r="E413" i="6"/>
  <c r="F413" i="6"/>
  <c r="G413" i="6"/>
  <c r="H413" i="6"/>
  <c r="I413" i="6"/>
  <c r="J413" i="6"/>
  <c r="K413" i="6"/>
  <c r="L413" i="6"/>
  <c r="M413" i="6"/>
  <c r="N413" i="6"/>
  <c r="O413" i="6"/>
  <c r="A414" i="6"/>
  <c r="B414" i="6"/>
  <c r="C414" i="6"/>
  <c r="D414" i="6"/>
  <c r="E414" i="6"/>
  <c r="F414" i="6"/>
  <c r="G414" i="6"/>
  <c r="H414" i="6"/>
  <c r="I414" i="6"/>
  <c r="J414" i="6"/>
  <c r="K414" i="6"/>
  <c r="L414" i="6"/>
  <c r="M414" i="6"/>
  <c r="N414" i="6"/>
  <c r="O414" i="6"/>
  <c r="A415" i="6"/>
  <c r="B415" i="6"/>
  <c r="C415" i="6"/>
  <c r="D415" i="6"/>
  <c r="E415" i="6"/>
  <c r="F415" i="6"/>
  <c r="G415" i="6"/>
  <c r="H415" i="6"/>
  <c r="I415" i="6"/>
  <c r="J415" i="6"/>
  <c r="K415" i="6"/>
  <c r="L415" i="6"/>
  <c r="M415" i="6"/>
  <c r="N415" i="6"/>
  <c r="O415" i="6"/>
  <c r="A416" i="6"/>
  <c r="B416" i="6"/>
  <c r="C416" i="6"/>
  <c r="D416" i="6"/>
  <c r="E416" i="6"/>
  <c r="F416" i="6"/>
  <c r="G416" i="6"/>
  <c r="H416" i="6"/>
  <c r="I416" i="6"/>
  <c r="J416" i="6"/>
  <c r="K416" i="6"/>
  <c r="L416" i="6"/>
  <c r="M416" i="6"/>
  <c r="N416" i="6"/>
  <c r="O416" i="6"/>
  <c r="A417" i="6"/>
  <c r="B417" i="6"/>
  <c r="C417" i="6"/>
  <c r="D417" i="6"/>
  <c r="E417" i="6"/>
  <c r="F417" i="6"/>
  <c r="G417" i="6"/>
  <c r="H417" i="6"/>
  <c r="I417" i="6"/>
  <c r="J417" i="6"/>
  <c r="K417" i="6"/>
  <c r="L417" i="6"/>
  <c r="M417" i="6"/>
  <c r="N417" i="6"/>
  <c r="O417" i="6"/>
  <c r="A418" i="6"/>
  <c r="B418" i="6"/>
  <c r="C418" i="6"/>
  <c r="D418" i="6"/>
  <c r="E418" i="6"/>
  <c r="F418" i="6"/>
  <c r="G418" i="6"/>
  <c r="H418" i="6"/>
  <c r="I418" i="6"/>
  <c r="J418" i="6"/>
  <c r="K418" i="6"/>
  <c r="L418" i="6"/>
  <c r="M418" i="6"/>
  <c r="N418" i="6"/>
  <c r="O418" i="6"/>
  <c r="A419" i="6"/>
  <c r="B419" i="6"/>
  <c r="C419" i="6"/>
  <c r="D419" i="6"/>
  <c r="E419" i="6"/>
  <c r="F419" i="6"/>
  <c r="G419" i="6"/>
  <c r="H419" i="6"/>
  <c r="I419" i="6"/>
  <c r="J419" i="6"/>
  <c r="K419" i="6"/>
  <c r="L419" i="6"/>
  <c r="M419" i="6"/>
  <c r="N419" i="6"/>
  <c r="O419" i="6"/>
  <c r="A420" i="6"/>
  <c r="B420" i="6"/>
  <c r="C420" i="6"/>
  <c r="D420" i="6"/>
  <c r="E420" i="6"/>
  <c r="F420" i="6"/>
  <c r="G420" i="6"/>
  <c r="H420" i="6"/>
  <c r="I420" i="6"/>
  <c r="J420" i="6"/>
  <c r="K420" i="6"/>
  <c r="L420" i="6"/>
  <c r="M420" i="6"/>
  <c r="N420" i="6"/>
  <c r="O420" i="6"/>
  <c r="A421" i="6"/>
  <c r="B421" i="6"/>
  <c r="C421" i="6"/>
  <c r="D421" i="6"/>
  <c r="E421" i="6"/>
  <c r="F421" i="6"/>
  <c r="G421" i="6"/>
  <c r="H421" i="6"/>
  <c r="I421" i="6"/>
  <c r="J421" i="6"/>
  <c r="K421" i="6"/>
  <c r="L421" i="6"/>
  <c r="M421" i="6"/>
  <c r="N421" i="6"/>
  <c r="O421" i="6"/>
  <c r="A422" i="6"/>
  <c r="B422" i="6"/>
  <c r="C422" i="6"/>
  <c r="D422" i="6"/>
  <c r="E422" i="6"/>
  <c r="F422" i="6"/>
  <c r="G422" i="6"/>
  <c r="H422" i="6"/>
  <c r="I422" i="6"/>
  <c r="J422" i="6"/>
  <c r="K422" i="6"/>
  <c r="L422" i="6"/>
  <c r="M422" i="6"/>
  <c r="N422" i="6"/>
  <c r="O422" i="6"/>
  <c r="A423" i="6"/>
  <c r="B423" i="6"/>
  <c r="C423" i="6"/>
  <c r="D423" i="6"/>
  <c r="E423" i="6"/>
  <c r="F423" i="6"/>
  <c r="G423" i="6"/>
  <c r="H423" i="6"/>
  <c r="I423" i="6"/>
  <c r="J423" i="6"/>
  <c r="K423" i="6"/>
  <c r="L423" i="6"/>
  <c r="M423" i="6"/>
  <c r="N423" i="6"/>
  <c r="O423" i="6"/>
  <c r="A424" i="6"/>
  <c r="B424" i="6"/>
  <c r="C424" i="6"/>
  <c r="D424" i="6"/>
  <c r="E424" i="6"/>
  <c r="F424" i="6"/>
  <c r="G424" i="6"/>
  <c r="H424" i="6"/>
  <c r="I424" i="6"/>
  <c r="J424" i="6"/>
  <c r="K424" i="6"/>
  <c r="L424" i="6"/>
  <c r="M424" i="6"/>
  <c r="N424" i="6"/>
  <c r="O424" i="6"/>
  <c r="A425" i="6"/>
  <c r="B425" i="6"/>
  <c r="C425" i="6"/>
  <c r="D425" i="6"/>
  <c r="E425" i="6"/>
  <c r="F425" i="6"/>
  <c r="G425" i="6"/>
  <c r="H425" i="6"/>
  <c r="I425" i="6"/>
  <c r="J425" i="6"/>
  <c r="K425" i="6"/>
  <c r="L425" i="6"/>
  <c r="M425" i="6"/>
  <c r="N425" i="6"/>
  <c r="O425" i="6"/>
  <c r="A426" i="6"/>
  <c r="B426" i="6"/>
  <c r="C426" i="6"/>
  <c r="D426" i="6"/>
  <c r="E426" i="6"/>
  <c r="F426" i="6"/>
  <c r="G426" i="6"/>
  <c r="H426" i="6"/>
  <c r="I426" i="6"/>
  <c r="J426" i="6"/>
  <c r="K426" i="6"/>
  <c r="L426" i="6"/>
  <c r="M426" i="6"/>
  <c r="N426" i="6"/>
  <c r="O426" i="6"/>
  <c r="A427" i="6"/>
  <c r="B427" i="6"/>
  <c r="C427" i="6"/>
  <c r="D427" i="6"/>
  <c r="E427" i="6"/>
  <c r="F427" i="6"/>
  <c r="G427" i="6"/>
  <c r="H427" i="6"/>
  <c r="I427" i="6"/>
  <c r="J427" i="6"/>
  <c r="K427" i="6"/>
  <c r="L427" i="6"/>
  <c r="M427" i="6"/>
  <c r="N427" i="6"/>
  <c r="O427" i="6"/>
  <c r="A428" i="6"/>
  <c r="B428" i="6"/>
  <c r="C428" i="6"/>
  <c r="D428" i="6"/>
  <c r="E428" i="6"/>
  <c r="F428" i="6"/>
  <c r="G428" i="6"/>
  <c r="H428" i="6"/>
  <c r="I428" i="6"/>
  <c r="J428" i="6"/>
  <c r="K428" i="6"/>
  <c r="L428" i="6"/>
  <c r="M428" i="6"/>
  <c r="N428" i="6"/>
  <c r="O428" i="6"/>
  <c r="A429" i="6"/>
  <c r="B429" i="6"/>
  <c r="C429" i="6"/>
  <c r="D429" i="6"/>
  <c r="E429" i="6"/>
  <c r="F429" i="6"/>
  <c r="G429" i="6"/>
  <c r="H429" i="6"/>
  <c r="I429" i="6"/>
  <c r="J429" i="6"/>
  <c r="K429" i="6"/>
  <c r="L429" i="6"/>
  <c r="M429" i="6"/>
  <c r="N429" i="6"/>
  <c r="O429" i="6"/>
  <c r="A430" i="6"/>
  <c r="B430" i="6"/>
  <c r="C430" i="6"/>
  <c r="D430" i="6"/>
  <c r="E430" i="6"/>
  <c r="F430" i="6"/>
  <c r="G430" i="6"/>
  <c r="H430" i="6"/>
  <c r="I430" i="6"/>
  <c r="J430" i="6"/>
  <c r="K430" i="6"/>
  <c r="L430" i="6"/>
  <c r="M430" i="6"/>
  <c r="N430" i="6"/>
  <c r="O430" i="6"/>
  <c r="A431" i="6"/>
  <c r="B431" i="6"/>
  <c r="C431" i="6"/>
  <c r="D431" i="6"/>
  <c r="E431" i="6"/>
  <c r="F431" i="6"/>
  <c r="G431" i="6"/>
  <c r="H431" i="6"/>
  <c r="I431" i="6"/>
  <c r="J431" i="6"/>
  <c r="K431" i="6"/>
  <c r="L431" i="6"/>
  <c r="M431" i="6"/>
  <c r="N431" i="6"/>
  <c r="O431" i="6"/>
  <c r="A432" i="6"/>
  <c r="B432" i="6"/>
  <c r="C432" i="6"/>
  <c r="D432" i="6"/>
  <c r="E432" i="6"/>
  <c r="F432" i="6"/>
  <c r="G432" i="6"/>
  <c r="H432" i="6"/>
  <c r="I432" i="6"/>
  <c r="J432" i="6"/>
  <c r="K432" i="6"/>
  <c r="L432" i="6"/>
  <c r="M432" i="6"/>
  <c r="N432" i="6"/>
  <c r="O432" i="6"/>
  <c r="A433" i="6"/>
  <c r="B433" i="6"/>
  <c r="C433" i="6"/>
  <c r="D433" i="6"/>
  <c r="E433" i="6"/>
  <c r="F433" i="6"/>
  <c r="G433" i="6"/>
  <c r="H433" i="6"/>
  <c r="I433" i="6"/>
  <c r="J433" i="6"/>
  <c r="K433" i="6"/>
  <c r="L433" i="6"/>
  <c r="M433" i="6"/>
  <c r="N433" i="6"/>
  <c r="O433" i="6"/>
  <c r="A434" i="6"/>
  <c r="B434" i="6"/>
  <c r="C434" i="6"/>
  <c r="D434" i="6"/>
  <c r="E434" i="6"/>
  <c r="F434" i="6"/>
  <c r="G434" i="6"/>
  <c r="H434" i="6"/>
  <c r="I434" i="6"/>
  <c r="J434" i="6"/>
  <c r="K434" i="6"/>
  <c r="L434" i="6"/>
  <c r="M434" i="6"/>
  <c r="N434" i="6"/>
  <c r="O434" i="6"/>
  <c r="A435" i="6"/>
  <c r="B435" i="6"/>
  <c r="C435" i="6"/>
  <c r="D435" i="6"/>
  <c r="E435" i="6"/>
  <c r="F435" i="6"/>
  <c r="G435" i="6"/>
  <c r="H435" i="6"/>
  <c r="I435" i="6"/>
  <c r="J435" i="6"/>
  <c r="K435" i="6"/>
  <c r="L435" i="6"/>
  <c r="M435" i="6"/>
  <c r="N435" i="6"/>
  <c r="O435" i="6"/>
  <c r="A436" i="6"/>
  <c r="B436" i="6"/>
  <c r="C436" i="6"/>
  <c r="D436" i="6"/>
  <c r="E436" i="6"/>
  <c r="F436" i="6"/>
  <c r="G436" i="6"/>
  <c r="H436" i="6"/>
  <c r="I436" i="6"/>
  <c r="J436" i="6"/>
  <c r="K436" i="6"/>
  <c r="L436" i="6"/>
  <c r="M436" i="6"/>
  <c r="N436" i="6"/>
  <c r="O436" i="6"/>
  <c r="A437" i="6"/>
  <c r="B437" i="6"/>
  <c r="C437" i="6"/>
  <c r="D437" i="6"/>
  <c r="E437" i="6"/>
  <c r="F437" i="6"/>
  <c r="G437" i="6"/>
  <c r="H437" i="6"/>
  <c r="I437" i="6"/>
  <c r="J437" i="6"/>
  <c r="K437" i="6"/>
  <c r="L437" i="6"/>
  <c r="M437" i="6"/>
  <c r="N437" i="6"/>
  <c r="O437" i="6"/>
  <c r="A438" i="6"/>
  <c r="B438" i="6"/>
  <c r="C438" i="6"/>
  <c r="D438" i="6"/>
  <c r="E438" i="6"/>
  <c r="F438" i="6"/>
  <c r="G438" i="6"/>
  <c r="H438" i="6"/>
  <c r="I438" i="6"/>
  <c r="J438" i="6"/>
  <c r="K438" i="6"/>
  <c r="L438" i="6"/>
  <c r="M438" i="6"/>
  <c r="N438" i="6"/>
  <c r="O438" i="6"/>
  <c r="A439" i="6"/>
  <c r="B439" i="6"/>
  <c r="C439" i="6"/>
  <c r="D439" i="6"/>
  <c r="E439" i="6"/>
  <c r="F439" i="6"/>
  <c r="G439" i="6"/>
  <c r="H439" i="6"/>
  <c r="I439" i="6"/>
  <c r="J439" i="6"/>
  <c r="K439" i="6"/>
  <c r="L439" i="6"/>
  <c r="M439" i="6"/>
  <c r="N439" i="6"/>
  <c r="O439" i="6"/>
  <c r="A440" i="6"/>
  <c r="B440" i="6"/>
  <c r="C440" i="6"/>
  <c r="D440" i="6"/>
  <c r="E440" i="6"/>
  <c r="F440" i="6"/>
  <c r="G440" i="6"/>
  <c r="H440" i="6"/>
  <c r="I440" i="6"/>
  <c r="J440" i="6"/>
  <c r="K440" i="6"/>
  <c r="L440" i="6"/>
  <c r="M440" i="6"/>
  <c r="N440" i="6"/>
  <c r="O440" i="6"/>
  <c r="A441" i="6"/>
  <c r="B441" i="6"/>
  <c r="C441" i="6"/>
  <c r="D441" i="6"/>
  <c r="E441" i="6"/>
  <c r="F441" i="6"/>
  <c r="G441" i="6"/>
  <c r="H441" i="6"/>
  <c r="I441" i="6"/>
  <c r="J441" i="6"/>
  <c r="K441" i="6"/>
  <c r="L441" i="6"/>
  <c r="M441" i="6"/>
  <c r="N441" i="6"/>
  <c r="O441" i="6"/>
  <c r="A442" i="6"/>
  <c r="B442" i="6"/>
  <c r="C442" i="6"/>
  <c r="D442" i="6"/>
  <c r="E442" i="6"/>
  <c r="F442" i="6"/>
  <c r="G442" i="6"/>
  <c r="H442" i="6"/>
  <c r="I442" i="6"/>
  <c r="J442" i="6"/>
  <c r="K442" i="6"/>
  <c r="L442" i="6"/>
  <c r="M442" i="6"/>
  <c r="N442" i="6"/>
  <c r="O442" i="6"/>
  <c r="A443" i="6"/>
  <c r="B443" i="6"/>
  <c r="C443" i="6"/>
  <c r="D443" i="6"/>
  <c r="E443" i="6"/>
  <c r="F443" i="6"/>
  <c r="G443" i="6"/>
  <c r="H443" i="6"/>
  <c r="I443" i="6"/>
  <c r="J443" i="6"/>
  <c r="K443" i="6"/>
  <c r="L443" i="6"/>
  <c r="M443" i="6"/>
  <c r="N443" i="6"/>
  <c r="O443" i="6"/>
  <c r="A444" i="6"/>
  <c r="B444" i="6"/>
  <c r="C444" i="6"/>
  <c r="D444" i="6"/>
  <c r="E444" i="6"/>
  <c r="F444" i="6"/>
  <c r="G444" i="6"/>
  <c r="H444" i="6"/>
  <c r="I444" i="6"/>
  <c r="J444" i="6"/>
  <c r="K444" i="6"/>
  <c r="L444" i="6"/>
  <c r="M444" i="6"/>
  <c r="N444" i="6"/>
  <c r="O444" i="6"/>
  <c r="A445" i="6"/>
  <c r="B445" i="6"/>
  <c r="C445" i="6"/>
  <c r="D445" i="6"/>
  <c r="E445" i="6"/>
  <c r="F445" i="6"/>
  <c r="G445" i="6"/>
  <c r="H445" i="6"/>
  <c r="I445" i="6"/>
  <c r="J445" i="6"/>
  <c r="K445" i="6"/>
  <c r="L445" i="6"/>
  <c r="M445" i="6"/>
  <c r="N445" i="6"/>
  <c r="O445" i="6"/>
  <c r="A446" i="6"/>
  <c r="B446" i="6"/>
  <c r="C446" i="6"/>
  <c r="D446" i="6"/>
  <c r="E446" i="6"/>
  <c r="F446" i="6"/>
  <c r="G446" i="6"/>
  <c r="H446" i="6"/>
  <c r="I446" i="6"/>
  <c r="J446" i="6"/>
  <c r="K446" i="6"/>
  <c r="L446" i="6"/>
  <c r="M446" i="6"/>
  <c r="N446" i="6"/>
  <c r="O446" i="6"/>
  <c r="A447" i="6"/>
  <c r="B447" i="6"/>
  <c r="C447" i="6"/>
  <c r="D447" i="6"/>
  <c r="E447" i="6"/>
  <c r="F447" i="6"/>
  <c r="G447" i="6"/>
  <c r="H447" i="6"/>
  <c r="I447" i="6"/>
  <c r="J447" i="6"/>
  <c r="K447" i="6"/>
  <c r="L447" i="6"/>
  <c r="M447" i="6"/>
  <c r="N447" i="6"/>
  <c r="O447" i="6"/>
  <c r="A448" i="6"/>
  <c r="B448" i="6"/>
  <c r="C448" i="6"/>
  <c r="D448" i="6"/>
  <c r="E448" i="6"/>
  <c r="F448" i="6"/>
  <c r="G448" i="6"/>
  <c r="H448" i="6"/>
  <c r="I448" i="6"/>
  <c r="J448" i="6"/>
  <c r="K448" i="6"/>
  <c r="L448" i="6"/>
  <c r="M448" i="6"/>
  <c r="N448" i="6"/>
  <c r="O448" i="6"/>
  <c r="A449" i="6"/>
  <c r="B449" i="6"/>
  <c r="C449" i="6"/>
  <c r="D449" i="6"/>
  <c r="E449" i="6"/>
  <c r="F449" i="6"/>
  <c r="G449" i="6"/>
  <c r="H449" i="6"/>
  <c r="I449" i="6"/>
  <c r="J449" i="6"/>
  <c r="K449" i="6"/>
  <c r="L449" i="6"/>
  <c r="M449" i="6"/>
  <c r="N449" i="6"/>
  <c r="O449" i="6"/>
  <c r="A450" i="6"/>
  <c r="B450" i="6"/>
  <c r="C450" i="6"/>
  <c r="D450" i="6"/>
  <c r="E450" i="6"/>
  <c r="F450" i="6"/>
  <c r="G450" i="6"/>
  <c r="H450" i="6"/>
  <c r="I450" i="6"/>
  <c r="J450" i="6"/>
  <c r="K450" i="6"/>
  <c r="L450" i="6"/>
  <c r="M450" i="6"/>
  <c r="N450" i="6"/>
  <c r="O450" i="6"/>
  <c r="A451" i="6"/>
  <c r="B451" i="6"/>
  <c r="C451" i="6"/>
  <c r="D451" i="6"/>
  <c r="E451" i="6"/>
  <c r="F451" i="6"/>
  <c r="G451" i="6"/>
  <c r="H451" i="6"/>
  <c r="I451" i="6"/>
  <c r="J451" i="6"/>
  <c r="K451" i="6"/>
  <c r="L451" i="6"/>
  <c r="M451" i="6"/>
  <c r="N451" i="6"/>
  <c r="O451" i="6"/>
  <c r="A452" i="6"/>
  <c r="B452" i="6"/>
  <c r="C452" i="6"/>
  <c r="D452" i="6"/>
  <c r="E452" i="6"/>
  <c r="F452" i="6"/>
  <c r="G452" i="6"/>
  <c r="H452" i="6"/>
  <c r="I452" i="6"/>
  <c r="J452" i="6"/>
  <c r="K452" i="6"/>
  <c r="L452" i="6"/>
  <c r="M452" i="6"/>
  <c r="N452" i="6"/>
  <c r="O452" i="6"/>
  <c r="A453" i="6"/>
  <c r="B453" i="6"/>
  <c r="C453" i="6"/>
  <c r="D453" i="6"/>
  <c r="E453" i="6"/>
  <c r="F453" i="6"/>
  <c r="G453" i="6"/>
  <c r="H453" i="6"/>
  <c r="I453" i="6"/>
  <c r="J453" i="6"/>
  <c r="K453" i="6"/>
  <c r="L453" i="6"/>
  <c r="M453" i="6"/>
  <c r="N453" i="6"/>
  <c r="O453" i="6"/>
  <c r="A454" i="6"/>
  <c r="B454" i="6"/>
  <c r="C454" i="6"/>
  <c r="D454" i="6"/>
  <c r="E454" i="6"/>
  <c r="F454" i="6"/>
  <c r="G454" i="6"/>
  <c r="H454" i="6"/>
  <c r="I454" i="6"/>
  <c r="J454" i="6"/>
  <c r="K454" i="6"/>
  <c r="L454" i="6"/>
  <c r="M454" i="6"/>
  <c r="N454" i="6"/>
  <c r="O454" i="6"/>
  <c r="A455" i="6"/>
  <c r="B455" i="6"/>
  <c r="C455" i="6"/>
  <c r="D455" i="6"/>
  <c r="E455" i="6"/>
  <c r="F455" i="6"/>
  <c r="G455" i="6"/>
  <c r="H455" i="6"/>
  <c r="I455" i="6"/>
  <c r="J455" i="6"/>
  <c r="K455" i="6"/>
  <c r="L455" i="6"/>
  <c r="M455" i="6"/>
  <c r="N455" i="6"/>
  <c r="O455" i="6"/>
  <c r="A456" i="6"/>
  <c r="B456" i="6"/>
  <c r="C456" i="6"/>
  <c r="D456" i="6"/>
  <c r="E456" i="6"/>
  <c r="F456" i="6"/>
  <c r="G456" i="6"/>
  <c r="H456" i="6"/>
  <c r="I456" i="6"/>
  <c r="J456" i="6"/>
  <c r="K456" i="6"/>
  <c r="L456" i="6"/>
  <c r="M456" i="6"/>
  <c r="N456" i="6"/>
  <c r="O456" i="6"/>
  <c r="A457" i="6"/>
  <c r="B457" i="6"/>
  <c r="C457" i="6"/>
  <c r="D457" i="6"/>
  <c r="E457" i="6"/>
  <c r="F457" i="6"/>
  <c r="G457" i="6"/>
  <c r="H457" i="6"/>
  <c r="I457" i="6"/>
  <c r="J457" i="6"/>
  <c r="K457" i="6"/>
  <c r="L457" i="6"/>
  <c r="M457" i="6"/>
  <c r="N457" i="6"/>
  <c r="O457" i="6"/>
  <c r="A458" i="6"/>
  <c r="B458" i="6"/>
  <c r="C458" i="6"/>
  <c r="D458" i="6"/>
  <c r="E458" i="6"/>
  <c r="F458" i="6"/>
  <c r="G458" i="6"/>
  <c r="H458" i="6"/>
  <c r="I458" i="6"/>
  <c r="J458" i="6"/>
  <c r="K458" i="6"/>
  <c r="L458" i="6"/>
  <c r="M458" i="6"/>
  <c r="N458" i="6"/>
  <c r="O458" i="6"/>
  <c r="A459" i="6"/>
  <c r="B459" i="6"/>
  <c r="C459" i="6"/>
  <c r="D459" i="6"/>
  <c r="E459" i="6"/>
  <c r="F459" i="6"/>
  <c r="G459" i="6"/>
  <c r="H459" i="6"/>
  <c r="I459" i="6"/>
  <c r="J459" i="6"/>
  <c r="K459" i="6"/>
  <c r="L459" i="6"/>
  <c r="M459" i="6"/>
  <c r="N459" i="6"/>
  <c r="O459" i="6"/>
  <c r="A460" i="6"/>
  <c r="B460" i="6"/>
  <c r="C460" i="6"/>
  <c r="D460" i="6"/>
  <c r="E460" i="6"/>
  <c r="F460" i="6"/>
  <c r="G460" i="6"/>
  <c r="H460" i="6"/>
  <c r="I460" i="6"/>
  <c r="J460" i="6"/>
  <c r="K460" i="6"/>
  <c r="L460" i="6"/>
  <c r="M460" i="6"/>
  <c r="N460" i="6"/>
  <c r="O460" i="6"/>
  <c r="A461" i="6"/>
  <c r="B461" i="6"/>
  <c r="C461" i="6"/>
  <c r="D461" i="6"/>
  <c r="E461" i="6"/>
  <c r="F461" i="6"/>
  <c r="G461" i="6"/>
  <c r="H461" i="6"/>
  <c r="I461" i="6"/>
  <c r="J461" i="6"/>
  <c r="K461" i="6"/>
  <c r="L461" i="6"/>
  <c r="M461" i="6"/>
  <c r="N461" i="6"/>
  <c r="O461" i="6"/>
  <c r="A462" i="6"/>
  <c r="B462" i="6"/>
  <c r="C462" i="6"/>
  <c r="D462" i="6"/>
  <c r="E462" i="6"/>
  <c r="F462" i="6"/>
  <c r="G462" i="6"/>
  <c r="H462" i="6"/>
  <c r="I462" i="6"/>
  <c r="J462" i="6"/>
  <c r="K462" i="6"/>
  <c r="L462" i="6"/>
  <c r="M462" i="6"/>
  <c r="N462" i="6"/>
  <c r="O462" i="6"/>
  <c r="A463" i="6"/>
  <c r="B463" i="6"/>
  <c r="C463" i="6"/>
  <c r="D463" i="6"/>
  <c r="E463" i="6"/>
  <c r="F463" i="6"/>
  <c r="G463" i="6"/>
  <c r="H463" i="6"/>
  <c r="I463" i="6"/>
  <c r="J463" i="6"/>
  <c r="K463" i="6"/>
  <c r="L463" i="6"/>
  <c r="M463" i="6"/>
  <c r="N463" i="6"/>
  <c r="O463" i="6"/>
  <c r="A464" i="6"/>
  <c r="B464" i="6"/>
  <c r="C464" i="6"/>
  <c r="D464" i="6"/>
  <c r="E464" i="6"/>
  <c r="F464" i="6"/>
  <c r="G464" i="6"/>
  <c r="H464" i="6"/>
  <c r="I464" i="6"/>
  <c r="J464" i="6"/>
  <c r="K464" i="6"/>
  <c r="L464" i="6"/>
  <c r="M464" i="6"/>
  <c r="N464" i="6"/>
  <c r="O464" i="6"/>
  <c r="A465" i="6"/>
  <c r="B465" i="6"/>
  <c r="C465" i="6"/>
  <c r="D465" i="6"/>
  <c r="E465" i="6"/>
  <c r="F465" i="6"/>
  <c r="G465" i="6"/>
  <c r="H465" i="6"/>
  <c r="I465" i="6"/>
  <c r="J465" i="6"/>
  <c r="K465" i="6"/>
  <c r="L465" i="6"/>
  <c r="M465" i="6"/>
  <c r="N465" i="6"/>
  <c r="O465" i="6"/>
  <c r="A466" i="6"/>
  <c r="B466" i="6"/>
  <c r="C466" i="6"/>
  <c r="D466" i="6"/>
  <c r="E466" i="6"/>
  <c r="F466" i="6"/>
  <c r="G466" i="6"/>
  <c r="H466" i="6"/>
  <c r="I466" i="6"/>
  <c r="J466" i="6"/>
  <c r="K466" i="6"/>
  <c r="L466" i="6"/>
  <c r="M466" i="6"/>
  <c r="N466" i="6"/>
  <c r="O466" i="6"/>
  <c r="A467" i="6"/>
  <c r="B467" i="6"/>
  <c r="C467" i="6"/>
  <c r="D467" i="6"/>
  <c r="E467" i="6"/>
  <c r="F467" i="6"/>
  <c r="G467" i="6"/>
  <c r="H467" i="6"/>
  <c r="I467" i="6"/>
  <c r="J467" i="6"/>
  <c r="K467" i="6"/>
  <c r="L467" i="6"/>
  <c r="M467" i="6"/>
  <c r="N467" i="6"/>
  <c r="O467" i="6"/>
  <c r="A468" i="6"/>
  <c r="B468" i="6"/>
  <c r="C468" i="6"/>
  <c r="D468" i="6"/>
  <c r="E468" i="6"/>
  <c r="F468" i="6"/>
  <c r="G468" i="6"/>
  <c r="H468" i="6"/>
  <c r="I468" i="6"/>
  <c r="J468" i="6"/>
  <c r="K468" i="6"/>
  <c r="L468" i="6"/>
  <c r="M468" i="6"/>
  <c r="N468" i="6"/>
  <c r="O468" i="6"/>
  <c r="A469" i="6"/>
  <c r="B469" i="6"/>
  <c r="C469" i="6"/>
  <c r="D469" i="6"/>
  <c r="E469" i="6"/>
  <c r="F469" i="6"/>
  <c r="G469" i="6"/>
  <c r="H469" i="6"/>
  <c r="I469" i="6"/>
  <c r="J469" i="6"/>
  <c r="K469" i="6"/>
  <c r="L469" i="6"/>
  <c r="M469" i="6"/>
  <c r="N469" i="6"/>
  <c r="O469" i="6"/>
  <c r="A470" i="6"/>
  <c r="B470" i="6"/>
  <c r="C470" i="6"/>
  <c r="D470" i="6"/>
  <c r="E470" i="6"/>
  <c r="F470" i="6"/>
  <c r="G470" i="6"/>
  <c r="H470" i="6"/>
  <c r="I470" i="6"/>
  <c r="J470" i="6"/>
  <c r="K470" i="6"/>
  <c r="L470" i="6"/>
  <c r="M470" i="6"/>
  <c r="N470" i="6"/>
  <c r="O470" i="6"/>
  <c r="A471" i="6"/>
  <c r="B471" i="6"/>
  <c r="C471" i="6"/>
  <c r="D471" i="6"/>
  <c r="E471" i="6"/>
  <c r="F471" i="6"/>
  <c r="G471" i="6"/>
  <c r="H471" i="6"/>
  <c r="I471" i="6"/>
  <c r="J471" i="6"/>
  <c r="K471" i="6"/>
  <c r="L471" i="6"/>
  <c r="M471" i="6"/>
  <c r="N471" i="6"/>
  <c r="O471" i="6"/>
  <c r="A472" i="6"/>
  <c r="B472" i="6"/>
  <c r="C472" i="6"/>
  <c r="D472" i="6"/>
  <c r="E472" i="6"/>
  <c r="F472" i="6"/>
  <c r="G472" i="6"/>
  <c r="H472" i="6"/>
  <c r="I472" i="6"/>
  <c r="J472" i="6"/>
  <c r="K472" i="6"/>
  <c r="L472" i="6"/>
  <c r="M472" i="6"/>
  <c r="N472" i="6"/>
  <c r="O472" i="6"/>
  <c r="A473" i="6"/>
  <c r="B473" i="6"/>
  <c r="C473" i="6"/>
  <c r="D473" i="6"/>
  <c r="E473" i="6"/>
  <c r="F473" i="6"/>
  <c r="G473" i="6"/>
  <c r="H473" i="6"/>
  <c r="I473" i="6"/>
  <c r="J473" i="6"/>
  <c r="K473" i="6"/>
  <c r="L473" i="6"/>
  <c r="M473" i="6"/>
  <c r="N473" i="6"/>
  <c r="O473" i="6"/>
  <c r="A474" i="6"/>
  <c r="B474" i="6"/>
  <c r="C474" i="6"/>
  <c r="D474" i="6"/>
  <c r="E474" i="6"/>
  <c r="F474" i="6"/>
  <c r="G474" i="6"/>
  <c r="H474" i="6"/>
  <c r="I474" i="6"/>
  <c r="J474" i="6"/>
  <c r="K474" i="6"/>
  <c r="L474" i="6"/>
  <c r="M474" i="6"/>
  <c r="N474" i="6"/>
  <c r="O474" i="6"/>
  <c r="A475" i="6"/>
  <c r="B475" i="6"/>
  <c r="C475" i="6"/>
  <c r="D475" i="6"/>
  <c r="E475" i="6"/>
  <c r="F475" i="6"/>
  <c r="G475" i="6"/>
  <c r="H475" i="6"/>
  <c r="I475" i="6"/>
  <c r="J475" i="6"/>
  <c r="K475" i="6"/>
  <c r="L475" i="6"/>
  <c r="M475" i="6"/>
  <c r="N475" i="6"/>
  <c r="O475" i="6"/>
  <c r="A476" i="6"/>
  <c r="B476" i="6"/>
  <c r="C476" i="6"/>
  <c r="D476" i="6"/>
  <c r="E476" i="6"/>
  <c r="F476" i="6"/>
  <c r="G476" i="6"/>
  <c r="H476" i="6"/>
  <c r="I476" i="6"/>
  <c r="J476" i="6"/>
  <c r="K476" i="6"/>
  <c r="L476" i="6"/>
  <c r="M476" i="6"/>
  <c r="N476" i="6"/>
  <c r="O476" i="6"/>
  <c r="A477" i="6"/>
  <c r="B477" i="6"/>
  <c r="C477" i="6"/>
  <c r="D477" i="6"/>
  <c r="E477" i="6"/>
  <c r="F477" i="6"/>
  <c r="G477" i="6"/>
  <c r="H477" i="6"/>
  <c r="I477" i="6"/>
  <c r="J477" i="6"/>
  <c r="K477" i="6"/>
  <c r="L477" i="6"/>
  <c r="M477" i="6"/>
  <c r="N477" i="6"/>
  <c r="O477" i="6"/>
  <c r="A478" i="6"/>
  <c r="B478" i="6"/>
  <c r="C478" i="6"/>
  <c r="D478" i="6"/>
  <c r="E478" i="6"/>
  <c r="F478" i="6"/>
  <c r="G478" i="6"/>
  <c r="H478" i="6"/>
  <c r="I478" i="6"/>
  <c r="J478" i="6"/>
  <c r="K478" i="6"/>
  <c r="L478" i="6"/>
  <c r="M478" i="6"/>
  <c r="N478" i="6"/>
  <c r="O478" i="6"/>
  <c r="A479" i="6"/>
  <c r="B479" i="6"/>
  <c r="C479" i="6"/>
  <c r="D479" i="6"/>
  <c r="E479" i="6"/>
  <c r="F479" i="6"/>
  <c r="G479" i="6"/>
  <c r="H479" i="6"/>
  <c r="I479" i="6"/>
  <c r="J479" i="6"/>
  <c r="K479" i="6"/>
  <c r="L479" i="6"/>
  <c r="M479" i="6"/>
  <c r="N479" i="6"/>
  <c r="O479" i="6"/>
  <c r="A480" i="6"/>
  <c r="B480" i="6"/>
  <c r="C480" i="6"/>
  <c r="D480" i="6"/>
  <c r="E480" i="6"/>
  <c r="F480" i="6"/>
  <c r="G480" i="6"/>
  <c r="H480" i="6"/>
  <c r="I480" i="6"/>
  <c r="J480" i="6"/>
  <c r="K480" i="6"/>
  <c r="L480" i="6"/>
  <c r="M480" i="6"/>
  <c r="N480" i="6"/>
  <c r="O480" i="6"/>
  <c r="A481" i="6"/>
  <c r="B481" i="6"/>
  <c r="C481" i="6"/>
  <c r="D481" i="6"/>
  <c r="E481" i="6"/>
  <c r="F481" i="6"/>
  <c r="G481" i="6"/>
  <c r="H481" i="6"/>
  <c r="I481" i="6"/>
  <c r="J481" i="6"/>
  <c r="K481" i="6"/>
  <c r="L481" i="6"/>
  <c r="M481" i="6"/>
  <c r="N481" i="6"/>
  <c r="O481" i="6"/>
  <c r="A482" i="6"/>
  <c r="B482" i="6"/>
  <c r="C482" i="6"/>
  <c r="D482" i="6"/>
  <c r="E482" i="6"/>
  <c r="F482" i="6"/>
  <c r="G482" i="6"/>
  <c r="H482" i="6"/>
  <c r="I482" i="6"/>
  <c r="J482" i="6"/>
  <c r="K482" i="6"/>
  <c r="L482" i="6"/>
  <c r="M482" i="6"/>
  <c r="N482" i="6"/>
  <c r="O482" i="6"/>
  <c r="A483" i="6"/>
  <c r="B483" i="6"/>
  <c r="C483" i="6"/>
  <c r="D483" i="6"/>
  <c r="E483" i="6"/>
  <c r="F483" i="6"/>
  <c r="G483" i="6"/>
  <c r="H483" i="6"/>
  <c r="I483" i="6"/>
  <c r="J483" i="6"/>
  <c r="K483" i="6"/>
  <c r="L483" i="6"/>
  <c r="M483" i="6"/>
  <c r="N483" i="6"/>
  <c r="O483" i="6"/>
  <c r="A484" i="6"/>
  <c r="B484" i="6"/>
  <c r="C484" i="6"/>
  <c r="D484" i="6"/>
  <c r="E484" i="6"/>
  <c r="F484" i="6"/>
  <c r="G484" i="6"/>
  <c r="H484" i="6"/>
  <c r="I484" i="6"/>
  <c r="J484" i="6"/>
  <c r="K484" i="6"/>
  <c r="L484" i="6"/>
  <c r="M484" i="6"/>
  <c r="N484" i="6"/>
  <c r="O484" i="6"/>
  <c r="A485" i="6"/>
  <c r="B485" i="6"/>
  <c r="C485" i="6"/>
  <c r="D485" i="6"/>
  <c r="E485" i="6"/>
  <c r="F485" i="6"/>
  <c r="G485" i="6"/>
  <c r="H485" i="6"/>
  <c r="I485" i="6"/>
  <c r="J485" i="6"/>
  <c r="K485" i="6"/>
  <c r="L485" i="6"/>
  <c r="M485" i="6"/>
  <c r="N485" i="6"/>
  <c r="O485" i="6"/>
  <c r="A486" i="6"/>
  <c r="B486" i="6"/>
  <c r="C486" i="6"/>
  <c r="D486" i="6"/>
  <c r="E486" i="6"/>
  <c r="F486" i="6"/>
  <c r="G486" i="6"/>
  <c r="H486" i="6"/>
  <c r="I486" i="6"/>
  <c r="J486" i="6"/>
  <c r="K486" i="6"/>
  <c r="L486" i="6"/>
  <c r="M486" i="6"/>
  <c r="N486" i="6"/>
  <c r="O486" i="6"/>
  <c r="A487" i="6"/>
  <c r="B487" i="6"/>
  <c r="C487" i="6"/>
  <c r="D487" i="6"/>
  <c r="E487" i="6"/>
  <c r="F487" i="6"/>
  <c r="G487" i="6"/>
  <c r="H487" i="6"/>
  <c r="I487" i="6"/>
  <c r="J487" i="6"/>
  <c r="K487" i="6"/>
  <c r="L487" i="6"/>
  <c r="M487" i="6"/>
  <c r="N487" i="6"/>
  <c r="O487" i="6"/>
  <c r="A488" i="6"/>
  <c r="B488" i="6"/>
  <c r="C488" i="6"/>
  <c r="D488" i="6"/>
  <c r="E488" i="6"/>
  <c r="F488" i="6"/>
  <c r="G488" i="6"/>
  <c r="H488" i="6"/>
  <c r="I488" i="6"/>
  <c r="J488" i="6"/>
  <c r="K488" i="6"/>
  <c r="L488" i="6"/>
  <c r="M488" i="6"/>
  <c r="N488" i="6"/>
  <c r="O488" i="6"/>
  <c r="A489" i="6"/>
  <c r="B489" i="6"/>
  <c r="C489" i="6"/>
  <c r="D489" i="6"/>
  <c r="E489" i="6"/>
  <c r="F489" i="6"/>
  <c r="G489" i="6"/>
  <c r="H489" i="6"/>
  <c r="I489" i="6"/>
  <c r="J489" i="6"/>
  <c r="K489" i="6"/>
  <c r="L489" i="6"/>
  <c r="M489" i="6"/>
  <c r="N489" i="6"/>
  <c r="O489" i="6"/>
  <c r="A490" i="6"/>
  <c r="B490" i="6"/>
  <c r="C490" i="6"/>
  <c r="D490" i="6"/>
  <c r="E490" i="6"/>
  <c r="F490" i="6"/>
  <c r="G490" i="6"/>
  <c r="H490" i="6"/>
  <c r="I490" i="6"/>
  <c r="J490" i="6"/>
  <c r="K490" i="6"/>
  <c r="L490" i="6"/>
  <c r="M490" i="6"/>
  <c r="N490" i="6"/>
  <c r="O490" i="6"/>
  <c r="A491" i="6"/>
  <c r="B491" i="6"/>
  <c r="C491" i="6"/>
  <c r="D491" i="6"/>
  <c r="E491" i="6"/>
  <c r="F491" i="6"/>
  <c r="G491" i="6"/>
  <c r="H491" i="6"/>
  <c r="I491" i="6"/>
  <c r="J491" i="6"/>
  <c r="K491" i="6"/>
  <c r="L491" i="6"/>
  <c r="M491" i="6"/>
  <c r="N491" i="6"/>
  <c r="O491" i="6"/>
  <c r="A492" i="6"/>
  <c r="B492" i="6"/>
  <c r="C492" i="6"/>
  <c r="D492" i="6"/>
  <c r="E492" i="6"/>
  <c r="F492" i="6"/>
  <c r="G492" i="6"/>
  <c r="H492" i="6"/>
  <c r="I492" i="6"/>
  <c r="J492" i="6"/>
  <c r="K492" i="6"/>
  <c r="L492" i="6"/>
  <c r="M492" i="6"/>
  <c r="N492" i="6"/>
  <c r="O492" i="6"/>
  <c r="A493" i="6"/>
  <c r="B493" i="6"/>
  <c r="C493" i="6"/>
  <c r="D493" i="6"/>
  <c r="E493" i="6"/>
  <c r="F493" i="6"/>
  <c r="G493" i="6"/>
  <c r="H493" i="6"/>
  <c r="I493" i="6"/>
  <c r="J493" i="6"/>
  <c r="K493" i="6"/>
  <c r="L493" i="6"/>
  <c r="M493" i="6"/>
  <c r="N493" i="6"/>
  <c r="O493" i="6"/>
  <c r="A494" i="6"/>
  <c r="B494" i="6"/>
  <c r="C494" i="6"/>
  <c r="D494" i="6"/>
  <c r="E494" i="6"/>
  <c r="F494" i="6"/>
  <c r="G494" i="6"/>
  <c r="H494" i="6"/>
  <c r="I494" i="6"/>
  <c r="J494" i="6"/>
  <c r="K494" i="6"/>
  <c r="L494" i="6"/>
  <c r="M494" i="6"/>
  <c r="N494" i="6"/>
  <c r="O494" i="6"/>
  <c r="A495" i="6"/>
  <c r="B495" i="6"/>
  <c r="C495" i="6"/>
  <c r="D495" i="6"/>
  <c r="E495" i="6"/>
  <c r="F495" i="6"/>
  <c r="G495" i="6"/>
  <c r="H495" i="6"/>
  <c r="I495" i="6"/>
  <c r="J495" i="6"/>
  <c r="K495" i="6"/>
  <c r="L495" i="6"/>
  <c r="M495" i="6"/>
  <c r="N495" i="6"/>
  <c r="O495" i="6"/>
  <c r="A496" i="6"/>
  <c r="B496" i="6"/>
  <c r="C496" i="6"/>
  <c r="D496" i="6"/>
  <c r="E496" i="6"/>
  <c r="F496" i="6"/>
  <c r="G496" i="6"/>
  <c r="H496" i="6"/>
  <c r="I496" i="6"/>
  <c r="J496" i="6"/>
  <c r="K496" i="6"/>
  <c r="L496" i="6"/>
  <c r="M496" i="6"/>
  <c r="N496" i="6"/>
  <c r="O496" i="6"/>
  <c r="A497" i="6"/>
  <c r="B497" i="6"/>
  <c r="C497" i="6"/>
  <c r="D497" i="6"/>
  <c r="E497" i="6"/>
  <c r="F497" i="6"/>
  <c r="G497" i="6"/>
  <c r="H497" i="6"/>
  <c r="I497" i="6"/>
  <c r="J497" i="6"/>
  <c r="K497" i="6"/>
  <c r="L497" i="6"/>
  <c r="M497" i="6"/>
  <c r="N497" i="6"/>
  <c r="O497" i="6"/>
  <c r="A498" i="6"/>
  <c r="B498" i="6"/>
  <c r="C498" i="6"/>
  <c r="D498" i="6"/>
  <c r="E498" i="6"/>
  <c r="F498" i="6"/>
  <c r="G498" i="6"/>
  <c r="H498" i="6"/>
  <c r="I498" i="6"/>
  <c r="J498" i="6"/>
  <c r="K498" i="6"/>
  <c r="L498" i="6"/>
  <c r="M498" i="6"/>
  <c r="N498" i="6"/>
  <c r="O498" i="6"/>
  <c r="A499" i="6"/>
  <c r="B499" i="6"/>
  <c r="C499" i="6"/>
  <c r="D499" i="6"/>
  <c r="E499" i="6"/>
  <c r="F499" i="6"/>
  <c r="G499" i="6"/>
  <c r="H499" i="6"/>
  <c r="I499" i="6"/>
  <c r="J499" i="6"/>
  <c r="K499" i="6"/>
  <c r="L499" i="6"/>
  <c r="M499" i="6"/>
  <c r="N499" i="6"/>
  <c r="O499" i="6"/>
  <c r="A500" i="6"/>
  <c r="B500" i="6"/>
  <c r="C500" i="6"/>
  <c r="D500" i="6"/>
  <c r="E500" i="6"/>
  <c r="F500" i="6"/>
  <c r="G500" i="6"/>
  <c r="H500" i="6"/>
  <c r="I500" i="6"/>
  <c r="J500" i="6"/>
  <c r="K500" i="6"/>
  <c r="L500" i="6"/>
  <c r="M500" i="6"/>
  <c r="N500" i="6"/>
  <c r="O500" i="6"/>
  <c r="A501" i="6"/>
  <c r="B501" i="6"/>
  <c r="C501" i="6"/>
  <c r="D501" i="6"/>
  <c r="E501" i="6"/>
  <c r="F501" i="6"/>
  <c r="G501" i="6"/>
  <c r="H501" i="6"/>
  <c r="I501" i="6"/>
  <c r="J501" i="6"/>
  <c r="K501" i="6"/>
  <c r="L501" i="6"/>
  <c r="M501" i="6"/>
  <c r="N501" i="6"/>
  <c r="O501" i="6"/>
  <c r="A502" i="6"/>
  <c r="B502" i="6"/>
  <c r="C502" i="6"/>
  <c r="D502" i="6"/>
  <c r="E502" i="6"/>
  <c r="F502" i="6"/>
  <c r="G502" i="6"/>
  <c r="H502" i="6"/>
  <c r="I502" i="6"/>
  <c r="J502" i="6"/>
  <c r="K502" i="6"/>
  <c r="L502" i="6"/>
  <c r="M502" i="6"/>
  <c r="N502" i="6"/>
  <c r="O502" i="6"/>
  <c r="A503" i="6"/>
  <c r="B503" i="6"/>
  <c r="C503" i="6"/>
  <c r="D503" i="6"/>
  <c r="E503" i="6"/>
  <c r="F503" i="6"/>
  <c r="G503" i="6"/>
  <c r="H503" i="6"/>
  <c r="I503" i="6"/>
  <c r="J503" i="6"/>
  <c r="K503" i="6"/>
  <c r="L503" i="6"/>
  <c r="M503" i="6"/>
  <c r="N503" i="6"/>
  <c r="O503" i="6"/>
  <c r="A504" i="6"/>
  <c r="B504" i="6"/>
  <c r="C504" i="6"/>
  <c r="D504" i="6"/>
  <c r="E504" i="6"/>
  <c r="F504" i="6"/>
  <c r="G504" i="6"/>
  <c r="H504" i="6"/>
  <c r="I504" i="6"/>
  <c r="J504" i="6"/>
  <c r="K504" i="6"/>
  <c r="L504" i="6"/>
  <c r="M504" i="6"/>
  <c r="N504" i="6"/>
  <c r="O504" i="6"/>
  <c r="A505" i="6"/>
  <c r="B505" i="6"/>
  <c r="C505" i="6"/>
  <c r="D505" i="6"/>
  <c r="E505" i="6"/>
  <c r="F505" i="6"/>
  <c r="G505" i="6"/>
  <c r="H505" i="6"/>
  <c r="I505" i="6"/>
  <c r="J505" i="6"/>
  <c r="K505" i="6"/>
  <c r="L505" i="6"/>
  <c r="M505" i="6"/>
  <c r="N505" i="6"/>
  <c r="O505" i="6"/>
  <c r="A506" i="6"/>
  <c r="B506" i="6"/>
  <c r="C506" i="6"/>
  <c r="D506" i="6"/>
  <c r="E506" i="6"/>
  <c r="F506" i="6"/>
  <c r="G506" i="6"/>
  <c r="H506" i="6"/>
  <c r="I506" i="6"/>
  <c r="J506" i="6"/>
  <c r="K506" i="6"/>
  <c r="L506" i="6"/>
  <c r="M506" i="6"/>
  <c r="N506" i="6"/>
  <c r="O506" i="6"/>
  <c r="A507" i="6"/>
  <c r="B507" i="6"/>
  <c r="C507" i="6"/>
  <c r="D507" i="6"/>
  <c r="E507" i="6"/>
  <c r="F507" i="6"/>
  <c r="G507" i="6"/>
  <c r="H507" i="6"/>
  <c r="I507" i="6"/>
  <c r="J507" i="6"/>
  <c r="K507" i="6"/>
  <c r="L507" i="6"/>
  <c r="M507" i="6"/>
  <c r="N507" i="6"/>
  <c r="O507" i="6"/>
  <c r="A508" i="6"/>
  <c r="B508" i="6"/>
  <c r="C508" i="6"/>
  <c r="D508" i="6"/>
  <c r="E508" i="6"/>
  <c r="F508" i="6"/>
  <c r="G508" i="6"/>
  <c r="H508" i="6"/>
  <c r="I508" i="6"/>
  <c r="J508" i="6"/>
  <c r="K508" i="6"/>
  <c r="L508" i="6"/>
  <c r="M508" i="6"/>
  <c r="N508" i="6"/>
  <c r="O508" i="6"/>
  <c r="A509" i="6"/>
  <c r="B509" i="6"/>
  <c r="C509" i="6"/>
  <c r="D509" i="6"/>
  <c r="E509" i="6"/>
  <c r="F509" i="6"/>
  <c r="G509" i="6"/>
  <c r="H509" i="6"/>
  <c r="I509" i="6"/>
  <c r="J509" i="6"/>
  <c r="K509" i="6"/>
  <c r="L509" i="6"/>
  <c r="M509" i="6"/>
  <c r="N509" i="6"/>
  <c r="O509" i="6"/>
  <c r="A510" i="6"/>
  <c r="B510" i="6"/>
  <c r="C510" i="6"/>
  <c r="D510" i="6"/>
  <c r="E510" i="6"/>
  <c r="F510" i="6"/>
  <c r="G510" i="6"/>
  <c r="H510" i="6"/>
  <c r="I510" i="6"/>
  <c r="J510" i="6"/>
  <c r="K510" i="6"/>
  <c r="L510" i="6"/>
  <c r="M510" i="6"/>
  <c r="N510" i="6"/>
  <c r="O510" i="6"/>
  <c r="A511" i="6"/>
  <c r="B511" i="6"/>
  <c r="C511" i="6"/>
  <c r="D511" i="6"/>
  <c r="E511" i="6"/>
  <c r="F511" i="6"/>
  <c r="G511" i="6"/>
  <c r="H511" i="6"/>
  <c r="I511" i="6"/>
  <c r="J511" i="6"/>
  <c r="K511" i="6"/>
  <c r="L511" i="6"/>
  <c r="M511" i="6"/>
  <c r="N511" i="6"/>
  <c r="O511" i="6"/>
  <c r="A512" i="6"/>
  <c r="B512" i="6"/>
  <c r="C512" i="6"/>
  <c r="D512" i="6"/>
  <c r="E512" i="6"/>
  <c r="F512" i="6"/>
  <c r="G512" i="6"/>
  <c r="H512" i="6"/>
  <c r="I512" i="6"/>
  <c r="J512" i="6"/>
  <c r="K512" i="6"/>
  <c r="L512" i="6"/>
  <c r="M512" i="6"/>
  <c r="N512" i="6"/>
  <c r="O512" i="6"/>
  <c r="A513" i="6"/>
  <c r="B513" i="6"/>
  <c r="C513" i="6"/>
  <c r="D513" i="6"/>
  <c r="E513" i="6"/>
  <c r="F513" i="6"/>
  <c r="G513" i="6"/>
  <c r="H513" i="6"/>
  <c r="I513" i="6"/>
  <c r="J513" i="6"/>
  <c r="K513" i="6"/>
  <c r="L513" i="6"/>
  <c r="M513" i="6"/>
  <c r="N513" i="6"/>
  <c r="O513" i="6"/>
  <c r="A514" i="6"/>
  <c r="B514" i="6"/>
  <c r="C514" i="6"/>
  <c r="D514" i="6"/>
  <c r="E514" i="6"/>
  <c r="F514" i="6"/>
  <c r="G514" i="6"/>
  <c r="H514" i="6"/>
  <c r="I514" i="6"/>
  <c r="J514" i="6"/>
  <c r="K514" i="6"/>
  <c r="L514" i="6"/>
  <c r="M514" i="6"/>
  <c r="N514" i="6"/>
  <c r="O514" i="6"/>
  <c r="A515" i="6"/>
  <c r="B515" i="6"/>
  <c r="C515" i="6"/>
  <c r="D515" i="6"/>
  <c r="E515" i="6"/>
  <c r="F515" i="6"/>
  <c r="G515" i="6"/>
  <c r="H515" i="6"/>
  <c r="I515" i="6"/>
  <c r="J515" i="6"/>
  <c r="K515" i="6"/>
  <c r="L515" i="6"/>
  <c r="M515" i="6"/>
  <c r="N515" i="6"/>
  <c r="O515" i="6"/>
  <c r="A516" i="6"/>
  <c r="B516" i="6"/>
  <c r="C516" i="6"/>
  <c r="D516" i="6"/>
  <c r="E516" i="6"/>
  <c r="F516" i="6"/>
  <c r="G516" i="6"/>
  <c r="H516" i="6"/>
  <c r="I516" i="6"/>
  <c r="J516" i="6"/>
  <c r="K516" i="6"/>
  <c r="L516" i="6"/>
  <c r="M516" i="6"/>
  <c r="N516" i="6"/>
  <c r="O516" i="6"/>
  <c r="A517" i="6"/>
  <c r="B517" i="6"/>
  <c r="C517" i="6"/>
  <c r="D517" i="6"/>
  <c r="E517" i="6"/>
  <c r="F517" i="6"/>
  <c r="G517" i="6"/>
  <c r="H517" i="6"/>
  <c r="I517" i="6"/>
  <c r="J517" i="6"/>
  <c r="K517" i="6"/>
  <c r="L517" i="6"/>
  <c r="M517" i="6"/>
  <c r="N517" i="6"/>
  <c r="O517" i="6"/>
  <c r="A518" i="6"/>
  <c r="B518" i="6"/>
  <c r="C518" i="6"/>
  <c r="D518" i="6"/>
  <c r="E518" i="6"/>
  <c r="F518" i="6"/>
  <c r="G518" i="6"/>
  <c r="H518" i="6"/>
  <c r="I518" i="6"/>
  <c r="J518" i="6"/>
  <c r="K518" i="6"/>
  <c r="L518" i="6"/>
  <c r="M518" i="6"/>
  <c r="N518" i="6"/>
  <c r="O518" i="6"/>
  <c r="A519" i="6"/>
  <c r="B519" i="6"/>
  <c r="C519" i="6"/>
  <c r="D519" i="6"/>
  <c r="E519" i="6"/>
  <c r="F519" i="6"/>
  <c r="G519" i="6"/>
  <c r="H519" i="6"/>
  <c r="I519" i="6"/>
  <c r="J519" i="6"/>
  <c r="K519" i="6"/>
  <c r="L519" i="6"/>
  <c r="M519" i="6"/>
  <c r="N519" i="6"/>
  <c r="O519" i="6"/>
  <c r="A520" i="6"/>
  <c r="B520" i="6"/>
  <c r="C520" i="6"/>
  <c r="D520" i="6"/>
  <c r="E520" i="6"/>
  <c r="F520" i="6"/>
  <c r="G520" i="6"/>
  <c r="H520" i="6"/>
  <c r="I520" i="6"/>
  <c r="J520" i="6"/>
  <c r="K520" i="6"/>
  <c r="L520" i="6"/>
  <c r="M520" i="6"/>
  <c r="N520" i="6"/>
  <c r="O520" i="6"/>
  <c r="A521" i="6"/>
  <c r="B521" i="6"/>
  <c r="C521" i="6"/>
  <c r="D521" i="6"/>
  <c r="E521" i="6"/>
  <c r="F521" i="6"/>
  <c r="G521" i="6"/>
  <c r="H521" i="6"/>
  <c r="I521" i="6"/>
  <c r="J521" i="6"/>
  <c r="K521" i="6"/>
  <c r="L521" i="6"/>
  <c r="M521" i="6"/>
  <c r="N521" i="6"/>
  <c r="O521" i="6"/>
  <c r="A522" i="6"/>
  <c r="B522" i="6"/>
  <c r="C522" i="6"/>
  <c r="D522" i="6"/>
  <c r="E522" i="6"/>
  <c r="F522" i="6"/>
  <c r="G522" i="6"/>
  <c r="H522" i="6"/>
  <c r="I522" i="6"/>
  <c r="J522" i="6"/>
  <c r="K522" i="6"/>
  <c r="L522" i="6"/>
  <c r="M522" i="6"/>
  <c r="N522" i="6"/>
  <c r="O522" i="6"/>
  <c r="A523" i="6"/>
  <c r="B523" i="6"/>
  <c r="C523" i="6"/>
  <c r="D523" i="6"/>
  <c r="E523" i="6"/>
  <c r="F523" i="6"/>
  <c r="G523" i="6"/>
  <c r="H523" i="6"/>
  <c r="I523" i="6"/>
  <c r="J523" i="6"/>
  <c r="K523" i="6"/>
  <c r="L523" i="6"/>
  <c r="M523" i="6"/>
  <c r="N523" i="6"/>
  <c r="O523" i="6"/>
  <c r="A524" i="6"/>
  <c r="B524" i="6"/>
  <c r="C524" i="6"/>
  <c r="D524" i="6"/>
  <c r="E524" i="6"/>
  <c r="F524" i="6"/>
  <c r="G524" i="6"/>
  <c r="H524" i="6"/>
  <c r="I524" i="6"/>
  <c r="J524" i="6"/>
  <c r="K524" i="6"/>
  <c r="L524" i="6"/>
  <c r="M524" i="6"/>
  <c r="N524" i="6"/>
  <c r="O524" i="6"/>
  <c r="A525" i="6"/>
  <c r="B525" i="6"/>
  <c r="C525" i="6"/>
  <c r="D525" i="6"/>
  <c r="E525" i="6"/>
  <c r="F525" i="6"/>
  <c r="G525" i="6"/>
  <c r="H525" i="6"/>
  <c r="I525" i="6"/>
  <c r="J525" i="6"/>
  <c r="K525" i="6"/>
  <c r="L525" i="6"/>
  <c r="M525" i="6"/>
  <c r="N525" i="6"/>
  <c r="O525" i="6"/>
  <c r="A526" i="6"/>
  <c r="B526" i="6"/>
  <c r="C526" i="6"/>
  <c r="D526" i="6"/>
  <c r="E526" i="6"/>
  <c r="F526" i="6"/>
  <c r="G526" i="6"/>
  <c r="H526" i="6"/>
  <c r="I526" i="6"/>
  <c r="J526" i="6"/>
  <c r="K526" i="6"/>
  <c r="L526" i="6"/>
  <c r="M526" i="6"/>
  <c r="N526" i="6"/>
  <c r="O526" i="6"/>
  <c r="A527" i="6"/>
  <c r="B527" i="6"/>
  <c r="C527" i="6"/>
  <c r="D527" i="6"/>
  <c r="E527" i="6"/>
  <c r="F527" i="6"/>
  <c r="G527" i="6"/>
  <c r="H527" i="6"/>
  <c r="I527" i="6"/>
  <c r="J527" i="6"/>
  <c r="K527" i="6"/>
  <c r="L527" i="6"/>
  <c r="M527" i="6"/>
  <c r="N527" i="6"/>
  <c r="O527" i="6"/>
  <c r="A528" i="6"/>
  <c r="B528" i="6"/>
  <c r="C528" i="6"/>
  <c r="D528" i="6"/>
  <c r="E528" i="6"/>
  <c r="F528" i="6"/>
  <c r="G528" i="6"/>
  <c r="H528" i="6"/>
  <c r="I528" i="6"/>
  <c r="J528" i="6"/>
  <c r="K528" i="6"/>
  <c r="L528" i="6"/>
  <c r="M528" i="6"/>
  <c r="N528" i="6"/>
  <c r="O528" i="6"/>
  <c r="A529" i="6"/>
  <c r="B529" i="6"/>
  <c r="C529" i="6"/>
  <c r="D529" i="6"/>
  <c r="E529" i="6"/>
  <c r="F529" i="6"/>
  <c r="G529" i="6"/>
  <c r="H529" i="6"/>
  <c r="I529" i="6"/>
  <c r="J529" i="6"/>
  <c r="K529" i="6"/>
  <c r="L529" i="6"/>
  <c r="M529" i="6"/>
  <c r="N529" i="6"/>
  <c r="O529" i="6"/>
  <c r="A530" i="6"/>
  <c r="B530" i="6"/>
  <c r="C530" i="6"/>
  <c r="D530" i="6"/>
  <c r="E530" i="6"/>
  <c r="F530" i="6"/>
  <c r="G530" i="6"/>
  <c r="H530" i="6"/>
  <c r="I530" i="6"/>
  <c r="J530" i="6"/>
  <c r="K530" i="6"/>
  <c r="L530" i="6"/>
  <c r="M530" i="6"/>
  <c r="N530" i="6"/>
  <c r="O530" i="6"/>
  <c r="A531" i="6"/>
  <c r="B531" i="6"/>
  <c r="C531" i="6"/>
  <c r="D531" i="6"/>
  <c r="E531" i="6"/>
  <c r="F531" i="6"/>
  <c r="G531" i="6"/>
  <c r="H531" i="6"/>
  <c r="I531" i="6"/>
  <c r="J531" i="6"/>
  <c r="K531" i="6"/>
  <c r="L531" i="6"/>
  <c r="M531" i="6"/>
  <c r="N531" i="6"/>
  <c r="O531" i="6"/>
  <c r="A532" i="6"/>
  <c r="B532" i="6"/>
  <c r="C532" i="6"/>
  <c r="D532" i="6"/>
  <c r="E532" i="6"/>
  <c r="F532" i="6"/>
  <c r="G532" i="6"/>
  <c r="H532" i="6"/>
  <c r="I532" i="6"/>
  <c r="J532" i="6"/>
  <c r="K532" i="6"/>
  <c r="L532" i="6"/>
  <c r="M532" i="6"/>
  <c r="N532" i="6"/>
  <c r="O532" i="6"/>
  <c r="A533" i="6"/>
  <c r="B533" i="6"/>
  <c r="C533" i="6"/>
  <c r="D533" i="6"/>
  <c r="E533" i="6"/>
  <c r="F533" i="6"/>
  <c r="G533" i="6"/>
  <c r="H533" i="6"/>
  <c r="I533" i="6"/>
  <c r="J533" i="6"/>
  <c r="K533" i="6"/>
  <c r="L533" i="6"/>
  <c r="M533" i="6"/>
  <c r="N533" i="6"/>
  <c r="O533" i="6"/>
  <c r="A534" i="6"/>
  <c r="B534" i="6"/>
  <c r="C534" i="6"/>
  <c r="D534" i="6"/>
  <c r="E534" i="6"/>
  <c r="F534" i="6"/>
  <c r="G534" i="6"/>
  <c r="H534" i="6"/>
  <c r="I534" i="6"/>
  <c r="J534" i="6"/>
  <c r="K534" i="6"/>
  <c r="L534" i="6"/>
  <c r="M534" i="6"/>
  <c r="N534" i="6"/>
  <c r="O534" i="6"/>
  <c r="A535" i="6"/>
  <c r="B535" i="6"/>
  <c r="C535" i="6"/>
  <c r="D535" i="6"/>
  <c r="E535" i="6"/>
  <c r="F535" i="6"/>
  <c r="G535" i="6"/>
  <c r="H535" i="6"/>
  <c r="I535" i="6"/>
  <c r="J535" i="6"/>
  <c r="K535" i="6"/>
  <c r="L535" i="6"/>
  <c r="M535" i="6"/>
  <c r="N535" i="6"/>
  <c r="O535" i="6"/>
  <c r="A536" i="6"/>
  <c r="B536" i="6"/>
  <c r="C536" i="6"/>
  <c r="D536" i="6"/>
  <c r="E536" i="6"/>
  <c r="F536" i="6"/>
  <c r="G536" i="6"/>
  <c r="H536" i="6"/>
  <c r="I536" i="6"/>
  <c r="J536" i="6"/>
  <c r="K536" i="6"/>
  <c r="L536" i="6"/>
  <c r="M536" i="6"/>
  <c r="N536" i="6"/>
  <c r="O536" i="6"/>
  <c r="A537" i="6"/>
  <c r="B537" i="6"/>
  <c r="C537" i="6"/>
  <c r="D537" i="6"/>
  <c r="E537" i="6"/>
  <c r="F537" i="6"/>
  <c r="G537" i="6"/>
  <c r="H537" i="6"/>
  <c r="I537" i="6"/>
  <c r="J537" i="6"/>
  <c r="K537" i="6"/>
  <c r="L537" i="6"/>
  <c r="M537" i="6"/>
  <c r="N537" i="6"/>
  <c r="O537" i="6"/>
  <c r="A538" i="6"/>
  <c r="B538" i="6"/>
  <c r="C538" i="6"/>
  <c r="D538" i="6"/>
  <c r="E538" i="6"/>
  <c r="F538" i="6"/>
  <c r="G538" i="6"/>
  <c r="H538" i="6"/>
  <c r="I538" i="6"/>
  <c r="J538" i="6"/>
  <c r="K538" i="6"/>
  <c r="L538" i="6"/>
  <c r="M538" i="6"/>
  <c r="N538" i="6"/>
  <c r="O538" i="6"/>
  <c r="A539" i="6"/>
  <c r="B539" i="6"/>
  <c r="C539" i="6"/>
  <c r="D539" i="6"/>
  <c r="E539" i="6"/>
  <c r="F539" i="6"/>
  <c r="G539" i="6"/>
  <c r="H539" i="6"/>
  <c r="I539" i="6"/>
  <c r="J539" i="6"/>
  <c r="K539" i="6"/>
  <c r="L539" i="6"/>
  <c r="M539" i="6"/>
  <c r="N539" i="6"/>
  <c r="O539" i="6"/>
  <c r="A540" i="6"/>
  <c r="B540" i="6"/>
  <c r="C540" i="6"/>
  <c r="D540" i="6"/>
  <c r="E540" i="6"/>
  <c r="F540" i="6"/>
  <c r="G540" i="6"/>
  <c r="H540" i="6"/>
  <c r="I540" i="6"/>
  <c r="J540" i="6"/>
  <c r="K540" i="6"/>
  <c r="L540" i="6"/>
  <c r="M540" i="6"/>
  <c r="N540" i="6"/>
  <c r="O540" i="6"/>
  <c r="A541" i="6"/>
  <c r="B541" i="6"/>
  <c r="C541" i="6"/>
  <c r="D541" i="6"/>
  <c r="E541" i="6"/>
  <c r="F541" i="6"/>
  <c r="G541" i="6"/>
  <c r="H541" i="6"/>
  <c r="I541" i="6"/>
  <c r="J541" i="6"/>
  <c r="K541" i="6"/>
  <c r="L541" i="6"/>
  <c r="M541" i="6"/>
  <c r="N541" i="6"/>
  <c r="O541" i="6"/>
  <c r="A542" i="6"/>
  <c r="B542" i="6"/>
  <c r="C542" i="6"/>
  <c r="D542" i="6"/>
  <c r="E542" i="6"/>
  <c r="F542" i="6"/>
  <c r="G542" i="6"/>
  <c r="H542" i="6"/>
  <c r="I542" i="6"/>
  <c r="J542" i="6"/>
  <c r="K542" i="6"/>
  <c r="L542" i="6"/>
  <c r="M542" i="6"/>
  <c r="N542" i="6"/>
  <c r="O542" i="6"/>
  <c r="A543" i="6"/>
  <c r="B543" i="6"/>
  <c r="C543" i="6"/>
  <c r="D543" i="6"/>
  <c r="E543" i="6"/>
  <c r="F543" i="6"/>
  <c r="G543" i="6"/>
  <c r="H543" i="6"/>
  <c r="I543" i="6"/>
  <c r="J543" i="6"/>
  <c r="K543" i="6"/>
  <c r="L543" i="6"/>
  <c r="M543" i="6"/>
  <c r="N543" i="6"/>
  <c r="O543" i="6"/>
  <c r="A544" i="6"/>
  <c r="B544" i="6"/>
  <c r="C544" i="6"/>
  <c r="D544" i="6"/>
  <c r="E544" i="6"/>
  <c r="F544" i="6"/>
  <c r="G544" i="6"/>
  <c r="H544" i="6"/>
  <c r="I544" i="6"/>
  <c r="J544" i="6"/>
  <c r="K544" i="6"/>
  <c r="L544" i="6"/>
  <c r="M544" i="6"/>
  <c r="N544" i="6"/>
  <c r="O544" i="6"/>
  <c r="A545" i="6"/>
  <c r="B545" i="6"/>
  <c r="C545" i="6"/>
  <c r="D545" i="6"/>
  <c r="E545" i="6"/>
  <c r="F545" i="6"/>
  <c r="G545" i="6"/>
  <c r="H545" i="6"/>
  <c r="I545" i="6"/>
  <c r="J545" i="6"/>
  <c r="K545" i="6"/>
  <c r="L545" i="6"/>
  <c r="M545" i="6"/>
  <c r="N545" i="6"/>
  <c r="O545" i="6"/>
  <c r="A546" i="6"/>
  <c r="B546" i="6"/>
  <c r="C546" i="6"/>
  <c r="D546" i="6"/>
  <c r="E546" i="6"/>
  <c r="F546" i="6"/>
  <c r="G546" i="6"/>
  <c r="H546" i="6"/>
  <c r="I546" i="6"/>
  <c r="J546" i="6"/>
  <c r="K546" i="6"/>
  <c r="L546" i="6"/>
  <c r="M546" i="6"/>
  <c r="N546" i="6"/>
  <c r="O546" i="6"/>
  <c r="A547" i="6"/>
  <c r="B547" i="6"/>
  <c r="C547" i="6"/>
  <c r="D547" i="6"/>
  <c r="E547" i="6"/>
  <c r="F547" i="6"/>
  <c r="G547" i="6"/>
  <c r="H547" i="6"/>
  <c r="I547" i="6"/>
  <c r="J547" i="6"/>
  <c r="K547" i="6"/>
  <c r="L547" i="6"/>
  <c r="M547" i="6"/>
  <c r="N547" i="6"/>
  <c r="O547" i="6"/>
  <c r="A548" i="6"/>
  <c r="B548" i="6"/>
  <c r="C548" i="6"/>
  <c r="D548" i="6"/>
  <c r="E548" i="6"/>
  <c r="F548" i="6"/>
  <c r="G548" i="6"/>
  <c r="H548" i="6"/>
  <c r="I548" i="6"/>
  <c r="J548" i="6"/>
  <c r="K548" i="6"/>
  <c r="L548" i="6"/>
  <c r="M548" i="6"/>
  <c r="N548" i="6"/>
  <c r="O548" i="6"/>
  <c r="A549" i="6"/>
  <c r="B549" i="6"/>
  <c r="C549" i="6"/>
  <c r="D549" i="6"/>
  <c r="E549" i="6"/>
  <c r="F549" i="6"/>
  <c r="G549" i="6"/>
  <c r="H549" i="6"/>
  <c r="I549" i="6"/>
  <c r="J549" i="6"/>
  <c r="K549" i="6"/>
  <c r="L549" i="6"/>
  <c r="M549" i="6"/>
  <c r="N549" i="6"/>
  <c r="O549" i="6"/>
  <c r="A550" i="6"/>
  <c r="B550" i="6"/>
  <c r="C550" i="6"/>
  <c r="D550" i="6"/>
  <c r="E550" i="6"/>
  <c r="F550" i="6"/>
  <c r="G550" i="6"/>
  <c r="H550" i="6"/>
  <c r="I550" i="6"/>
  <c r="J550" i="6"/>
  <c r="K550" i="6"/>
  <c r="L550" i="6"/>
  <c r="M550" i="6"/>
  <c r="N550" i="6"/>
  <c r="O550" i="6"/>
  <c r="A551" i="6"/>
  <c r="B551" i="6"/>
  <c r="C551" i="6"/>
  <c r="D551" i="6"/>
  <c r="E551" i="6"/>
  <c r="F551" i="6"/>
  <c r="G551" i="6"/>
  <c r="H551" i="6"/>
  <c r="I551" i="6"/>
  <c r="J551" i="6"/>
  <c r="K551" i="6"/>
  <c r="L551" i="6"/>
  <c r="M551" i="6"/>
  <c r="N551" i="6"/>
  <c r="O551" i="6"/>
  <c r="A552" i="6"/>
  <c r="B552" i="6"/>
  <c r="C552" i="6"/>
  <c r="D552" i="6"/>
  <c r="E552" i="6"/>
  <c r="F552" i="6"/>
  <c r="G552" i="6"/>
  <c r="H552" i="6"/>
  <c r="I552" i="6"/>
  <c r="J552" i="6"/>
  <c r="K552" i="6"/>
  <c r="L552" i="6"/>
  <c r="M552" i="6"/>
  <c r="N552" i="6"/>
  <c r="O552" i="6"/>
  <c r="A553" i="6"/>
  <c r="B553" i="6"/>
  <c r="C553" i="6"/>
  <c r="D553" i="6"/>
  <c r="E553" i="6"/>
  <c r="F553" i="6"/>
  <c r="G553" i="6"/>
  <c r="H553" i="6"/>
  <c r="I553" i="6"/>
  <c r="J553" i="6"/>
  <c r="K553" i="6"/>
  <c r="L553" i="6"/>
  <c r="M553" i="6"/>
  <c r="N553" i="6"/>
  <c r="O553" i="6"/>
  <c r="A554" i="6"/>
  <c r="B554" i="6"/>
  <c r="C554" i="6"/>
  <c r="D554" i="6"/>
  <c r="E554" i="6"/>
  <c r="F554" i="6"/>
  <c r="G554" i="6"/>
  <c r="H554" i="6"/>
  <c r="I554" i="6"/>
  <c r="J554" i="6"/>
  <c r="K554" i="6"/>
  <c r="L554" i="6"/>
  <c r="M554" i="6"/>
  <c r="N554" i="6"/>
  <c r="O554" i="6"/>
  <c r="A555" i="6"/>
  <c r="B555" i="6"/>
  <c r="C555" i="6"/>
  <c r="D555" i="6"/>
  <c r="E555" i="6"/>
  <c r="F555" i="6"/>
  <c r="G555" i="6"/>
  <c r="H555" i="6"/>
  <c r="I555" i="6"/>
  <c r="J555" i="6"/>
  <c r="K555" i="6"/>
  <c r="L555" i="6"/>
  <c r="M555" i="6"/>
  <c r="N555" i="6"/>
  <c r="O555" i="6"/>
  <c r="A556" i="6"/>
  <c r="B556" i="6"/>
  <c r="C556" i="6"/>
  <c r="D556" i="6"/>
  <c r="E556" i="6"/>
  <c r="F556" i="6"/>
  <c r="G556" i="6"/>
  <c r="H556" i="6"/>
  <c r="I556" i="6"/>
  <c r="J556" i="6"/>
  <c r="K556" i="6"/>
  <c r="L556" i="6"/>
  <c r="M556" i="6"/>
  <c r="N556" i="6"/>
  <c r="O556" i="6"/>
  <c r="A557" i="6"/>
  <c r="B557" i="6"/>
  <c r="C557" i="6"/>
  <c r="D557" i="6"/>
  <c r="E557" i="6"/>
  <c r="F557" i="6"/>
  <c r="G557" i="6"/>
  <c r="H557" i="6"/>
  <c r="I557" i="6"/>
  <c r="J557" i="6"/>
  <c r="K557" i="6"/>
  <c r="L557" i="6"/>
  <c r="M557" i="6"/>
  <c r="N557" i="6"/>
  <c r="O557" i="6"/>
  <c r="A558" i="6"/>
  <c r="B558" i="6"/>
  <c r="C558" i="6"/>
  <c r="D558" i="6"/>
  <c r="E558" i="6"/>
  <c r="F558" i="6"/>
  <c r="G558" i="6"/>
  <c r="H558" i="6"/>
  <c r="I558" i="6"/>
  <c r="J558" i="6"/>
  <c r="K558" i="6"/>
  <c r="L558" i="6"/>
  <c r="M558" i="6"/>
  <c r="N558" i="6"/>
  <c r="O558" i="6"/>
  <c r="A559" i="6"/>
  <c r="B559" i="6"/>
  <c r="C559" i="6"/>
  <c r="D559" i="6"/>
  <c r="E559" i="6"/>
  <c r="F559" i="6"/>
  <c r="G559" i="6"/>
  <c r="H559" i="6"/>
  <c r="I559" i="6"/>
  <c r="J559" i="6"/>
  <c r="K559" i="6"/>
  <c r="L559" i="6"/>
  <c r="M559" i="6"/>
  <c r="N559" i="6"/>
  <c r="O559" i="6"/>
  <c r="A560" i="6"/>
  <c r="B560" i="6"/>
  <c r="C560" i="6"/>
  <c r="D560" i="6"/>
  <c r="E560" i="6"/>
  <c r="F560" i="6"/>
  <c r="G560" i="6"/>
  <c r="H560" i="6"/>
  <c r="I560" i="6"/>
  <c r="J560" i="6"/>
  <c r="K560" i="6"/>
  <c r="L560" i="6"/>
  <c r="M560" i="6"/>
  <c r="N560" i="6"/>
  <c r="O560" i="6"/>
  <c r="A561" i="6"/>
  <c r="B561" i="6"/>
  <c r="C561" i="6"/>
  <c r="D561" i="6"/>
  <c r="E561" i="6"/>
  <c r="F561" i="6"/>
  <c r="G561" i="6"/>
  <c r="H561" i="6"/>
  <c r="I561" i="6"/>
  <c r="J561" i="6"/>
  <c r="K561" i="6"/>
  <c r="L561" i="6"/>
  <c r="M561" i="6"/>
  <c r="N561" i="6"/>
  <c r="O561" i="6"/>
  <c r="A562" i="6"/>
  <c r="B562" i="6"/>
  <c r="C562" i="6"/>
  <c r="D562" i="6"/>
  <c r="E562" i="6"/>
  <c r="F562" i="6"/>
  <c r="G562" i="6"/>
  <c r="H562" i="6"/>
  <c r="I562" i="6"/>
  <c r="J562" i="6"/>
  <c r="K562" i="6"/>
  <c r="L562" i="6"/>
  <c r="M562" i="6"/>
  <c r="N562" i="6"/>
  <c r="O562" i="6"/>
  <c r="A563" i="6"/>
  <c r="B563" i="6"/>
  <c r="C563" i="6"/>
  <c r="D563" i="6"/>
  <c r="E563" i="6"/>
  <c r="F563" i="6"/>
  <c r="G563" i="6"/>
  <c r="H563" i="6"/>
  <c r="I563" i="6"/>
  <c r="J563" i="6"/>
  <c r="K563" i="6"/>
  <c r="L563" i="6"/>
  <c r="M563" i="6"/>
  <c r="N563" i="6"/>
  <c r="O563" i="6"/>
  <c r="A564" i="6"/>
  <c r="B564" i="6"/>
  <c r="C564" i="6"/>
  <c r="D564" i="6"/>
  <c r="E564" i="6"/>
  <c r="F564" i="6"/>
  <c r="G564" i="6"/>
  <c r="H564" i="6"/>
  <c r="I564" i="6"/>
  <c r="J564" i="6"/>
  <c r="K564" i="6"/>
  <c r="L564" i="6"/>
  <c r="M564" i="6"/>
  <c r="N564" i="6"/>
  <c r="O564" i="6"/>
  <c r="A565" i="6"/>
  <c r="B565" i="6"/>
  <c r="C565" i="6"/>
  <c r="D565" i="6"/>
  <c r="E565" i="6"/>
  <c r="F565" i="6"/>
  <c r="G565" i="6"/>
  <c r="H565" i="6"/>
  <c r="I565" i="6"/>
  <c r="J565" i="6"/>
  <c r="K565" i="6"/>
  <c r="L565" i="6"/>
  <c r="M565" i="6"/>
  <c r="N565" i="6"/>
  <c r="O565" i="6"/>
  <c r="A566" i="6"/>
  <c r="B566" i="6"/>
  <c r="C566" i="6"/>
  <c r="D566" i="6"/>
  <c r="E566" i="6"/>
  <c r="F566" i="6"/>
  <c r="G566" i="6"/>
  <c r="H566" i="6"/>
  <c r="I566" i="6"/>
  <c r="J566" i="6"/>
  <c r="K566" i="6"/>
  <c r="L566" i="6"/>
  <c r="M566" i="6"/>
  <c r="N566" i="6"/>
  <c r="O566" i="6"/>
  <c r="A567" i="6"/>
  <c r="B567" i="6"/>
  <c r="C567" i="6"/>
  <c r="D567" i="6"/>
  <c r="E567" i="6"/>
  <c r="F567" i="6"/>
  <c r="G567" i="6"/>
  <c r="H567" i="6"/>
  <c r="I567" i="6"/>
  <c r="J567" i="6"/>
  <c r="K567" i="6"/>
  <c r="L567" i="6"/>
  <c r="M567" i="6"/>
  <c r="N567" i="6"/>
  <c r="O567" i="6"/>
  <c r="A568" i="6"/>
  <c r="B568" i="6"/>
  <c r="C568" i="6"/>
  <c r="D568" i="6"/>
  <c r="E568" i="6"/>
  <c r="F568" i="6"/>
  <c r="G568" i="6"/>
  <c r="H568" i="6"/>
  <c r="I568" i="6"/>
  <c r="J568" i="6"/>
  <c r="K568" i="6"/>
  <c r="L568" i="6"/>
  <c r="M568" i="6"/>
  <c r="N568" i="6"/>
  <c r="O568" i="6"/>
  <c r="A569" i="6"/>
  <c r="B569" i="6"/>
  <c r="C569" i="6"/>
  <c r="D569" i="6"/>
  <c r="E569" i="6"/>
  <c r="F569" i="6"/>
  <c r="G569" i="6"/>
  <c r="H569" i="6"/>
  <c r="I569" i="6"/>
  <c r="J569" i="6"/>
  <c r="K569" i="6"/>
  <c r="L569" i="6"/>
  <c r="M569" i="6"/>
  <c r="N569" i="6"/>
  <c r="O569" i="6"/>
  <c r="A570" i="6"/>
  <c r="B570" i="6"/>
  <c r="C570" i="6"/>
  <c r="D570" i="6"/>
  <c r="E570" i="6"/>
  <c r="F570" i="6"/>
  <c r="G570" i="6"/>
  <c r="H570" i="6"/>
  <c r="I570" i="6"/>
  <c r="J570" i="6"/>
  <c r="K570" i="6"/>
  <c r="L570" i="6"/>
  <c r="M570" i="6"/>
  <c r="N570" i="6"/>
  <c r="O570" i="6"/>
  <c r="A571" i="6"/>
  <c r="B571" i="6"/>
  <c r="C571" i="6"/>
  <c r="D571" i="6"/>
  <c r="E571" i="6"/>
  <c r="F571" i="6"/>
  <c r="G571" i="6"/>
  <c r="H571" i="6"/>
  <c r="I571" i="6"/>
  <c r="J571" i="6"/>
  <c r="K571" i="6"/>
  <c r="L571" i="6"/>
  <c r="M571" i="6"/>
  <c r="N571" i="6"/>
  <c r="O571" i="6"/>
  <c r="A572" i="6"/>
  <c r="B572" i="6"/>
  <c r="C572" i="6"/>
  <c r="D572" i="6"/>
  <c r="E572" i="6"/>
  <c r="F572" i="6"/>
  <c r="G572" i="6"/>
  <c r="H572" i="6"/>
  <c r="I572" i="6"/>
  <c r="J572" i="6"/>
  <c r="K572" i="6"/>
  <c r="L572" i="6"/>
  <c r="M572" i="6"/>
  <c r="N572" i="6"/>
  <c r="O572" i="6"/>
  <c r="A573" i="6"/>
  <c r="B573" i="6"/>
  <c r="C573" i="6"/>
  <c r="D573" i="6"/>
  <c r="E573" i="6"/>
  <c r="F573" i="6"/>
  <c r="G573" i="6"/>
  <c r="H573" i="6"/>
  <c r="I573" i="6"/>
  <c r="J573" i="6"/>
  <c r="K573" i="6"/>
  <c r="L573" i="6"/>
  <c r="M573" i="6"/>
  <c r="N573" i="6"/>
  <c r="O573" i="6"/>
  <c r="A574" i="6"/>
  <c r="B574" i="6"/>
  <c r="C574" i="6"/>
  <c r="D574" i="6"/>
  <c r="E574" i="6"/>
  <c r="F574" i="6"/>
  <c r="G574" i="6"/>
  <c r="H574" i="6"/>
  <c r="I574" i="6"/>
  <c r="J574" i="6"/>
  <c r="K574" i="6"/>
  <c r="L574" i="6"/>
  <c r="M574" i="6"/>
  <c r="N574" i="6"/>
  <c r="O574" i="6"/>
  <c r="A575" i="6"/>
  <c r="B575" i="6"/>
  <c r="C575" i="6"/>
  <c r="D575" i="6"/>
  <c r="E575" i="6"/>
  <c r="F575" i="6"/>
  <c r="G575" i="6"/>
  <c r="H575" i="6"/>
  <c r="I575" i="6"/>
  <c r="J575" i="6"/>
  <c r="K575" i="6"/>
  <c r="L575" i="6"/>
  <c r="M575" i="6"/>
  <c r="N575" i="6"/>
  <c r="O575" i="6"/>
  <c r="A576" i="6"/>
  <c r="B576" i="6"/>
  <c r="C576" i="6"/>
  <c r="D576" i="6"/>
  <c r="E576" i="6"/>
  <c r="F576" i="6"/>
  <c r="G576" i="6"/>
  <c r="H576" i="6"/>
  <c r="I576" i="6"/>
  <c r="J576" i="6"/>
  <c r="K576" i="6"/>
  <c r="L576" i="6"/>
  <c r="M576" i="6"/>
  <c r="N576" i="6"/>
  <c r="O576" i="6"/>
  <c r="A577" i="6"/>
  <c r="B577" i="6"/>
  <c r="C577" i="6"/>
  <c r="D577" i="6"/>
  <c r="E577" i="6"/>
  <c r="F577" i="6"/>
  <c r="G577" i="6"/>
  <c r="H577" i="6"/>
  <c r="I577" i="6"/>
  <c r="J577" i="6"/>
  <c r="K577" i="6"/>
  <c r="L577" i="6"/>
  <c r="M577" i="6"/>
  <c r="N577" i="6"/>
  <c r="O577" i="6"/>
  <c r="A578" i="6"/>
  <c r="B578" i="6"/>
  <c r="C578" i="6"/>
  <c r="D578" i="6"/>
  <c r="E578" i="6"/>
  <c r="F578" i="6"/>
  <c r="G578" i="6"/>
  <c r="H578" i="6"/>
  <c r="I578" i="6"/>
  <c r="J578" i="6"/>
  <c r="K578" i="6"/>
  <c r="L578" i="6"/>
  <c r="M578" i="6"/>
  <c r="N578" i="6"/>
  <c r="O578" i="6"/>
  <c r="A579" i="6"/>
  <c r="B579" i="6"/>
  <c r="C579" i="6"/>
  <c r="D579" i="6"/>
  <c r="E579" i="6"/>
  <c r="F579" i="6"/>
  <c r="G579" i="6"/>
  <c r="H579" i="6"/>
  <c r="I579" i="6"/>
  <c r="J579" i="6"/>
  <c r="K579" i="6"/>
  <c r="L579" i="6"/>
  <c r="M579" i="6"/>
  <c r="N579" i="6"/>
  <c r="O579" i="6"/>
  <c r="A580" i="6"/>
  <c r="B580" i="6"/>
  <c r="C580" i="6"/>
  <c r="D580" i="6"/>
  <c r="E580" i="6"/>
  <c r="F580" i="6"/>
  <c r="G580" i="6"/>
  <c r="H580" i="6"/>
  <c r="I580" i="6"/>
  <c r="J580" i="6"/>
  <c r="K580" i="6"/>
  <c r="L580" i="6"/>
  <c r="M580" i="6"/>
  <c r="N580" i="6"/>
  <c r="O580" i="6"/>
  <c r="A581" i="6"/>
  <c r="B581" i="6"/>
  <c r="C581" i="6"/>
  <c r="D581" i="6"/>
  <c r="E581" i="6"/>
  <c r="F581" i="6"/>
  <c r="G581" i="6"/>
  <c r="H581" i="6"/>
  <c r="I581" i="6"/>
  <c r="J581" i="6"/>
  <c r="K581" i="6"/>
  <c r="L581" i="6"/>
  <c r="M581" i="6"/>
  <c r="N581" i="6"/>
  <c r="O581" i="6"/>
  <c r="A582" i="6"/>
  <c r="B582" i="6"/>
  <c r="C582" i="6"/>
  <c r="D582" i="6"/>
  <c r="E582" i="6"/>
  <c r="F582" i="6"/>
  <c r="G582" i="6"/>
  <c r="H582" i="6"/>
  <c r="I582" i="6"/>
  <c r="J582" i="6"/>
  <c r="K582" i="6"/>
  <c r="L582" i="6"/>
  <c r="M582" i="6"/>
  <c r="N582" i="6"/>
  <c r="O582" i="6"/>
  <c r="A583" i="6"/>
  <c r="B583" i="6"/>
  <c r="C583" i="6"/>
  <c r="D583" i="6"/>
  <c r="E583" i="6"/>
  <c r="F583" i="6"/>
  <c r="G583" i="6"/>
  <c r="H583" i="6"/>
  <c r="I583" i="6"/>
  <c r="J583" i="6"/>
  <c r="K583" i="6"/>
  <c r="L583" i="6"/>
  <c r="M583" i="6"/>
  <c r="N583" i="6"/>
  <c r="O583" i="6"/>
  <c r="A584" i="6"/>
  <c r="B584" i="6"/>
  <c r="C584" i="6"/>
  <c r="D584" i="6"/>
  <c r="E584" i="6"/>
  <c r="F584" i="6"/>
  <c r="G584" i="6"/>
  <c r="H584" i="6"/>
  <c r="I584" i="6"/>
  <c r="J584" i="6"/>
  <c r="K584" i="6"/>
  <c r="L584" i="6"/>
  <c r="M584" i="6"/>
  <c r="N584" i="6"/>
  <c r="O584" i="6"/>
  <c r="A585" i="6"/>
  <c r="B585" i="6"/>
  <c r="C585" i="6"/>
  <c r="D585" i="6"/>
  <c r="E585" i="6"/>
  <c r="F585" i="6"/>
  <c r="G585" i="6"/>
  <c r="H585" i="6"/>
  <c r="I585" i="6"/>
  <c r="J585" i="6"/>
  <c r="K585" i="6"/>
  <c r="L585" i="6"/>
  <c r="M585" i="6"/>
  <c r="N585" i="6"/>
  <c r="O585" i="6"/>
  <c r="A586" i="6"/>
  <c r="B586" i="6"/>
  <c r="C586" i="6"/>
  <c r="D586" i="6"/>
  <c r="E586" i="6"/>
  <c r="F586" i="6"/>
  <c r="G586" i="6"/>
  <c r="H586" i="6"/>
  <c r="I586" i="6"/>
  <c r="J586" i="6"/>
  <c r="K586" i="6"/>
  <c r="L586" i="6"/>
  <c r="M586" i="6"/>
  <c r="N586" i="6"/>
  <c r="O586" i="6"/>
  <c r="A587" i="6"/>
  <c r="B587" i="6"/>
  <c r="C587" i="6"/>
  <c r="D587" i="6"/>
  <c r="E587" i="6"/>
  <c r="F587" i="6"/>
  <c r="G587" i="6"/>
  <c r="H587" i="6"/>
  <c r="I587" i="6"/>
  <c r="J587" i="6"/>
  <c r="K587" i="6"/>
  <c r="L587" i="6"/>
  <c r="M587" i="6"/>
  <c r="N587" i="6"/>
  <c r="O587" i="6"/>
  <c r="A588" i="6"/>
  <c r="B588" i="6"/>
  <c r="C588" i="6"/>
  <c r="D588" i="6"/>
  <c r="E588" i="6"/>
  <c r="F588" i="6"/>
  <c r="G588" i="6"/>
  <c r="H588" i="6"/>
  <c r="I588" i="6"/>
  <c r="J588" i="6"/>
  <c r="K588" i="6"/>
  <c r="L588" i="6"/>
  <c r="M588" i="6"/>
  <c r="N588" i="6"/>
  <c r="O588" i="6"/>
  <c r="A589" i="6"/>
  <c r="B589" i="6"/>
  <c r="C589" i="6"/>
  <c r="D589" i="6"/>
  <c r="E589" i="6"/>
  <c r="F589" i="6"/>
  <c r="G589" i="6"/>
  <c r="H589" i="6"/>
  <c r="I589" i="6"/>
  <c r="J589" i="6"/>
  <c r="K589" i="6"/>
  <c r="L589" i="6"/>
  <c r="M589" i="6"/>
  <c r="N589" i="6"/>
  <c r="O589" i="6"/>
  <c r="A590" i="6"/>
  <c r="B590" i="6"/>
  <c r="C590" i="6"/>
  <c r="D590" i="6"/>
  <c r="E590" i="6"/>
  <c r="F590" i="6"/>
  <c r="G590" i="6"/>
  <c r="H590" i="6"/>
  <c r="I590" i="6"/>
  <c r="J590" i="6"/>
  <c r="K590" i="6"/>
  <c r="L590" i="6"/>
  <c r="M590" i="6"/>
  <c r="N590" i="6"/>
  <c r="O590" i="6"/>
  <c r="A591" i="6"/>
  <c r="B591" i="6"/>
  <c r="C591" i="6"/>
  <c r="D591" i="6"/>
  <c r="E591" i="6"/>
  <c r="F591" i="6"/>
  <c r="G591" i="6"/>
  <c r="H591" i="6"/>
  <c r="I591" i="6"/>
  <c r="J591" i="6"/>
  <c r="K591" i="6"/>
  <c r="L591" i="6"/>
  <c r="M591" i="6"/>
  <c r="N591" i="6"/>
  <c r="O591" i="6"/>
  <c r="A592" i="6"/>
  <c r="B592" i="6"/>
  <c r="C592" i="6"/>
  <c r="D592" i="6"/>
  <c r="E592" i="6"/>
  <c r="F592" i="6"/>
  <c r="G592" i="6"/>
  <c r="H592" i="6"/>
  <c r="I592" i="6"/>
  <c r="J592" i="6"/>
  <c r="K592" i="6"/>
  <c r="L592" i="6"/>
  <c r="M592" i="6"/>
  <c r="N592" i="6"/>
  <c r="O592" i="6"/>
  <c r="A593" i="6"/>
  <c r="B593" i="6"/>
  <c r="C593" i="6"/>
  <c r="D593" i="6"/>
  <c r="E593" i="6"/>
  <c r="F593" i="6"/>
  <c r="G593" i="6"/>
  <c r="H593" i="6"/>
  <c r="I593" i="6"/>
  <c r="J593" i="6"/>
  <c r="K593" i="6"/>
  <c r="L593" i="6"/>
  <c r="M593" i="6"/>
  <c r="N593" i="6"/>
  <c r="O593" i="6"/>
  <c r="A594" i="6"/>
  <c r="B594" i="6"/>
  <c r="C594" i="6"/>
  <c r="D594" i="6"/>
  <c r="E594" i="6"/>
  <c r="F594" i="6"/>
  <c r="G594" i="6"/>
  <c r="H594" i="6"/>
  <c r="I594" i="6"/>
  <c r="J594" i="6"/>
  <c r="K594" i="6"/>
  <c r="L594" i="6"/>
  <c r="M594" i="6"/>
  <c r="N594" i="6"/>
  <c r="O594" i="6"/>
  <c r="A595" i="6"/>
  <c r="B595" i="6"/>
  <c r="C595" i="6"/>
  <c r="D595" i="6"/>
  <c r="E595" i="6"/>
  <c r="F595" i="6"/>
  <c r="G595" i="6"/>
  <c r="H595" i="6"/>
  <c r="I595" i="6"/>
  <c r="J595" i="6"/>
  <c r="K595" i="6"/>
  <c r="L595" i="6"/>
  <c r="M595" i="6"/>
  <c r="N595" i="6"/>
  <c r="O595" i="6"/>
  <c r="A596" i="6"/>
  <c r="B596" i="6"/>
  <c r="C596" i="6"/>
  <c r="D596" i="6"/>
  <c r="E596" i="6"/>
  <c r="F596" i="6"/>
  <c r="G596" i="6"/>
  <c r="H596" i="6"/>
  <c r="I596" i="6"/>
  <c r="J596" i="6"/>
  <c r="K596" i="6"/>
  <c r="L596" i="6"/>
  <c r="M596" i="6"/>
  <c r="N596" i="6"/>
  <c r="O596" i="6"/>
  <c r="A597" i="6"/>
  <c r="B597" i="6"/>
  <c r="C597" i="6"/>
  <c r="D597" i="6"/>
  <c r="E597" i="6"/>
  <c r="F597" i="6"/>
  <c r="G597" i="6"/>
  <c r="H597" i="6"/>
  <c r="I597" i="6"/>
  <c r="J597" i="6"/>
  <c r="K597" i="6"/>
  <c r="L597" i="6"/>
  <c r="M597" i="6"/>
  <c r="N597" i="6"/>
  <c r="O597" i="6"/>
  <c r="A598" i="6"/>
  <c r="B598" i="6"/>
  <c r="C598" i="6"/>
  <c r="D598" i="6"/>
  <c r="E598" i="6"/>
  <c r="F598" i="6"/>
  <c r="G598" i="6"/>
  <c r="H598" i="6"/>
  <c r="I598" i="6"/>
  <c r="J598" i="6"/>
  <c r="K598" i="6"/>
  <c r="L598" i="6"/>
  <c r="M598" i="6"/>
  <c r="N598" i="6"/>
  <c r="O598" i="6"/>
  <c r="A599" i="6"/>
  <c r="B599" i="6"/>
  <c r="C599" i="6"/>
  <c r="D599" i="6"/>
  <c r="E599" i="6"/>
  <c r="F599" i="6"/>
  <c r="G599" i="6"/>
  <c r="H599" i="6"/>
  <c r="I599" i="6"/>
  <c r="J599" i="6"/>
  <c r="K599" i="6"/>
  <c r="L599" i="6"/>
  <c r="M599" i="6"/>
  <c r="N599" i="6"/>
  <c r="O599" i="6"/>
  <c r="A600" i="6"/>
  <c r="B600" i="6"/>
  <c r="C600" i="6"/>
  <c r="D600" i="6"/>
  <c r="E600" i="6"/>
  <c r="F600" i="6"/>
  <c r="G600" i="6"/>
  <c r="H600" i="6"/>
  <c r="I600" i="6"/>
  <c r="J600" i="6"/>
  <c r="K600" i="6"/>
  <c r="L600" i="6"/>
  <c r="M600" i="6"/>
  <c r="N600" i="6"/>
  <c r="O600" i="6"/>
  <c r="A601" i="6"/>
  <c r="B601" i="6"/>
  <c r="C601" i="6"/>
  <c r="D601" i="6"/>
  <c r="E601" i="6"/>
  <c r="F601" i="6"/>
  <c r="G601" i="6"/>
  <c r="H601" i="6"/>
  <c r="I601" i="6"/>
  <c r="J601" i="6"/>
  <c r="K601" i="6"/>
  <c r="L601" i="6"/>
  <c r="M601" i="6"/>
  <c r="N601" i="6"/>
  <c r="O601" i="6"/>
  <c r="A602" i="6"/>
  <c r="B602" i="6"/>
  <c r="C602" i="6"/>
  <c r="D602" i="6"/>
  <c r="E602" i="6"/>
  <c r="F602" i="6"/>
  <c r="G602" i="6"/>
  <c r="H602" i="6"/>
  <c r="I602" i="6"/>
  <c r="J602" i="6"/>
  <c r="K602" i="6"/>
  <c r="L602" i="6"/>
  <c r="M602" i="6"/>
  <c r="N602" i="6"/>
  <c r="O602" i="6"/>
  <c r="A603" i="6"/>
  <c r="B603" i="6"/>
  <c r="C603" i="6"/>
  <c r="D603" i="6"/>
  <c r="E603" i="6"/>
  <c r="F603" i="6"/>
  <c r="G603" i="6"/>
  <c r="H603" i="6"/>
  <c r="I603" i="6"/>
  <c r="J603" i="6"/>
  <c r="K603" i="6"/>
  <c r="L603" i="6"/>
  <c r="M603" i="6"/>
  <c r="N603" i="6"/>
  <c r="O603" i="6"/>
  <c r="A604" i="6"/>
  <c r="B604" i="6"/>
  <c r="C604" i="6"/>
  <c r="D604" i="6"/>
  <c r="E604" i="6"/>
  <c r="F604" i="6"/>
  <c r="G604" i="6"/>
  <c r="H604" i="6"/>
  <c r="I604" i="6"/>
  <c r="J604" i="6"/>
  <c r="K604" i="6"/>
  <c r="L604" i="6"/>
  <c r="M604" i="6"/>
  <c r="N604" i="6"/>
  <c r="O604" i="6"/>
  <c r="A605" i="6"/>
  <c r="B605" i="6"/>
  <c r="C605" i="6"/>
  <c r="D605" i="6"/>
  <c r="E605" i="6"/>
  <c r="F605" i="6"/>
  <c r="G605" i="6"/>
  <c r="H605" i="6"/>
  <c r="I605" i="6"/>
  <c r="J605" i="6"/>
  <c r="K605" i="6"/>
  <c r="L605" i="6"/>
  <c r="M605" i="6"/>
  <c r="N605" i="6"/>
  <c r="O605" i="6"/>
  <c r="A606" i="6"/>
  <c r="B606" i="6"/>
  <c r="C606" i="6"/>
  <c r="D606" i="6"/>
  <c r="E606" i="6"/>
  <c r="F606" i="6"/>
  <c r="G606" i="6"/>
  <c r="H606" i="6"/>
  <c r="I606" i="6"/>
  <c r="J606" i="6"/>
  <c r="K606" i="6"/>
  <c r="L606" i="6"/>
  <c r="M606" i="6"/>
  <c r="N606" i="6"/>
  <c r="O606" i="6"/>
  <c r="A607" i="6"/>
  <c r="B607" i="6"/>
  <c r="C607" i="6"/>
  <c r="D607" i="6"/>
  <c r="E607" i="6"/>
  <c r="F607" i="6"/>
  <c r="G607" i="6"/>
  <c r="H607" i="6"/>
  <c r="I607" i="6"/>
  <c r="J607" i="6"/>
  <c r="K607" i="6"/>
  <c r="L607" i="6"/>
  <c r="M607" i="6"/>
  <c r="N607" i="6"/>
  <c r="O607" i="6"/>
  <c r="A608" i="6"/>
  <c r="B608" i="6"/>
  <c r="C608" i="6"/>
  <c r="D608" i="6"/>
  <c r="E608" i="6"/>
  <c r="F608" i="6"/>
  <c r="G608" i="6"/>
  <c r="H608" i="6"/>
  <c r="I608" i="6"/>
  <c r="J608" i="6"/>
  <c r="K608" i="6"/>
  <c r="L608" i="6"/>
  <c r="M608" i="6"/>
  <c r="N608" i="6"/>
  <c r="O608" i="6"/>
  <c r="A609" i="6"/>
  <c r="B609" i="6"/>
  <c r="C609" i="6"/>
  <c r="D609" i="6"/>
  <c r="E609" i="6"/>
  <c r="F609" i="6"/>
  <c r="G609" i="6"/>
  <c r="H609" i="6"/>
  <c r="I609" i="6"/>
  <c r="J609" i="6"/>
  <c r="K609" i="6"/>
  <c r="L609" i="6"/>
  <c r="M609" i="6"/>
  <c r="N609" i="6"/>
  <c r="O609" i="6"/>
  <c r="A610" i="6"/>
  <c r="B610" i="6"/>
  <c r="C610" i="6"/>
  <c r="D610" i="6"/>
  <c r="E610" i="6"/>
  <c r="F610" i="6"/>
  <c r="G610" i="6"/>
  <c r="H610" i="6"/>
  <c r="I610" i="6"/>
  <c r="J610" i="6"/>
  <c r="K610" i="6"/>
  <c r="L610" i="6"/>
  <c r="M610" i="6"/>
  <c r="N610" i="6"/>
  <c r="O610" i="6"/>
  <c r="A611" i="6"/>
  <c r="B611" i="6"/>
  <c r="C611" i="6"/>
  <c r="D611" i="6"/>
  <c r="E611" i="6"/>
  <c r="F611" i="6"/>
  <c r="G611" i="6"/>
  <c r="H611" i="6"/>
  <c r="I611" i="6"/>
  <c r="J611" i="6"/>
  <c r="K611" i="6"/>
  <c r="L611" i="6"/>
  <c r="M611" i="6"/>
  <c r="N611" i="6"/>
  <c r="O611" i="6"/>
  <c r="A612" i="6"/>
  <c r="B612" i="6"/>
  <c r="C612" i="6"/>
  <c r="D612" i="6"/>
  <c r="E612" i="6"/>
  <c r="F612" i="6"/>
  <c r="G612" i="6"/>
  <c r="H612" i="6"/>
  <c r="I612" i="6"/>
  <c r="J612" i="6"/>
  <c r="K612" i="6"/>
  <c r="L612" i="6"/>
  <c r="M612" i="6"/>
  <c r="N612" i="6"/>
  <c r="O612" i="6"/>
  <c r="A613" i="6"/>
  <c r="B613" i="6"/>
  <c r="C613" i="6"/>
  <c r="D613" i="6"/>
  <c r="E613" i="6"/>
  <c r="F613" i="6"/>
  <c r="G613" i="6"/>
  <c r="H613" i="6"/>
  <c r="I613" i="6"/>
  <c r="J613" i="6"/>
  <c r="K613" i="6"/>
  <c r="L613" i="6"/>
  <c r="M613" i="6"/>
  <c r="N613" i="6"/>
  <c r="O613" i="6"/>
  <c r="A614" i="6"/>
  <c r="B614" i="6"/>
  <c r="C614" i="6"/>
  <c r="D614" i="6"/>
  <c r="E614" i="6"/>
  <c r="F614" i="6"/>
  <c r="G614" i="6"/>
  <c r="H614" i="6"/>
  <c r="I614" i="6"/>
  <c r="J614" i="6"/>
  <c r="K614" i="6"/>
  <c r="L614" i="6"/>
  <c r="M614" i="6"/>
  <c r="N614" i="6"/>
  <c r="O614" i="6"/>
  <c r="A615" i="6"/>
  <c r="B615" i="6"/>
  <c r="C615" i="6"/>
  <c r="D615" i="6"/>
  <c r="E615" i="6"/>
  <c r="F615" i="6"/>
  <c r="G615" i="6"/>
  <c r="H615" i="6"/>
  <c r="I615" i="6"/>
  <c r="J615" i="6"/>
  <c r="K615" i="6"/>
  <c r="L615" i="6"/>
  <c r="M615" i="6"/>
  <c r="N615" i="6"/>
  <c r="O615" i="6"/>
  <c r="A616" i="6"/>
  <c r="B616" i="6"/>
  <c r="C616" i="6"/>
  <c r="D616" i="6"/>
  <c r="E616" i="6"/>
  <c r="F616" i="6"/>
  <c r="G616" i="6"/>
  <c r="H616" i="6"/>
  <c r="I616" i="6"/>
  <c r="J616" i="6"/>
  <c r="K616" i="6"/>
  <c r="L616" i="6"/>
  <c r="M616" i="6"/>
  <c r="N616" i="6"/>
  <c r="O616" i="6"/>
  <c r="A617" i="6"/>
  <c r="B617" i="6"/>
  <c r="C617" i="6"/>
  <c r="D617" i="6"/>
  <c r="E617" i="6"/>
  <c r="F617" i="6"/>
  <c r="G617" i="6"/>
  <c r="H617" i="6"/>
  <c r="I617" i="6"/>
  <c r="J617" i="6"/>
  <c r="K617" i="6"/>
  <c r="L617" i="6"/>
  <c r="M617" i="6"/>
  <c r="N617" i="6"/>
  <c r="O617" i="6"/>
  <c r="A618" i="6"/>
  <c r="B618" i="6"/>
  <c r="C618" i="6"/>
  <c r="D618" i="6"/>
  <c r="E618" i="6"/>
  <c r="F618" i="6"/>
  <c r="G618" i="6"/>
  <c r="H618" i="6"/>
  <c r="I618" i="6"/>
  <c r="J618" i="6"/>
  <c r="K618" i="6"/>
  <c r="L618" i="6"/>
  <c r="M618" i="6"/>
  <c r="N618" i="6"/>
  <c r="O618" i="6"/>
  <c r="A619" i="6"/>
  <c r="B619" i="6"/>
  <c r="C619" i="6"/>
  <c r="D619" i="6"/>
  <c r="E619" i="6"/>
  <c r="F619" i="6"/>
  <c r="G619" i="6"/>
  <c r="H619" i="6"/>
  <c r="I619" i="6"/>
  <c r="J619" i="6"/>
  <c r="K619" i="6"/>
  <c r="L619" i="6"/>
  <c r="M619" i="6"/>
  <c r="N619" i="6"/>
  <c r="O619" i="6"/>
  <c r="A620" i="6"/>
  <c r="B620" i="6"/>
  <c r="C620" i="6"/>
  <c r="D620" i="6"/>
  <c r="E620" i="6"/>
  <c r="F620" i="6"/>
  <c r="G620" i="6"/>
  <c r="H620" i="6"/>
  <c r="I620" i="6"/>
  <c r="J620" i="6"/>
  <c r="K620" i="6"/>
  <c r="L620" i="6"/>
  <c r="M620" i="6"/>
  <c r="N620" i="6"/>
  <c r="O620" i="6"/>
  <c r="A621" i="6"/>
  <c r="B621" i="6"/>
  <c r="C621" i="6"/>
  <c r="D621" i="6"/>
  <c r="E621" i="6"/>
  <c r="F621" i="6"/>
  <c r="G621" i="6"/>
  <c r="H621" i="6"/>
  <c r="I621" i="6"/>
  <c r="J621" i="6"/>
  <c r="K621" i="6"/>
  <c r="L621" i="6"/>
  <c r="M621" i="6"/>
  <c r="N621" i="6"/>
  <c r="O621" i="6"/>
  <c r="A622" i="6"/>
  <c r="B622" i="6"/>
  <c r="C622" i="6"/>
  <c r="D622" i="6"/>
  <c r="E622" i="6"/>
  <c r="F622" i="6"/>
  <c r="G622" i="6"/>
  <c r="H622" i="6"/>
  <c r="I622" i="6"/>
  <c r="J622" i="6"/>
  <c r="K622" i="6"/>
  <c r="L622" i="6"/>
  <c r="M622" i="6"/>
  <c r="N622" i="6"/>
  <c r="O622" i="6"/>
  <c r="A623" i="6"/>
  <c r="B623" i="6"/>
  <c r="C623" i="6"/>
  <c r="D623" i="6"/>
  <c r="E623" i="6"/>
  <c r="F623" i="6"/>
  <c r="G623" i="6"/>
  <c r="H623" i="6"/>
  <c r="I623" i="6"/>
  <c r="J623" i="6"/>
  <c r="K623" i="6"/>
  <c r="L623" i="6"/>
  <c r="M623" i="6"/>
  <c r="N623" i="6"/>
  <c r="O623" i="6"/>
  <c r="A624" i="6"/>
  <c r="B624" i="6"/>
  <c r="C624" i="6"/>
  <c r="D624" i="6"/>
  <c r="E624" i="6"/>
  <c r="F624" i="6"/>
  <c r="G624" i="6"/>
  <c r="H624" i="6"/>
  <c r="I624" i="6"/>
  <c r="J624" i="6"/>
  <c r="K624" i="6"/>
  <c r="L624" i="6"/>
  <c r="M624" i="6"/>
  <c r="N624" i="6"/>
  <c r="O624" i="6"/>
  <c r="A625" i="6"/>
  <c r="B625" i="6"/>
  <c r="C625" i="6"/>
  <c r="D625" i="6"/>
  <c r="E625" i="6"/>
  <c r="F625" i="6"/>
  <c r="G625" i="6"/>
  <c r="H625" i="6"/>
  <c r="I625" i="6"/>
  <c r="J625" i="6"/>
  <c r="K625" i="6"/>
  <c r="L625" i="6"/>
  <c r="M625" i="6"/>
  <c r="N625" i="6"/>
  <c r="O625" i="6"/>
  <c r="A626" i="6"/>
  <c r="B626" i="6"/>
  <c r="C626" i="6"/>
  <c r="D626" i="6"/>
  <c r="E626" i="6"/>
  <c r="F626" i="6"/>
  <c r="G626" i="6"/>
  <c r="H626" i="6"/>
  <c r="I626" i="6"/>
  <c r="J626" i="6"/>
  <c r="K626" i="6"/>
  <c r="L626" i="6"/>
  <c r="M626" i="6"/>
  <c r="N626" i="6"/>
  <c r="O626" i="6"/>
  <c r="A627" i="6"/>
  <c r="B627" i="6"/>
  <c r="C627" i="6"/>
  <c r="D627" i="6"/>
  <c r="E627" i="6"/>
  <c r="F627" i="6"/>
  <c r="G627" i="6"/>
  <c r="H627" i="6"/>
  <c r="I627" i="6"/>
  <c r="J627" i="6"/>
  <c r="K627" i="6"/>
  <c r="L627" i="6"/>
  <c r="M627" i="6"/>
  <c r="N627" i="6"/>
  <c r="O627" i="6"/>
  <c r="A628" i="6"/>
  <c r="B628" i="6"/>
  <c r="C628" i="6"/>
  <c r="D628" i="6"/>
  <c r="E628" i="6"/>
  <c r="F628" i="6"/>
  <c r="G628" i="6"/>
  <c r="H628" i="6"/>
  <c r="I628" i="6"/>
  <c r="J628" i="6"/>
  <c r="K628" i="6"/>
  <c r="L628" i="6"/>
  <c r="M628" i="6"/>
  <c r="N628" i="6"/>
  <c r="O628" i="6"/>
  <c r="A629" i="6"/>
  <c r="B629" i="6"/>
  <c r="C629" i="6"/>
  <c r="D629" i="6"/>
  <c r="E629" i="6"/>
  <c r="F629" i="6"/>
  <c r="G629" i="6"/>
  <c r="H629" i="6"/>
  <c r="I629" i="6"/>
  <c r="J629" i="6"/>
  <c r="K629" i="6"/>
  <c r="L629" i="6"/>
  <c r="M629" i="6"/>
  <c r="N629" i="6"/>
  <c r="O629" i="6"/>
  <c r="A630" i="6"/>
  <c r="B630" i="6"/>
  <c r="C630" i="6"/>
  <c r="D630" i="6"/>
  <c r="E630" i="6"/>
  <c r="F630" i="6"/>
  <c r="G630" i="6"/>
  <c r="H630" i="6"/>
  <c r="I630" i="6"/>
  <c r="J630" i="6"/>
  <c r="K630" i="6"/>
  <c r="L630" i="6"/>
  <c r="M630" i="6"/>
  <c r="N630" i="6"/>
  <c r="O630" i="6"/>
  <c r="A631" i="6"/>
  <c r="B631" i="6"/>
  <c r="C631" i="6"/>
  <c r="D631" i="6"/>
  <c r="E631" i="6"/>
  <c r="F631" i="6"/>
  <c r="G631" i="6"/>
  <c r="H631" i="6"/>
  <c r="I631" i="6"/>
  <c r="J631" i="6"/>
  <c r="K631" i="6"/>
  <c r="L631" i="6"/>
  <c r="M631" i="6"/>
  <c r="N631" i="6"/>
  <c r="O631" i="6"/>
  <c r="A632" i="6"/>
  <c r="B632" i="6"/>
  <c r="C632" i="6"/>
  <c r="D632" i="6"/>
  <c r="E632" i="6"/>
  <c r="F632" i="6"/>
  <c r="G632" i="6"/>
  <c r="H632" i="6"/>
  <c r="I632" i="6"/>
  <c r="J632" i="6"/>
  <c r="K632" i="6"/>
  <c r="L632" i="6"/>
  <c r="M632" i="6"/>
  <c r="N632" i="6"/>
  <c r="O632" i="6"/>
  <c r="A633" i="6"/>
  <c r="B633" i="6"/>
  <c r="C633" i="6"/>
  <c r="D633" i="6"/>
  <c r="E633" i="6"/>
  <c r="F633" i="6"/>
  <c r="G633" i="6"/>
  <c r="H633" i="6"/>
  <c r="I633" i="6"/>
  <c r="J633" i="6"/>
  <c r="K633" i="6"/>
  <c r="L633" i="6"/>
  <c r="M633" i="6"/>
  <c r="N633" i="6"/>
  <c r="O633" i="6"/>
  <c r="A634" i="6"/>
  <c r="B634" i="6"/>
  <c r="C634" i="6"/>
  <c r="D634" i="6"/>
  <c r="E634" i="6"/>
  <c r="F634" i="6"/>
  <c r="G634" i="6"/>
  <c r="H634" i="6"/>
  <c r="I634" i="6"/>
  <c r="J634" i="6"/>
  <c r="K634" i="6"/>
  <c r="L634" i="6"/>
  <c r="M634" i="6"/>
  <c r="N634" i="6"/>
  <c r="O634" i="6"/>
  <c r="A635" i="6"/>
  <c r="B635" i="6"/>
  <c r="C635" i="6"/>
  <c r="D635" i="6"/>
  <c r="E635" i="6"/>
  <c r="F635" i="6"/>
  <c r="G635" i="6"/>
  <c r="H635" i="6"/>
  <c r="I635" i="6"/>
  <c r="J635" i="6"/>
  <c r="K635" i="6"/>
  <c r="L635" i="6"/>
  <c r="M635" i="6"/>
  <c r="N635" i="6"/>
  <c r="O635" i="6"/>
  <c r="A636" i="6"/>
  <c r="B636" i="6"/>
  <c r="C636" i="6"/>
  <c r="D636" i="6"/>
  <c r="E636" i="6"/>
  <c r="F636" i="6"/>
  <c r="G636" i="6"/>
  <c r="H636" i="6"/>
  <c r="I636" i="6"/>
  <c r="J636" i="6"/>
  <c r="K636" i="6"/>
  <c r="L636" i="6"/>
  <c r="M636" i="6"/>
  <c r="N636" i="6"/>
  <c r="O636" i="6"/>
  <c r="A637" i="6"/>
  <c r="B637" i="6"/>
  <c r="C637" i="6"/>
  <c r="D637" i="6"/>
  <c r="E637" i="6"/>
  <c r="F637" i="6"/>
  <c r="G637" i="6"/>
  <c r="H637" i="6"/>
  <c r="I637" i="6"/>
  <c r="J637" i="6"/>
  <c r="K637" i="6"/>
  <c r="L637" i="6"/>
  <c r="M637" i="6"/>
  <c r="N637" i="6"/>
  <c r="O637" i="6"/>
  <c r="A638" i="6"/>
  <c r="B638" i="6"/>
  <c r="C638" i="6"/>
  <c r="D638" i="6"/>
  <c r="E638" i="6"/>
  <c r="F638" i="6"/>
  <c r="G638" i="6"/>
  <c r="H638" i="6"/>
  <c r="I638" i="6"/>
  <c r="J638" i="6"/>
  <c r="K638" i="6"/>
  <c r="L638" i="6"/>
  <c r="M638" i="6"/>
  <c r="N638" i="6"/>
  <c r="O638" i="6"/>
  <c r="A639" i="6"/>
  <c r="B639" i="6"/>
  <c r="C639" i="6"/>
  <c r="D639" i="6"/>
  <c r="E639" i="6"/>
  <c r="F639" i="6"/>
  <c r="G639" i="6"/>
  <c r="H639" i="6"/>
  <c r="I639" i="6"/>
  <c r="J639" i="6"/>
  <c r="K639" i="6"/>
  <c r="L639" i="6"/>
  <c r="M639" i="6"/>
  <c r="N639" i="6"/>
  <c r="O639" i="6"/>
  <c r="A640" i="6"/>
  <c r="B640" i="6"/>
  <c r="C640" i="6"/>
  <c r="D640" i="6"/>
  <c r="E640" i="6"/>
  <c r="F640" i="6"/>
  <c r="G640" i="6"/>
  <c r="H640" i="6"/>
  <c r="I640" i="6"/>
  <c r="J640" i="6"/>
  <c r="K640" i="6"/>
  <c r="L640" i="6"/>
  <c r="M640" i="6"/>
  <c r="N640" i="6"/>
  <c r="O640" i="6"/>
  <c r="A641" i="6"/>
  <c r="B641" i="6"/>
  <c r="C641" i="6"/>
  <c r="D641" i="6"/>
  <c r="E641" i="6"/>
  <c r="F641" i="6"/>
  <c r="G641" i="6"/>
  <c r="H641" i="6"/>
  <c r="I641" i="6"/>
  <c r="J641" i="6"/>
  <c r="K641" i="6"/>
  <c r="L641" i="6"/>
  <c r="M641" i="6"/>
  <c r="N641" i="6"/>
  <c r="O641" i="6"/>
  <c r="A642" i="6"/>
  <c r="B642" i="6"/>
  <c r="C642" i="6"/>
  <c r="D642" i="6"/>
  <c r="E642" i="6"/>
  <c r="F642" i="6"/>
  <c r="G642" i="6"/>
  <c r="H642" i="6"/>
  <c r="I642" i="6"/>
  <c r="J642" i="6"/>
  <c r="K642" i="6"/>
  <c r="L642" i="6"/>
  <c r="M642" i="6"/>
  <c r="N642" i="6"/>
  <c r="O642" i="6"/>
  <c r="A643" i="6"/>
  <c r="B643" i="6"/>
  <c r="C643" i="6"/>
  <c r="D643" i="6"/>
  <c r="E643" i="6"/>
  <c r="F643" i="6"/>
  <c r="G643" i="6"/>
  <c r="H643" i="6"/>
  <c r="I643" i="6"/>
  <c r="J643" i="6"/>
  <c r="K643" i="6"/>
  <c r="L643" i="6"/>
  <c r="M643" i="6"/>
  <c r="N643" i="6"/>
  <c r="O643" i="6"/>
  <c r="A644" i="6"/>
  <c r="B644" i="6"/>
  <c r="C644" i="6"/>
  <c r="D644" i="6"/>
  <c r="E644" i="6"/>
  <c r="F644" i="6"/>
  <c r="G644" i="6"/>
  <c r="H644" i="6"/>
  <c r="I644" i="6"/>
  <c r="J644" i="6"/>
  <c r="K644" i="6"/>
  <c r="L644" i="6"/>
  <c r="M644" i="6"/>
  <c r="N644" i="6"/>
  <c r="O644" i="6"/>
  <c r="A645" i="6"/>
  <c r="B645" i="6"/>
  <c r="C645" i="6"/>
  <c r="D645" i="6"/>
  <c r="E645" i="6"/>
  <c r="F645" i="6"/>
  <c r="G645" i="6"/>
  <c r="H645" i="6"/>
  <c r="I645" i="6"/>
  <c r="J645" i="6"/>
  <c r="K645" i="6"/>
  <c r="L645" i="6"/>
  <c r="M645" i="6"/>
  <c r="N645" i="6"/>
  <c r="O645" i="6"/>
  <c r="A646" i="6"/>
  <c r="B646" i="6"/>
  <c r="C646" i="6"/>
  <c r="D646" i="6"/>
  <c r="E646" i="6"/>
  <c r="F646" i="6"/>
  <c r="G646" i="6"/>
  <c r="H646" i="6"/>
  <c r="I646" i="6"/>
  <c r="J646" i="6"/>
  <c r="K646" i="6"/>
  <c r="L646" i="6"/>
  <c r="M646" i="6"/>
  <c r="N646" i="6"/>
  <c r="O646" i="6"/>
  <c r="A647" i="6"/>
  <c r="B647" i="6"/>
  <c r="C647" i="6"/>
  <c r="D647" i="6"/>
  <c r="E647" i="6"/>
  <c r="F647" i="6"/>
  <c r="G647" i="6"/>
  <c r="H647" i="6"/>
  <c r="I647" i="6"/>
  <c r="J647" i="6"/>
  <c r="K647" i="6"/>
  <c r="L647" i="6"/>
  <c r="M647" i="6"/>
  <c r="N647" i="6"/>
  <c r="O647" i="6"/>
  <c r="A648" i="6"/>
  <c r="B648" i="6"/>
  <c r="C648" i="6"/>
  <c r="D648" i="6"/>
  <c r="E648" i="6"/>
  <c r="F648" i="6"/>
  <c r="G648" i="6"/>
  <c r="H648" i="6"/>
  <c r="I648" i="6"/>
  <c r="J648" i="6"/>
  <c r="K648" i="6"/>
  <c r="L648" i="6"/>
  <c r="M648" i="6"/>
  <c r="N648" i="6"/>
  <c r="O648" i="6"/>
  <c r="A649" i="6"/>
  <c r="B649" i="6"/>
  <c r="C649" i="6"/>
  <c r="D649" i="6"/>
  <c r="E649" i="6"/>
  <c r="F649" i="6"/>
  <c r="G649" i="6"/>
  <c r="H649" i="6"/>
  <c r="I649" i="6"/>
  <c r="J649" i="6"/>
  <c r="K649" i="6"/>
  <c r="L649" i="6"/>
  <c r="M649" i="6"/>
  <c r="N649" i="6"/>
  <c r="O649" i="6"/>
  <c r="A650" i="6"/>
  <c r="B650" i="6"/>
  <c r="C650" i="6"/>
  <c r="D650" i="6"/>
  <c r="E650" i="6"/>
  <c r="F650" i="6"/>
  <c r="G650" i="6"/>
  <c r="H650" i="6"/>
  <c r="I650" i="6"/>
  <c r="J650" i="6"/>
  <c r="K650" i="6"/>
  <c r="L650" i="6"/>
  <c r="M650" i="6"/>
  <c r="N650" i="6"/>
  <c r="O650" i="6"/>
  <c r="A651" i="6"/>
  <c r="B651" i="6"/>
  <c r="C651" i="6"/>
  <c r="D651" i="6"/>
  <c r="E651" i="6"/>
  <c r="F651" i="6"/>
  <c r="G651" i="6"/>
  <c r="H651" i="6"/>
  <c r="I651" i="6"/>
  <c r="J651" i="6"/>
  <c r="K651" i="6"/>
  <c r="L651" i="6"/>
  <c r="M651" i="6"/>
  <c r="N651" i="6"/>
  <c r="O651" i="6"/>
  <c r="A652" i="6"/>
  <c r="B652" i="6"/>
  <c r="C652" i="6"/>
  <c r="D652" i="6"/>
  <c r="E652" i="6"/>
  <c r="F652" i="6"/>
  <c r="G652" i="6"/>
  <c r="H652" i="6"/>
  <c r="I652" i="6"/>
  <c r="J652" i="6"/>
  <c r="K652" i="6"/>
  <c r="L652" i="6"/>
  <c r="M652" i="6"/>
  <c r="N652" i="6"/>
  <c r="O652" i="6"/>
  <c r="A653" i="6"/>
  <c r="B653" i="6"/>
  <c r="C653" i="6"/>
  <c r="D653" i="6"/>
  <c r="E653" i="6"/>
  <c r="F653" i="6"/>
  <c r="G653" i="6"/>
  <c r="H653" i="6"/>
  <c r="I653" i="6"/>
  <c r="J653" i="6"/>
  <c r="K653" i="6"/>
  <c r="L653" i="6"/>
  <c r="M653" i="6"/>
  <c r="N653" i="6"/>
  <c r="O653" i="6"/>
  <c r="A654" i="6"/>
  <c r="B654" i="6"/>
  <c r="C654" i="6"/>
  <c r="D654" i="6"/>
  <c r="E654" i="6"/>
  <c r="F654" i="6"/>
  <c r="G654" i="6"/>
  <c r="H654" i="6"/>
  <c r="I654" i="6"/>
  <c r="J654" i="6"/>
  <c r="K654" i="6"/>
  <c r="L654" i="6"/>
  <c r="M654" i="6"/>
  <c r="N654" i="6"/>
  <c r="O654" i="6"/>
  <c r="A655" i="6"/>
  <c r="B655" i="6"/>
  <c r="C655" i="6"/>
  <c r="D655" i="6"/>
  <c r="E655" i="6"/>
  <c r="F655" i="6"/>
  <c r="G655" i="6"/>
  <c r="H655" i="6"/>
  <c r="I655" i="6"/>
  <c r="J655" i="6"/>
  <c r="K655" i="6"/>
  <c r="L655" i="6"/>
  <c r="M655" i="6"/>
  <c r="N655" i="6"/>
  <c r="O655" i="6"/>
  <c r="A656" i="6"/>
  <c r="B656" i="6"/>
  <c r="C656" i="6"/>
  <c r="D656" i="6"/>
  <c r="E656" i="6"/>
  <c r="F656" i="6"/>
  <c r="G656" i="6"/>
  <c r="H656" i="6"/>
  <c r="I656" i="6"/>
  <c r="J656" i="6"/>
  <c r="K656" i="6"/>
  <c r="L656" i="6"/>
  <c r="M656" i="6"/>
  <c r="N656" i="6"/>
  <c r="O656" i="6"/>
  <c r="A657" i="6"/>
  <c r="B657" i="6"/>
  <c r="C657" i="6"/>
  <c r="D657" i="6"/>
  <c r="E657" i="6"/>
  <c r="F657" i="6"/>
  <c r="G657" i="6"/>
  <c r="H657" i="6"/>
  <c r="I657" i="6"/>
  <c r="J657" i="6"/>
  <c r="K657" i="6"/>
  <c r="L657" i="6"/>
  <c r="M657" i="6"/>
  <c r="N657" i="6"/>
  <c r="O657" i="6"/>
  <c r="A658" i="6"/>
  <c r="B658" i="6"/>
  <c r="C658" i="6"/>
  <c r="D658" i="6"/>
  <c r="E658" i="6"/>
  <c r="F658" i="6"/>
  <c r="G658" i="6"/>
  <c r="H658" i="6"/>
  <c r="I658" i="6"/>
  <c r="J658" i="6"/>
  <c r="K658" i="6"/>
  <c r="L658" i="6"/>
  <c r="M658" i="6"/>
  <c r="N658" i="6"/>
  <c r="O658" i="6"/>
  <c r="A659" i="6"/>
  <c r="B659" i="6"/>
  <c r="C659" i="6"/>
  <c r="D659" i="6"/>
  <c r="E659" i="6"/>
  <c r="F659" i="6"/>
  <c r="G659" i="6"/>
  <c r="H659" i="6"/>
  <c r="I659" i="6"/>
  <c r="J659" i="6"/>
  <c r="K659" i="6"/>
  <c r="L659" i="6"/>
  <c r="M659" i="6"/>
  <c r="N659" i="6"/>
  <c r="O659" i="6"/>
  <c r="A660" i="6"/>
  <c r="B660" i="6"/>
  <c r="C660" i="6"/>
  <c r="D660" i="6"/>
  <c r="E660" i="6"/>
  <c r="F660" i="6"/>
  <c r="G660" i="6"/>
  <c r="H660" i="6"/>
  <c r="I660" i="6"/>
  <c r="J660" i="6"/>
  <c r="K660" i="6"/>
  <c r="L660" i="6"/>
  <c r="M660" i="6"/>
  <c r="N660" i="6"/>
  <c r="O660" i="6"/>
  <c r="A661" i="6"/>
  <c r="B661" i="6"/>
  <c r="C661" i="6"/>
  <c r="D661" i="6"/>
  <c r="E661" i="6"/>
  <c r="F661" i="6"/>
  <c r="G661" i="6"/>
  <c r="H661" i="6"/>
  <c r="I661" i="6"/>
  <c r="J661" i="6"/>
  <c r="K661" i="6"/>
  <c r="L661" i="6"/>
  <c r="M661" i="6"/>
  <c r="N661" i="6"/>
  <c r="O661" i="6"/>
  <c r="A662" i="6"/>
  <c r="B662" i="6"/>
  <c r="C662" i="6"/>
  <c r="D662" i="6"/>
  <c r="E662" i="6"/>
  <c r="F662" i="6"/>
  <c r="G662" i="6"/>
  <c r="H662" i="6"/>
  <c r="I662" i="6"/>
  <c r="J662" i="6"/>
  <c r="K662" i="6"/>
  <c r="L662" i="6"/>
  <c r="M662" i="6"/>
  <c r="N662" i="6"/>
  <c r="O662" i="6"/>
  <c r="A663" i="6"/>
  <c r="B663" i="6"/>
  <c r="C663" i="6"/>
  <c r="D663" i="6"/>
  <c r="E663" i="6"/>
  <c r="F663" i="6"/>
  <c r="G663" i="6"/>
  <c r="H663" i="6"/>
  <c r="I663" i="6"/>
  <c r="J663" i="6"/>
  <c r="K663" i="6"/>
  <c r="L663" i="6"/>
  <c r="M663" i="6"/>
  <c r="N663" i="6"/>
  <c r="O663" i="6"/>
  <c r="A664" i="6"/>
  <c r="B664" i="6"/>
  <c r="C664" i="6"/>
  <c r="D664" i="6"/>
  <c r="E664" i="6"/>
  <c r="F664" i="6"/>
  <c r="G664" i="6"/>
  <c r="H664" i="6"/>
  <c r="I664" i="6"/>
  <c r="J664" i="6"/>
  <c r="K664" i="6"/>
  <c r="L664" i="6"/>
  <c r="M664" i="6"/>
  <c r="N664" i="6"/>
  <c r="O664" i="6"/>
  <c r="A665" i="6"/>
  <c r="B665" i="6"/>
  <c r="C665" i="6"/>
  <c r="D665" i="6"/>
  <c r="E665" i="6"/>
  <c r="F665" i="6"/>
  <c r="G665" i="6"/>
  <c r="H665" i="6"/>
  <c r="I665" i="6"/>
  <c r="J665" i="6"/>
  <c r="K665" i="6"/>
  <c r="L665" i="6"/>
  <c r="M665" i="6"/>
  <c r="N665" i="6"/>
  <c r="O665" i="6"/>
  <c r="A666" i="6"/>
  <c r="B666" i="6"/>
  <c r="C666" i="6"/>
  <c r="D666" i="6"/>
  <c r="E666" i="6"/>
  <c r="F666" i="6"/>
  <c r="G666" i="6"/>
  <c r="H666" i="6"/>
  <c r="I666" i="6"/>
  <c r="J666" i="6"/>
  <c r="K666" i="6"/>
  <c r="L666" i="6"/>
  <c r="M666" i="6"/>
  <c r="N666" i="6"/>
  <c r="O666" i="6"/>
  <c r="A667" i="6"/>
  <c r="B667" i="6"/>
  <c r="C667" i="6"/>
  <c r="D667" i="6"/>
  <c r="E667" i="6"/>
  <c r="F667" i="6"/>
  <c r="G667" i="6"/>
  <c r="H667" i="6"/>
  <c r="I667" i="6"/>
  <c r="J667" i="6"/>
  <c r="K667" i="6"/>
  <c r="L667" i="6"/>
  <c r="M667" i="6"/>
  <c r="N667" i="6"/>
  <c r="O667" i="6"/>
  <c r="A668" i="6"/>
  <c r="B668" i="6"/>
  <c r="C668" i="6"/>
  <c r="D668" i="6"/>
  <c r="E668" i="6"/>
  <c r="F668" i="6"/>
  <c r="G668" i="6"/>
  <c r="H668" i="6"/>
  <c r="I668" i="6"/>
  <c r="J668" i="6"/>
  <c r="K668" i="6"/>
  <c r="L668" i="6"/>
  <c r="M668" i="6"/>
  <c r="N668" i="6"/>
  <c r="O668" i="6"/>
  <c r="A669" i="6"/>
  <c r="B669" i="6"/>
  <c r="C669" i="6"/>
  <c r="D669" i="6"/>
  <c r="E669" i="6"/>
  <c r="F669" i="6"/>
  <c r="G669" i="6"/>
  <c r="H669" i="6"/>
  <c r="I669" i="6"/>
  <c r="J669" i="6"/>
  <c r="K669" i="6"/>
  <c r="L669" i="6"/>
  <c r="M669" i="6"/>
  <c r="N669" i="6"/>
  <c r="O669" i="6"/>
  <c r="A670" i="6"/>
  <c r="B670" i="6"/>
  <c r="C670" i="6"/>
  <c r="D670" i="6"/>
  <c r="E670" i="6"/>
  <c r="F670" i="6"/>
  <c r="G670" i="6"/>
  <c r="H670" i="6"/>
  <c r="I670" i="6"/>
  <c r="J670" i="6"/>
  <c r="K670" i="6"/>
  <c r="L670" i="6"/>
  <c r="M670" i="6"/>
  <c r="N670" i="6"/>
  <c r="O670" i="6"/>
  <c r="A671" i="6"/>
  <c r="B671" i="6"/>
  <c r="C671" i="6"/>
  <c r="D671" i="6"/>
  <c r="E671" i="6"/>
  <c r="F671" i="6"/>
  <c r="G671" i="6"/>
  <c r="H671" i="6"/>
  <c r="I671" i="6"/>
  <c r="J671" i="6"/>
  <c r="K671" i="6"/>
  <c r="L671" i="6"/>
  <c r="M671" i="6"/>
  <c r="N671" i="6"/>
  <c r="O671" i="6"/>
  <c r="A672" i="6"/>
  <c r="B672" i="6"/>
  <c r="C672" i="6"/>
  <c r="D672" i="6"/>
  <c r="E672" i="6"/>
  <c r="F672" i="6"/>
  <c r="G672" i="6"/>
  <c r="H672" i="6"/>
  <c r="I672" i="6"/>
  <c r="J672" i="6"/>
  <c r="K672" i="6"/>
  <c r="L672" i="6"/>
  <c r="M672" i="6"/>
  <c r="N672" i="6"/>
  <c r="O672" i="6"/>
  <c r="A673" i="6"/>
  <c r="B673" i="6"/>
  <c r="C673" i="6"/>
  <c r="D673" i="6"/>
  <c r="E673" i="6"/>
  <c r="F673" i="6"/>
  <c r="G673" i="6"/>
  <c r="H673" i="6"/>
  <c r="I673" i="6"/>
  <c r="J673" i="6"/>
  <c r="K673" i="6"/>
  <c r="L673" i="6"/>
  <c r="M673" i="6"/>
  <c r="N673" i="6"/>
  <c r="O673" i="6"/>
  <c r="A674" i="6"/>
  <c r="B674" i="6"/>
  <c r="C674" i="6"/>
  <c r="D674" i="6"/>
  <c r="E674" i="6"/>
  <c r="F674" i="6"/>
  <c r="G674" i="6"/>
  <c r="H674" i="6"/>
  <c r="I674" i="6"/>
  <c r="J674" i="6"/>
  <c r="K674" i="6"/>
  <c r="L674" i="6"/>
  <c r="M674" i="6"/>
  <c r="N674" i="6"/>
  <c r="O674" i="6"/>
  <c r="A675" i="6"/>
  <c r="B675" i="6"/>
  <c r="C675" i="6"/>
  <c r="D675" i="6"/>
  <c r="E675" i="6"/>
  <c r="F675" i="6"/>
  <c r="G675" i="6"/>
  <c r="H675" i="6"/>
  <c r="I675" i="6"/>
  <c r="J675" i="6"/>
  <c r="K675" i="6"/>
  <c r="L675" i="6"/>
  <c r="M675" i="6"/>
  <c r="N675" i="6"/>
  <c r="O675" i="6"/>
  <c r="A676" i="6"/>
  <c r="B676" i="6"/>
  <c r="C676" i="6"/>
  <c r="D676" i="6"/>
  <c r="E676" i="6"/>
  <c r="F676" i="6"/>
  <c r="G676" i="6"/>
  <c r="H676" i="6"/>
  <c r="I676" i="6"/>
  <c r="J676" i="6"/>
  <c r="K676" i="6"/>
  <c r="L676" i="6"/>
  <c r="M676" i="6"/>
  <c r="N676" i="6"/>
  <c r="O676" i="6"/>
  <c r="A677" i="6"/>
  <c r="B677" i="6"/>
  <c r="C677" i="6"/>
  <c r="D677" i="6"/>
  <c r="E677" i="6"/>
  <c r="F677" i="6"/>
  <c r="G677" i="6"/>
  <c r="H677" i="6"/>
  <c r="I677" i="6"/>
  <c r="J677" i="6"/>
  <c r="K677" i="6"/>
  <c r="L677" i="6"/>
  <c r="M677" i="6"/>
  <c r="N677" i="6"/>
  <c r="O677" i="6"/>
  <c r="A678" i="6"/>
  <c r="B678" i="6"/>
  <c r="C678" i="6"/>
  <c r="D678" i="6"/>
  <c r="E678" i="6"/>
  <c r="F678" i="6"/>
  <c r="G678" i="6"/>
  <c r="H678" i="6"/>
  <c r="I678" i="6"/>
  <c r="J678" i="6"/>
  <c r="K678" i="6"/>
  <c r="L678" i="6"/>
  <c r="M678" i="6"/>
  <c r="N678" i="6"/>
  <c r="O678" i="6"/>
  <c r="A679" i="6"/>
  <c r="B679" i="6"/>
  <c r="C679" i="6"/>
  <c r="D679" i="6"/>
  <c r="E679" i="6"/>
  <c r="F679" i="6"/>
  <c r="G679" i="6"/>
  <c r="H679" i="6"/>
  <c r="I679" i="6"/>
  <c r="J679" i="6"/>
  <c r="K679" i="6"/>
  <c r="L679" i="6"/>
  <c r="M679" i="6"/>
  <c r="N679" i="6"/>
  <c r="O679" i="6"/>
  <c r="A680" i="6"/>
  <c r="B680" i="6"/>
  <c r="C680" i="6"/>
  <c r="D680" i="6"/>
  <c r="E680" i="6"/>
  <c r="F680" i="6"/>
  <c r="G680" i="6"/>
  <c r="H680" i="6"/>
  <c r="I680" i="6"/>
  <c r="J680" i="6"/>
  <c r="K680" i="6"/>
  <c r="L680" i="6"/>
  <c r="M680" i="6"/>
  <c r="N680" i="6"/>
  <c r="O680" i="6"/>
  <c r="A681" i="6"/>
  <c r="B681" i="6"/>
  <c r="C681" i="6"/>
  <c r="D681" i="6"/>
  <c r="E681" i="6"/>
  <c r="F681" i="6"/>
  <c r="G681" i="6"/>
  <c r="H681" i="6"/>
  <c r="I681" i="6"/>
  <c r="J681" i="6"/>
  <c r="K681" i="6"/>
  <c r="L681" i="6"/>
  <c r="M681" i="6"/>
  <c r="N681" i="6"/>
  <c r="O681" i="6"/>
  <c r="A682" i="6"/>
  <c r="B682" i="6"/>
  <c r="C682" i="6"/>
  <c r="D682" i="6"/>
  <c r="E682" i="6"/>
  <c r="F682" i="6"/>
  <c r="G682" i="6"/>
  <c r="H682" i="6"/>
  <c r="I682" i="6"/>
  <c r="J682" i="6"/>
  <c r="K682" i="6"/>
  <c r="L682" i="6"/>
  <c r="M682" i="6"/>
  <c r="N682" i="6"/>
  <c r="O682" i="6"/>
  <c r="A683" i="6"/>
  <c r="B683" i="6"/>
  <c r="C683" i="6"/>
  <c r="D683" i="6"/>
  <c r="E683" i="6"/>
  <c r="F683" i="6"/>
  <c r="G683" i="6"/>
  <c r="H683" i="6"/>
  <c r="I683" i="6"/>
  <c r="J683" i="6"/>
  <c r="K683" i="6"/>
  <c r="L683" i="6"/>
  <c r="M683" i="6"/>
  <c r="N683" i="6"/>
  <c r="O683" i="6"/>
  <c r="A684" i="6"/>
  <c r="B684" i="6"/>
  <c r="C684" i="6"/>
  <c r="D684" i="6"/>
  <c r="E684" i="6"/>
  <c r="F684" i="6"/>
  <c r="G684" i="6"/>
  <c r="H684" i="6"/>
  <c r="I684" i="6"/>
  <c r="J684" i="6"/>
  <c r="K684" i="6"/>
  <c r="L684" i="6"/>
  <c r="M684" i="6"/>
  <c r="N684" i="6"/>
  <c r="O684" i="6"/>
  <c r="A685" i="6"/>
  <c r="B685" i="6"/>
  <c r="C685" i="6"/>
  <c r="D685" i="6"/>
  <c r="E685" i="6"/>
  <c r="F685" i="6"/>
  <c r="G685" i="6"/>
  <c r="H685" i="6"/>
  <c r="I685" i="6"/>
  <c r="J685" i="6"/>
  <c r="K685" i="6"/>
  <c r="L685" i="6"/>
  <c r="M685" i="6"/>
  <c r="N685" i="6"/>
  <c r="O685" i="6"/>
  <c r="A686" i="6"/>
  <c r="B686" i="6"/>
  <c r="C686" i="6"/>
  <c r="D686" i="6"/>
  <c r="E686" i="6"/>
  <c r="F686" i="6"/>
  <c r="G686" i="6"/>
  <c r="H686" i="6"/>
  <c r="I686" i="6"/>
  <c r="J686" i="6"/>
  <c r="K686" i="6"/>
  <c r="L686" i="6"/>
  <c r="M686" i="6"/>
  <c r="N686" i="6"/>
  <c r="O686" i="6"/>
  <c r="A687" i="6"/>
  <c r="B687" i="6"/>
  <c r="C687" i="6"/>
  <c r="D687" i="6"/>
  <c r="E687" i="6"/>
  <c r="F687" i="6"/>
  <c r="G687" i="6"/>
  <c r="H687" i="6"/>
  <c r="I687" i="6"/>
  <c r="J687" i="6"/>
  <c r="K687" i="6"/>
  <c r="L687" i="6"/>
  <c r="M687" i="6"/>
  <c r="N687" i="6"/>
  <c r="O687" i="6"/>
  <c r="A688" i="6"/>
  <c r="B688" i="6"/>
  <c r="C688" i="6"/>
  <c r="D688" i="6"/>
  <c r="E688" i="6"/>
  <c r="F688" i="6"/>
  <c r="G688" i="6"/>
  <c r="H688" i="6"/>
  <c r="I688" i="6"/>
  <c r="J688" i="6"/>
  <c r="K688" i="6"/>
  <c r="L688" i="6"/>
  <c r="M688" i="6"/>
  <c r="N688" i="6"/>
  <c r="O688" i="6"/>
  <c r="A689" i="6"/>
  <c r="B689" i="6"/>
  <c r="C689" i="6"/>
  <c r="D689" i="6"/>
  <c r="E689" i="6"/>
  <c r="F689" i="6"/>
  <c r="G689" i="6"/>
  <c r="H689" i="6"/>
  <c r="I689" i="6"/>
  <c r="J689" i="6"/>
  <c r="K689" i="6"/>
  <c r="L689" i="6"/>
  <c r="M689" i="6"/>
  <c r="N689" i="6"/>
  <c r="O689" i="6"/>
  <c r="A690" i="6"/>
  <c r="B690" i="6"/>
  <c r="C690" i="6"/>
  <c r="D690" i="6"/>
  <c r="E690" i="6"/>
  <c r="F690" i="6"/>
  <c r="G690" i="6"/>
  <c r="H690" i="6"/>
  <c r="I690" i="6"/>
  <c r="J690" i="6"/>
  <c r="K690" i="6"/>
  <c r="L690" i="6"/>
  <c r="M690" i="6"/>
  <c r="N690" i="6"/>
  <c r="O690" i="6"/>
  <c r="A691" i="6"/>
  <c r="B691" i="6"/>
  <c r="C691" i="6"/>
  <c r="D691" i="6"/>
  <c r="E691" i="6"/>
  <c r="F691" i="6"/>
  <c r="G691" i="6"/>
  <c r="H691" i="6"/>
  <c r="I691" i="6"/>
  <c r="J691" i="6"/>
  <c r="K691" i="6"/>
  <c r="L691" i="6"/>
  <c r="M691" i="6"/>
  <c r="N691" i="6"/>
  <c r="O691" i="6"/>
  <c r="A692" i="6"/>
  <c r="B692" i="6"/>
  <c r="C692" i="6"/>
  <c r="D692" i="6"/>
  <c r="E692" i="6"/>
  <c r="F692" i="6"/>
  <c r="G692" i="6"/>
  <c r="H692" i="6"/>
  <c r="I692" i="6"/>
  <c r="J692" i="6"/>
  <c r="K692" i="6"/>
  <c r="L692" i="6"/>
  <c r="M692" i="6"/>
  <c r="N692" i="6"/>
  <c r="O692" i="6"/>
  <c r="A693" i="6"/>
  <c r="B693" i="6"/>
  <c r="C693" i="6"/>
  <c r="D693" i="6"/>
  <c r="E693" i="6"/>
  <c r="F693" i="6"/>
  <c r="G693" i="6"/>
  <c r="H693" i="6"/>
  <c r="I693" i="6"/>
  <c r="J693" i="6"/>
  <c r="K693" i="6"/>
  <c r="L693" i="6"/>
  <c r="M693" i="6"/>
  <c r="N693" i="6"/>
  <c r="O693" i="6"/>
  <c r="A694" i="6"/>
  <c r="B694" i="6"/>
  <c r="C694" i="6"/>
  <c r="D694" i="6"/>
  <c r="E694" i="6"/>
  <c r="F694" i="6"/>
  <c r="G694" i="6"/>
  <c r="H694" i="6"/>
  <c r="I694" i="6"/>
  <c r="J694" i="6"/>
  <c r="K694" i="6"/>
  <c r="L694" i="6"/>
  <c r="M694" i="6"/>
  <c r="N694" i="6"/>
  <c r="O694" i="6"/>
  <c r="A695" i="6"/>
  <c r="B695" i="6"/>
  <c r="C695" i="6"/>
  <c r="D695" i="6"/>
  <c r="E695" i="6"/>
  <c r="F695" i="6"/>
  <c r="G695" i="6"/>
  <c r="H695" i="6"/>
  <c r="I695" i="6"/>
  <c r="J695" i="6"/>
  <c r="K695" i="6"/>
  <c r="L695" i="6"/>
  <c r="M695" i="6"/>
  <c r="N695" i="6"/>
  <c r="O695" i="6"/>
  <c r="A696" i="6"/>
  <c r="B696" i="6"/>
  <c r="C696" i="6"/>
  <c r="D696" i="6"/>
  <c r="E696" i="6"/>
  <c r="F696" i="6"/>
  <c r="G696" i="6"/>
  <c r="H696" i="6"/>
  <c r="I696" i="6"/>
  <c r="J696" i="6"/>
  <c r="K696" i="6"/>
  <c r="L696" i="6"/>
  <c r="M696" i="6"/>
  <c r="N696" i="6"/>
  <c r="O696" i="6"/>
  <c r="A697" i="6"/>
  <c r="B697" i="6"/>
  <c r="C697" i="6"/>
  <c r="D697" i="6"/>
  <c r="E697" i="6"/>
  <c r="F697" i="6"/>
  <c r="G697" i="6"/>
  <c r="H697" i="6"/>
  <c r="I697" i="6"/>
  <c r="J697" i="6"/>
  <c r="K697" i="6"/>
  <c r="L697" i="6"/>
  <c r="M697" i="6"/>
  <c r="N697" i="6"/>
  <c r="O697" i="6"/>
  <c r="A698" i="6"/>
  <c r="B698" i="6"/>
  <c r="C698" i="6"/>
  <c r="D698" i="6"/>
  <c r="E698" i="6"/>
  <c r="F698" i="6"/>
  <c r="G698" i="6"/>
  <c r="H698" i="6"/>
  <c r="I698" i="6"/>
  <c r="J698" i="6"/>
  <c r="K698" i="6"/>
  <c r="L698" i="6"/>
  <c r="M698" i="6"/>
  <c r="N698" i="6"/>
  <c r="O698" i="6"/>
  <c r="A699" i="6"/>
  <c r="B699" i="6"/>
  <c r="C699" i="6"/>
  <c r="D699" i="6"/>
  <c r="E699" i="6"/>
  <c r="F699" i="6"/>
  <c r="G699" i="6"/>
  <c r="H699" i="6"/>
  <c r="I699" i="6"/>
  <c r="J699" i="6"/>
  <c r="K699" i="6"/>
  <c r="L699" i="6"/>
  <c r="M699" i="6"/>
  <c r="N699" i="6"/>
  <c r="O699" i="6"/>
  <c r="A700" i="6"/>
  <c r="B700" i="6"/>
  <c r="C700" i="6"/>
  <c r="D700" i="6"/>
  <c r="E700" i="6"/>
  <c r="F700" i="6"/>
  <c r="G700" i="6"/>
  <c r="H700" i="6"/>
  <c r="I700" i="6"/>
  <c r="J700" i="6"/>
  <c r="K700" i="6"/>
  <c r="L700" i="6"/>
  <c r="M700" i="6"/>
  <c r="N700" i="6"/>
  <c r="O700" i="6"/>
  <c r="A701" i="6"/>
  <c r="B701" i="6"/>
  <c r="C701" i="6"/>
  <c r="D701" i="6"/>
  <c r="E701" i="6"/>
  <c r="F701" i="6"/>
  <c r="G701" i="6"/>
  <c r="H701" i="6"/>
  <c r="I701" i="6"/>
  <c r="J701" i="6"/>
  <c r="K701" i="6"/>
  <c r="L701" i="6"/>
  <c r="M701" i="6"/>
  <c r="N701" i="6"/>
  <c r="O701" i="6"/>
  <c r="A702" i="6"/>
  <c r="B702" i="6"/>
  <c r="C702" i="6"/>
  <c r="D702" i="6"/>
  <c r="E702" i="6"/>
  <c r="F702" i="6"/>
  <c r="G702" i="6"/>
  <c r="H702" i="6"/>
  <c r="I702" i="6"/>
  <c r="J702" i="6"/>
  <c r="K702" i="6"/>
  <c r="L702" i="6"/>
  <c r="M702" i="6"/>
  <c r="N702" i="6"/>
  <c r="O702" i="6"/>
  <c r="A703" i="6"/>
  <c r="B703" i="6"/>
  <c r="C703" i="6"/>
  <c r="D703" i="6"/>
  <c r="E703" i="6"/>
  <c r="F703" i="6"/>
  <c r="G703" i="6"/>
  <c r="H703" i="6"/>
  <c r="I703" i="6"/>
  <c r="J703" i="6"/>
  <c r="K703" i="6"/>
  <c r="L703" i="6"/>
  <c r="M703" i="6"/>
  <c r="N703" i="6"/>
  <c r="O703" i="6"/>
  <c r="A704" i="6"/>
  <c r="B704" i="6"/>
  <c r="C704" i="6"/>
  <c r="D704" i="6"/>
  <c r="E704" i="6"/>
  <c r="F704" i="6"/>
  <c r="G704" i="6"/>
  <c r="H704" i="6"/>
  <c r="I704" i="6"/>
  <c r="J704" i="6"/>
  <c r="K704" i="6"/>
  <c r="L704" i="6"/>
  <c r="M704" i="6"/>
  <c r="N704" i="6"/>
  <c r="O704" i="6"/>
  <c r="A705" i="6"/>
  <c r="B705" i="6"/>
  <c r="C705" i="6"/>
  <c r="D705" i="6"/>
  <c r="E705" i="6"/>
  <c r="F705" i="6"/>
  <c r="G705" i="6"/>
  <c r="H705" i="6"/>
  <c r="I705" i="6"/>
  <c r="J705" i="6"/>
  <c r="K705" i="6"/>
  <c r="L705" i="6"/>
  <c r="M705" i="6"/>
  <c r="N705" i="6"/>
  <c r="O705" i="6"/>
  <c r="A706" i="6"/>
  <c r="B706" i="6"/>
  <c r="C706" i="6"/>
  <c r="D706" i="6"/>
  <c r="E706" i="6"/>
  <c r="F706" i="6"/>
  <c r="G706" i="6"/>
  <c r="H706" i="6"/>
  <c r="I706" i="6"/>
  <c r="J706" i="6"/>
  <c r="K706" i="6"/>
  <c r="L706" i="6"/>
  <c r="M706" i="6"/>
  <c r="N706" i="6"/>
  <c r="O706" i="6"/>
  <c r="A707" i="6"/>
  <c r="B707" i="6"/>
  <c r="C707" i="6"/>
  <c r="D707" i="6"/>
  <c r="E707" i="6"/>
  <c r="F707" i="6"/>
  <c r="G707" i="6"/>
  <c r="H707" i="6"/>
  <c r="I707" i="6"/>
  <c r="J707" i="6"/>
  <c r="K707" i="6"/>
  <c r="L707" i="6"/>
  <c r="M707" i="6"/>
  <c r="N707" i="6"/>
  <c r="O707" i="6"/>
  <c r="A708" i="6"/>
  <c r="B708" i="6"/>
  <c r="C708" i="6"/>
  <c r="D708" i="6"/>
  <c r="E708" i="6"/>
  <c r="F708" i="6"/>
  <c r="G708" i="6"/>
  <c r="H708" i="6"/>
  <c r="I708" i="6"/>
  <c r="J708" i="6"/>
  <c r="K708" i="6"/>
  <c r="L708" i="6"/>
  <c r="M708" i="6"/>
  <c r="N708" i="6"/>
  <c r="O708" i="6"/>
  <c r="A709" i="6"/>
  <c r="B709" i="6"/>
  <c r="C709" i="6"/>
  <c r="D709" i="6"/>
  <c r="E709" i="6"/>
  <c r="F709" i="6"/>
  <c r="G709" i="6"/>
  <c r="H709" i="6"/>
  <c r="I709" i="6"/>
  <c r="J709" i="6"/>
  <c r="K709" i="6"/>
  <c r="L709" i="6"/>
  <c r="M709" i="6"/>
  <c r="N709" i="6"/>
  <c r="O709" i="6"/>
  <c r="A710" i="6"/>
  <c r="B710" i="6"/>
  <c r="C710" i="6"/>
  <c r="D710" i="6"/>
  <c r="E710" i="6"/>
  <c r="F710" i="6"/>
  <c r="G710" i="6"/>
  <c r="H710" i="6"/>
  <c r="I710" i="6"/>
  <c r="J710" i="6"/>
  <c r="K710" i="6"/>
  <c r="L710" i="6"/>
  <c r="M710" i="6"/>
  <c r="N710" i="6"/>
  <c r="O710" i="6"/>
  <c r="A711" i="6"/>
  <c r="B711" i="6"/>
  <c r="C711" i="6"/>
  <c r="D711" i="6"/>
  <c r="E711" i="6"/>
  <c r="F711" i="6"/>
  <c r="G711" i="6"/>
  <c r="H711" i="6"/>
  <c r="I711" i="6"/>
  <c r="J711" i="6"/>
  <c r="K711" i="6"/>
  <c r="L711" i="6"/>
  <c r="M711" i="6"/>
  <c r="N711" i="6"/>
  <c r="O711" i="6"/>
  <c r="A712" i="6"/>
  <c r="B712" i="6"/>
  <c r="C712" i="6"/>
  <c r="D712" i="6"/>
  <c r="E712" i="6"/>
  <c r="F712" i="6"/>
  <c r="G712" i="6"/>
  <c r="H712" i="6"/>
  <c r="I712" i="6"/>
  <c r="J712" i="6"/>
  <c r="K712" i="6"/>
  <c r="L712" i="6"/>
  <c r="M712" i="6"/>
  <c r="N712" i="6"/>
  <c r="O712" i="6"/>
  <c r="A713" i="6"/>
  <c r="B713" i="6"/>
  <c r="C713" i="6"/>
  <c r="D713" i="6"/>
  <c r="E713" i="6"/>
  <c r="F713" i="6"/>
  <c r="G713" i="6"/>
  <c r="H713" i="6"/>
  <c r="I713" i="6"/>
  <c r="J713" i="6"/>
  <c r="K713" i="6"/>
  <c r="L713" i="6"/>
  <c r="M713" i="6"/>
  <c r="N713" i="6"/>
  <c r="O713" i="6"/>
  <c r="A714" i="6"/>
  <c r="B714" i="6"/>
  <c r="C714" i="6"/>
  <c r="D714" i="6"/>
  <c r="E714" i="6"/>
  <c r="F714" i="6"/>
  <c r="G714" i="6"/>
  <c r="H714" i="6"/>
  <c r="I714" i="6"/>
  <c r="J714" i="6"/>
  <c r="K714" i="6"/>
  <c r="L714" i="6"/>
  <c r="M714" i="6"/>
  <c r="N714" i="6"/>
  <c r="O714" i="6"/>
  <c r="A715" i="6"/>
  <c r="B715" i="6"/>
  <c r="C715" i="6"/>
  <c r="D715" i="6"/>
  <c r="E715" i="6"/>
  <c r="F715" i="6"/>
  <c r="G715" i="6"/>
  <c r="H715" i="6"/>
  <c r="I715" i="6"/>
  <c r="J715" i="6"/>
  <c r="K715" i="6"/>
  <c r="L715" i="6"/>
  <c r="M715" i="6"/>
  <c r="N715" i="6"/>
  <c r="O715" i="6"/>
  <c r="A716" i="6"/>
  <c r="B716" i="6"/>
  <c r="C716" i="6"/>
  <c r="D716" i="6"/>
  <c r="E716" i="6"/>
  <c r="F716" i="6"/>
  <c r="G716" i="6"/>
  <c r="H716" i="6"/>
  <c r="I716" i="6"/>
  <c r="J716" i="6"/>
  <c r="K716" i="6"/>
  <c r="L716" i="6"/>
  <c r="M716" i="6"/>
  <c r="N716" i="6"/>
  <c r="O716" i="6"/>
  <c r="A717" i="6"/>
  <c r="B717" i="6"/>
  <c r="C717" i="6"/>
  <c r="D717" i="6"/>
  <c r="E717" i="6"/>
  <c r="F717" i="6"/>
  <c r="G717" i="6"/>
  <c r="H717" i="6"/>
  <c r="I717" i="6"/>
  <c r="J717" i="6"/>
  <c r="K717" i="6"/>
  <c r="L717" i="6"/>
  <c r="M717" i="6"/>
  <c r="N717" i="6"/>
  <c r="O717" i="6"/>
  <c r="A718" i="6"/>
  <c r="B718" i="6"/>
  <c r="C718" i="6"/>
  <c r="D718" i="6"/>
  <c r="E718" i="6"/>
  <c r="F718" i="6"/>
  <c r="G718" i="6"/>
  <c r="H718" i="6"/>
  <c r="I718" i="6"/>
  <c r="J718" i="6"/>
  <c r="K718" i="6"/>
  <c r="L718" i="6"/>
  <c r="M718" i="6"/>
  <c r="N718" i="6"/>
  <c r="O718" i="6"/>
  <c r="A719" i="6"/>
  <c r="B719" i="6"/>
  <c r="C719" i="6"/>
  <c r="D719" i="6"/>
  <c r="E719" i="6"/>
  <c r="F719" i="6"/>
  <c r="G719" i="6"/>
  <c r="H719" i="6"/>
  <c r="I719" i="6"/>
  <c r="J719" i="6"/>
  <c r="K719" i="6"/>
  <c r="L719" i="6"/>
  <c r="M719" i="6"/>
  <c r="N719" i="6"/>
  <c r="O719" i="6"/>
  <c r="A720" i="6"/>
  <c r="B720" i="6"/>
  <c r="C720" i="6"/>
  <c r="D720" i="6"/>
  <c r="E720" i="6"/>
  <c r="F720" i="6"/>
  <c r="G720" i="6"/>
  <c r="H720" i="6"/>
  <c r="I720" i="6"/>
  <c r="J720" i="6"/>
  <c r="K720" i="6"/>
  <c r="L720" i="6"/>
  <c r="M720" i="6"/>
  <c r="N720" i="6"/>
  <c r="O720" i="6"/>
  <c r="A721" i="6"/>
  <c r="B721" i="6"/>
  <c r="C721" i="6"/>
  <c r="D721" i="6"/>
  <c r="E721" i="6"/>
  <c r="F721" i="6"/>
  <c r="G721" i="6"/>
  <c r="H721" i="6"/>
  <c r="I721" i="6"/>
  <c r="J721" i="6"/>
  <c r="K721" i="6"/>
  <c r="L721" i="6"/>
  <c r="M721" i="6"/>
  <c r="N721" i="6"/>
  <c r="O721" i="6"/>
  <c r="A722" i="6"/>
  <c r="B722" i="6"/>
  <c r="C722" i="6"/>
  <c r="D722" i="6"/>
  <c r="E722" i="6"/>
  <c r="F722" i="6"/>
  <c r="G722" i="6"/>
  <c r="H722" i="6"/>
  <c r="I722" i="6"/>
  <c r="J722" i="6"/>
  <c r="K722" i="6"/>
  <c r="L722" i="6"/>
  <c r="M722" i="6"/>
  <c r="N722" i="6"/>
  <c r="O722" i="6"/>
  <c r="A723" i="6"/>
  <c r="B723" i="6"/>
  <c r="C723" i="6"/>
  <c r="D723" i="6"/>
  <c r="E723" i="6"/>
  <c r="F723" i="6"/>
  <c r="G723" i="6"/>
  <c r="H723" i="6"/>
  <c r="I723" i="6"/>
  <c r="J723" i="6"/>
  <c r="K723" i="6"/>
  <c r="L723" i="6"/>
  <c r="M723" i="6"/>
  <c r="N723" i="6"/>
  <c r="O723" i="6"/>
  <c r="A724" i="6"/>
  <c r="B724" i="6"/>
  <c r="C724" i="6"/>
  <c r="D724" i="6"/>
  <c r="E724" i="6"/>
  <c r="F724" i="6"/>
  <c r="G724" i="6"/>
  <c r="H724" i="6"/>
  <c r="I724" i="6"/>
  <c r="J724" i="6"/>
  <c r="K724" i="6"/>
  <c r="L724" i="6"/>
  <c r="M724" i="6"/>
  <c r="N724" i="6"/>
  <c r="O724" i="6"/>
  <c r="A725" i="6"/>
  <c r="B725" i="6"/>
  <c r="C725" i="6"/>
  <c r="D725" i="6"/>
  <c r="E725" i="6"/>
  <c r="F725" i="6"/>
  <c r="G725" i="6"/>
  <c r="H725" i="6"/>
  <c r="I725" i="6"/>
  <c r="J725" i="6"/>
  <c r="K725" i="6"/>
  <c r="L725" i="6"/>
  <c r="M725" i="6"/>
  <c r="N725" i="6"/>
  <c r="O725" i="6"/>
  <c r="A726" i="6"/>
  <c r="B726" i="6"/>
  <c r="C726" i="6"/>
  <c r="D726" i="6"/>
  <c r="E726" i="6"/>
  <c r="F726" i="6"/>
  <c r="G726" i="6"/>
  <c r="H726" i="6"/>
  <c r="I726" i="6"/>
  <c r="J726" i="6"/>
  <c r="K726" i="6"/>
  <c r="L726" i="6"/>
  <c r="M726" i="6"/>
  <c r="N726" i="6"/>
  <c r="O726" i="6"/>
  <c r="A727" i="6"/>
  <c r="B727" i="6"/>
  <c r="C727" i="6"/>
  <c r="D727" i="6"/>
  <c r="E727" i="6"/>
  <c r="F727" i="6"/>
  <c r="G727" i="6"/>
  <c r="H727" i="6"/>
  <c r="I727" i="6"/>
  <c r="J727" i="6"/>
  <c r="K727" i="6"/>
  <c r="L727" i="6"/>
  <c r="M727" i="6"/>
  <c r="N727" i="6"/>
  <c r="O727" i="6"/>
  <c r="A728" i="6"/>
  <c r="B728" i="6"/>
  <c r="C728" i="6"/>
  <c r="D728" i="6"/>
  <c r="E728" i="6"/>
  <c r="F728" i="6"/>
  <c r="G728" i="6"/>
  <c r="H728" i="6"/>
  <c r="I728" i="6"/>
  <c r="J728" i="6"/>
  <c r="K728" i="6"/>
  <c r="L728" i="6"/>
  <c r="M728" i="6"/>
  <c r="N728" i="6"/>
  <c r="O728" i="6"/>
  <c r="A729" i="6"/>
  <c r="B729" i="6"/>
  <c r="C729" i="6"/>
  <c r="D729" i="6"/>
  <c r="E729" i="6"/>
  <c r="F729" i="6"/>
  <c r="G729" i="6"/>
  <c r="H729" i="6"/>
  <c r="I729" i="6"/>
  <c r="J729" i="6"/>
  <c r="K729" i="6"/>
  <c r="L729" i="6"/>
  <c r="M729" i="6"/>
  <c r="N729" i="6"/>
  <c r="O729" i="6"/>
  <c r="A730" i="6"/>
  <c r="B730" i="6"/>
  <c r="C730" i="6"/>
  <c r="D730" i="6"/>
  <c r="E730" i="6"/>
  <c r="F730" i="6"/>
  <c r="G730" i="6"/>
  <c r="H730" i="6"/>
  <c r="I730" i="6"/>
  <c r="J730" i="6"/>
  <c r="K730" i="6"/>
  <c r="L730" i="6"/>
  <c r="M730" i="6"/>
  <c r="N730" i="6"/>
  <c r="O730" i="6"/>
  <c r="A731" i="6"/>
  <c r="B731" i="6"/>
  <c r="C731" i="6"/>
  <c r="D731" i="6"/>
  <c r="E731" i="6"/>
  <c r="F731" i="6"/>
  <c r="G731" i="6"/>
  <c r="H731" i="6"/>
  <c r="I731" i="6"/>
  <c r="J731" i="6"/>
  <c r="K731" i="6"/>
  <c r="L731" i="6"/>
  <c r="M731" i="6"/>
  <c r="N731" i="6"/>
  <c r="O731" i="6"/>
  <c r="A732" i="6"/>
  <c r="B732" i="6"/>
  <c r="C732" i="6"/>
  <c r="D732" i="6"/>
  <c r="E732" i="6"/>
  <c r="F732" i="6"/>
  <c r="G732" i="6"/>
  <c r="H732" i="6"/>
  <c r="I732" i="6"/>
  <c r="J732" i="6"/>
  <c r="K732" i="6"/>
  <c r="L732" i="6"/>
  <c r="M732" i="6"/>
  <c r="N732" i="6"/>
  <c r="O732" i="6"/>
  <c r="A733" i="6"/>
  <c r="B733" i="6"/>
  <c r="C733" i="6"/>
  <c r="D733" i="6"/>
  <c r="E733" i="6"/>
  <c r="F733" i="6"/>
  <c r="G733" i="6"/>
  <c r="H733" i="6"/>
  <c r="I733" i="6"/>
  <c r="J733" i="6"/>
  <c r="K733" i="6"/>
  <c r="L733" i="6"/>
  <c r="M733" i="6"/>
  <c r="N733" i="6"/>
  <c r="O733" i="6"/>
  <c r="A734" i="6"/>
  <c r="B734" i="6"/>
  <c r="C734" i="6"/>
  <c r="D734" i="6"/>
  <c r="E734" i="6"/>
  <c r="F734" i="6"/>
  <c r="G734" i="6"/>
  <c r="H734" i="6"/>
  <c r="I734" i="6"/>
  <c r="J734" i="6"/>
  <c r="K734" i="6"/>
  <c r="L734" i="6"/>
  <c r="M734" i="6"/>
  <c r="N734" i="6"/>
  <c r="O734" i="6"/>
  <c r="A735" i="6"/>
  <c r="B735" i="6"/>
  <c r="C735" i="6"/>
  <c r="D735" i="6"/>
  <c r="E735" i="6"/>
  <c r="F735" i="6"/>
  <c r="G735" i="6"/>
  <c r="H735" i="6"/>
  <c r="I735" i="6"/>
  <c r="J735" i="6"/>
  <c r="K735" i="6"/>
  <c r="L735" i="6"/>
  <c r="M735" i="6"/>
  <c r="N735" i="6"/>
  <c r="O735" i="6"/>
  <c r="A736" i="6"/>
  <c r="B736" i="6"/>
  <c r="C736" i="6"/>
  <c r="D736" i="6"/>
  <c r="E736" i="6"/>
  <c r="F736" i="6"/>
  <c r="G736" i="6"/>
  <c r="H736" i="6"/>
  <c r="I736" i="6"/>
  <c r="J736" i="6"/>
  <c r="K736" i="6"/>
  <c r="L736" i="6"/>
  <c r="M736" i="6"/>
  <c r="N736" i="6"/>
  <c r="O736" i="6"/>
  <c r="A737" i="6"/>
  <c r="B737" i="6"/>
  <c r="C737" i="6"/>
  <c r="D737" i="6"/>
  <c r="E737" i="6"/>
  <c r="F737" i="6"/>
  <c r="G737" i="6"/>
  <c r="H737" i="6"/>
  <c r="I737" i="6"/>
  <c r="J737" i="6"/>
  <c r="K737" i="6"/>
  <c r="L737" i="6"/>
  <c r="M737" i="6"/>
  <c r="N737" i="6"/>
  <c r="O737" i="6"/>
  <c r="A738" i="6"/>
  <c r="B738" i="6"/>
  <c r="C738" i="6"/>
  <c r="D738" i="6"/>
  <c r="E738" i="6"/>
  <c r="F738" i="6"/>
  <c r="G738" i="6"/>
  <c r="H738" i="6"/>
  <c r="I738" i="6"/>
  <c r="J738" i="6"/>
  <c r="K738" i="6"/>
  <c r="L738" i="6"/>
  <c r="M738" i="6"/>
  <c r="N738" i="6"/>
  <c r="O738" i="6"/>
  <c r="A739" i="6"/>
  <c r="B739" i="6"/>
  <c r="C739" i="6"/>
  <c r="D739" i="6"/>
  <c r="E739" i="6"/>
  <c r="F739" i="6"/>
  <c r="G739" i="6"/>
  <c r="H739" i="6"/>
  <c r="I739" i="6"/>
  <c r="J739" i="6"/>
  <c r="K739" i="6"/>
  <c r="L739" i="6"/>
  <c r="M739" i="6"/>
  <c r="N739" i="6"/>
  <c r="O739" i="6"/>
  <c r="A740" i="6"/>
  <c r="B740" i="6"/>
  <c r="C740" i="6"/>
  <c r="D740" i="6"/>
  <c r="E740" i="6"/>
  <c r="F740" i="6"/>
  <c r="G740" i="6"/>
  <c r="H740" i="6"/>
  <c r="I740" i="6"/>
  <c r="J740" i="6"/>
  <c r="K740" i="6"/>
  <c r="L740" i="6"/>
  <c r="M740" i="6"/>
  <c r="N740" i="6"/>
  <c r="O740" i="6"/>
  <c r="A741" i="6"/>
  <c r="B741" i="6"/>
  <c r="C741" i="6"/>
  <c r="D741" i="6"/>
  <c r="E741" i="6"/>
  <c r="F741" i="6"/>
  <c r="G741" i="6"/>
  <c r="H741" i="6"/>
  <c r="I741" i="6"/>
  <c r="J741" i="6"/>
  <c r="K741" i="6"/>
  <c r="L741" i="6"/>
  <c r="M741" i="6"/>
  <c r="N741" i="6"/>
  <c r="O741" i="6"/>
  <c r="A742" i="6"/>
  <c r="B742" i="6"/>
  <c r="C742" i="6"/>
  <c r="D742" i="6"/>
  <c r="E742" i="6"/>
  <c r="F742" i="6"/>
  <c r="G742" i="6"/>
  <c r="H742" i="6"/>
  <c r="I742" i="6"/>
  <c r="J742" i="6"/>
  <c r="K742" i="6"/>
  <c r="L742" i="6"/>
  <c r="M742" i="6"/>
  <c r="N742" i="6"/>
  <c r="O742" i="6"/>
  <c r="A743" i="6"/>
  <c r="B743" i="6"/>
  <c r="C743" i="6"/>
  <c r="D743" i="6"/>
  <c r="E743" i="6"/>
  <c r="F743" i="6"/>
  <c r="G743" i="6"/>
  <c r="H743" i="6"/>
  <c r="I743" i="6"/>
  <c r="J743" i="6"/>
  <c r="K743" i="6"/>
  <c r="L743" i="6"/>
  <c r="M743" i="6"/>
  <c r="N743" i="6"/>
  <c r="O743" i="6"/>
  <c r="A744" i="6"/>
  <c r="B744" i="6"/>
  <c r="C744" i="6"/>
  <c r="D744" i="6"/>
  <c r="E744" i="6"/>
  <c r="F744" i="6"/>
  <c r="G744" i="6"/>
  <c r="H744" i="6"/>
  <c r="I744" i="6"/>
  <c r="J744" i="6"/>
  <c r="K744" i="6"/>
  <c r="L744" i="6"/>
  <c r="M744" i="6"/>
  <c r="N744" i="6"/>
  <c r="O744" i="6"/>
  <c r="A745" i="6"/>
  <c r="B745" i="6"/>
  <c r="C745" i="6"/>
  <c r="D745" i="6"/>
  <c r="E745" i="6"/>
  <c r="F745" i="6"/>
  <c r="G745" i="6"/>
  <c r="H745" i="6"/>
  <c r="I745" i="6"/>
  <c r="J745" i="6"/>
  <c r="K745" i="6"/>
  <c r="L745" i="6"/>
  <c r="M745" i="6"/>
  <c r="N745" i="6"/>
  <c r="O745" i="6"/>
  <c r="A746" i="6"/>
  <c r="B746" i="6"/>
  <c r="C746" i="6"/>
  <c r="D746" i="6"/>
  <c r="E746" i="6"/>
  <c r="F746" i="6"/>
  <c r="G746" i="6"/>
  <c r="H746" i="6"/>
  <c r="I746" i="6"/>
  <c r="J746" i="6"/>
  <c r="K746" i="6"/>
  <c r="L746" i="6"/>
  <c r="M746" i="6"/>
  <c r="N746" i="6"/>
  <c r="O746" i="6"/>
  <c r="A747" i="6"/>
  <c r="B747" i="6"/>
  <c r="C747" i="6"/>
  <c r="D747" i="6"/>
  <c r="E747" i="6"/>
  <c r="F747" i="6"/>
  <c r="G747" i="6"/>
  <c r="H747" i="6"/>
  <c r="I747" i="6"/>
  <c r="J747" i="6"/>
  <c r="K747" i="6"/>
  <c r="L747" i="6"/>
  <c r="M747" i="6"/>
  <c r="N747" i="6"/>
  <c r="O747" i="6"/>
  <c r="A748" i="6"/>
  <c r="B748" i="6"/>
  <c r="C748" i="6"/>
  <c r="D748" i="6"/>
  <c r="E748" i="6"/>
  <c r="F748" i="6"/>
  <c r="G748" i="6"/>
  <c r="H748" i="6"/>
  <c r="I748" i="6"/>
  <c r="J748" i="6"/>
  <c r="K748" i="6"/>
  <c r="L748" i="6"/>
  <c r="M748" i="6"/>
  <c r="N748" i="6"/>
  <c r="O748" i="6"/>
  <c r="A749" i="6"/>
  <c r="B749" i="6"/>
  <c r="C749" i="6"/>
  <c r="D749" i="6"/>
  <c r="E749" i="6"/>
  <c r="F749" i="6"/>
  <c r="G749" i="6"/>
  <c r="H749" i="6"/>
  <c r="I749" i="6"/>
  <c r="J749" i="6"/>
  <c r="K749" i="6"/>
  <c r="L749" i="6"/>
  <c r="M749" i="6"/>
  <c r="N749" i="6"/>
  <c r="O749" i="6"/>
  <c r="A750" i="6"/>
  <c r="B750" i="6"/>
  <c r="C750" i="6"/>
  <c r="D750" i="6"/>
  <c r="E750" i="6"/>
  <c r="F750" i="6"/>
  <c r="G750" i="6"/>
  <c r="H750" i="6"/>
  <c r="I750" i="6"/>
  <c r="J750" i="6"/>
  <c r="K750" i="6"/>
  <c r="L750" i="6"/>
  <c r="M750" i="6"/>
  <c r="N750" i="6"/>
  <c r="O750" i="6"/>
  <c r="A751" i="6"/>
  <c r="B751" i="6"/>
  <c r="C751" i="6"/>
  <c r="D751" i="6"/>
  <c r="E751" i="6"/>
  <c r="F751" i="6"/>
  <c r="G751" i="6"/>
  <c r="H751" i="6"/>
  <c r="I751" i="6"/>
  <c r="J751" i="6"/>
  <c r="K751" i="6"/>
  <c r="L751" i="6"/>
  <c r="M751" i="6"/>
  <c r="N751" i="6"/>
  <c r="O751" i="6"/>
  <c r="A752" i="6"/>
  <c r="B752" i="6"/>
  <c r="C752" i="6"/>
  <c r="D752" i="6"/>
  <c r="E752" i="6"/>
  <c r="F752" i="6"/>
  <c r="G752" i="6"/>
  <c r="H752" i="6"/>
  <c r="I752" i="6"/>
  <c r="J752" i="6"/>
  <c r="K752" i="6"/>
  <c r="L752" i="6"/>
  <c r="M752" i="6"/>
  <c r="N752" i="6"/>
  <c r="O752" i="6"/>
  <c r="A753" i="6"/>
  <c r="B753" i="6"/>
  <c r="C753" i="6"/>
  <c r="D753" i="6"/>
  <c r="E753" i="6"/>
  <c r="F753" i="6"/>
  <c r="G753" i="6"/>
  <c r="H753" i="6"/>
  <c r="I753" i="6"/>
  <c r="J753" i="6"/>
  <c r="K753" i="6"/>
  <c r="L753" i="6"/>
  <c r="M753" i="6"/>
  <c r="N753" i="6"/>
  <c r="O753" i="6"/>
  <c r="A754" i="6"/>
  <c r="B754" i="6"/>
  <c r="C754" i="6"/>
  <c r="D754" i="6"/>
  <c r="E754" i="6"/>
  <c r="F754" i="6"/>
  <c r="G754" i="6"/>
  <c r="H754" i="6"/>
  <c r="I754" i="6"/>
  <c r="J754" i="6"/>
  <c r="K754" i="6"/>
  <c r="L754" i="6"/>
  <c r="M754" i="6"/>
  <c r="N754" i="6"/>
  <c r="O754" i="6"/>
  <c r="A755" i="6"/>
  <c r="B755" i="6"/>
  <c r="C755" i="6"/>
  <c r="D755" i="6"/>
  <c r="E755" i="6"/>
  <c r="F755" i="6"/>
  <c r="G755" i="6"/>
  <c r="H755" i="6"/>
  <c r="I755" i="6"/>
  <c r="J755" i="6"/>
  <c r="K755" i="6"/>
  <c r="L755" i="6"/>
  <c r="M755" i="6"/>
  <c r="N755" i="6"/>
  <c r="O755" i="6"/>
  <c r="A756" i="6"/>
  <c r="B756" i="6"/>
  <c r="C756" i="6"/>
  <c r="D756" i="6"/>
  <c r="E756" i="6"/>
  <c r="F756" i="6"/>
  <c r="G756" i="6"/>
  <c r="H756" i="6"/>
  <c r="I756" i="6"/>
  <c r="J756" i="6"/>
  <c r="K756" i="6"/>
  <c r="L756" i="6"/>
  <c r="M756" i="6"/>
  <c r="N756" i="6"/>
  <c r="O756" i="6"/>
  <c r="A757" i="6"/>
  <c r="B757" i="6"/>
  <c r="C757" i="6"/>
  <c r="D757" i="6"/>
  <c r="E757" i="6"/>
  <c r="F757" i="6"/>
  <c r="G757" i="6"/>
  <c r="H757" i="6"/>
  <c r="I757" i="6"/>
  <c r="J757" i="6"/>
  <c r="K757" i="6"/>
  <c r="L757" i="6"/>
  <c r="M757" i="6"/>
  <c r="N757" i="6"/>
  <c r="O757" i="6"/>
  <c r="A758" i="6"/>
  <c r="B758" i="6"/>
  <c r="C758" i="6"/>
  <c r="D758" i="6"/>
  <c r="E758" i="6"/>
  <c r="F758" i="6"/>
  <c r="G758" i="6"/>
  <c r="H758" i="6"/>
  <c r="I758" i="6"/>
  <c r="J758" i="6"/>
  <c r="K758" i="6"/>
  <c r="L758" i="6"/>
  <c r="M758" i="6"/>
  <c r="N758" i="6"/>
  <c r="O758" i="6"/>
  <c r="A759" i="6"/>
  <c r="B759" i="6"/>
  <c r="C759" i="6"/>
  <c r="D759" i="6"/>
  <c r="E759" i="6"/>
  <c r="F759" i="6"/>
  <c r="G759" i="6"/>
  <c r="H759" i="6"/>
  <c r="I759" i="6"/>
  <c r="J759" i="6"/>
  <c r="K759" i="6"/>
  <c r="L759" i="6"/>
  <c r="M759" i="6"/>
  <c r="N759" i="6"/>
  <c r="O759" i="6"/>
  <c r="A760" i="6"/>
  <c r="B760" i="6"/>
  <c r="C760" i="6"/>
  <c r="D760" i="6"/>
  <c r="E760" i="6"/>
  <c r="F760" i="6"/>
  <c r="G760" i="6"/>
  <c r="H760" i="6"/>
  <c r="I760" i="6"/>
  <c r="J760" i="6"/>
  <c r="K760" i="6"/>
  <c r="L760" i="6"/>
  <c r="M760" i="6"/>
  <c r="N760" i="6"/>
  <c r="O760" i="6"/>
  <c r="A761" i="6"/>
  <c r="B761" i="6"/>
  <c r="C761" i="6"/>
  <c r="D761" i="6"/>
  <c r="E761" i="6"/>
  <c r="F761" i="6"/>
  <c r="G761" i="6"/>
  <c r="H761" i="6"/>
  <c r="I761" i="6"/>
  <c r="J761" i="6"/>
  <c r="K761" i="6"/>
  <c r="L761" i="6"/>
  <c r="M761" i="6"/>
  <c r="N761" i="6"/>
  <c r="O761" i="6"/>
  <c r="A762" i="6"/>
  <c r="B762" i="6"/>
  <c r="C762" i="6"/>
  <c r="D762" i="6"/>
  <c r="E762" i="6"/>
  <c r="F762" i="6"/>
  <c r="G762" i="6"/>
  <c r="H762" i="6"/>
  <c r="I762" i="6"/>
  <c r="J762" i="6"/>
  <c r="K762" i="6"/>
  <c r="L762" i="6"/>
  <c r="M762" i="6"/>
  <c r="N762" i="6"/>
  <c r="O762" i="6"/>
  <c r="A763" i="6"/>
  <c r="B763" i="6"/>
  <c r="C763" i="6"/>
  <c r="D763" i="6"/>
  <c r="E763" i="6"/>
  <c r="F763" i="6"/>
  <c r="G763" i="6"/>
  <c r="H763" i="6"/>
  <c r="I763" i="6"/>
  <c r="J763" i="6"/>
  <c r="K763" i="6"/>
  <c r="L763" i="6"/>
  <c r="M763" i="6"/>
  <c r="N763" i="6"/>
  <c r="O763" i="6"/>
  <c r="A764" i="6"/>
  <c r="B764" i="6"/>
  <c r="C764" i="6"/>
  <c r="D764" i="6"/>
  <c r="E764" i="6"/>
  <c r="F764" i="6"/>
  <c r="G764" i="6"/>
  <c r="H764" i="6"/>
  <c r="I764" i="6"/>
  <c r="J764" i="6"/>
  <c r="K764" i="6"/>
  <c r="L764" i="6"/>
  <c r="M764" i="6"/>
  <c r="N764" i="6"/>
  <c r="O764" i="6"/>
  <c r="A765" i="6"/>
  <c r="B765" i="6"/>
  <c r="C765" i="6"/>
  <c r="D765" i="6"/>
  <c r="E765" i="6"/>
  <c r="F765" i="6"/>
  <c r="G765" i="6"/>
  <c r="H765" i="6"/>
  <c r="I765" i="6"/>
  <c r="J765" i="6"/>
  <c r="K765" i="6"/>
  <c r="L765" i="6"/>
  <c r="M765" i="6"/>
  <c r="N765" i="6"/>
  <c r="O765" i="6"/>
  <c r="A766" i="6"/>
  <c r="B766" i="6"/>
  <c r="C766" i="6"/>
  <c r="D766" i="6"/>
  <c r="E766" i="6"/>
  <c r="F766" i="6"/>
  <c r="G766" i="6"/>
  <c r="H766" i="6"/>
  <c r="I766" i="6"/>
  <c r="J766" i="6"/>
  <c r="K766" i="6"/>
  <c r="L766" i="6"/>
  <c r="M766" i="6"/>
  <c r="N766" i="6"/>
  <c r="O766" i="6"/>
  <c r="A767" i="6"/>
  <c r="B767" i="6"/>
  <c r="C767" i="6"/>
  <c r="D767" i="6"/>
  <c r="E767" i="6"/>
  <c r="F767" i="6"/>
  <c r="G767" i="6"/>
  <c r="H767" i="6"/>
  <c r="I767" i="6"/>
  <c r="J767" i="6"/>
  <c r="K767" i="6"/>
  <c r="L767" i="6"/>
  <c r="M767" i="6"/>
  <c r="N767" i="6"/>
  <c r="O767" i="6"/>
  <c r="A768" i="6"/>
  <c r="B768" i="6"/>
  <c r="C768" i="6"/>
  <c r="D768" i="6"/>
  <c r="E768" i="6"/>
  <c r="F768" i="6"/>
  <c r="G768" i="6"/>
  <c r="H768" i="6"/>
  <c r="I768" i="6"/>
  <c r="J768" i="6"/>
  <c r="K768" i="6"/>
  <c r="L768" i="6"/>
  <c r="M768" i="6"/>
  <c r="N768" i="6"/>
  <c r="O768" i="6"/>
  <c r="A769" i="6"/>
  <c r="B769" i="6"/>
  <c r="C769" i="6"/>
  <c r="D769" i="6"/>
  <c r="E769" i="6"/>
  <c r="F769" i="6"/>
  <c r="G769" i="6"/>
  <c r="H769" i="6"/>
  <c r="I769" i="6"/>
  <c r="J769" i="6"/>
  <c r="K769" i="6"/>
  <c r="L769" i="6"/>
  <c r="M769" i="6"/>
  <c r="N769" i="6"/>
  <c r="O769" i="6"/>
  <c r="A770" i="6"/>
  <c r="B770" i="6"/>
  <c r="C770" i="6"/>
  <c r="D770" i="6"/>
  <c r="E770" i="6"/>
  <c r="F770" i="6"/>
  <c r="G770" i="6"/>
  <c r="H770" i="6"/>
  <c r="I770" i="6"/>
  <c r="J770" i="6"/>
  <c r="K770" i="6"/>
  <c r="L770" i="6"/>
  <c r="M770" i="6"/>
  <c r="N770" i="6"/>
  <c r="O770" i="6"/>
  <c r="A771" i="6"/>
  <c r="B771" i="6"/>
  <c r="C771" i="6"/>
  <c r="D771" i="6"/>
  <c r="E771" i="6"/>
  <c r="F771" i="6"/>
  <c r="G771" i="6"/>
  <c r="H771" i="6"/>
  <c r="I771" i="6"/>
  <c r="J771" i="6"/>
  <c r="K771" i="6"/>
  <c r="L771" i="6"/>
  <c r="M771" i="6"/>
  <c r="N771" i="6"/>
  <c r="O771" i="6"/>
  <c r="A772" i="6"/>
  <c r="B772" i="6"/>
  <c r="C772" i="6"/>
  <c r="D772" i="6"/>
  <c r="E772" i="6"/>
  <c r="F772" i="6"/>
  <c r="G772" i="6"/>
  <c r="H772" i="6"/>
  <c r="I772" i="6"/>
  <c r="J772" i="6"/>
  <c r="K772" i="6"/>
  <c r="L772" i="6"/>
  <c r="M772" i="6"/>
  <c r="N772" i="6"/>
  <c r="O772" i="6"/>
  <c r="A773" i="6"/>
  <c r="B773" i="6"/>
  <c r="C773" i="6"/>
  <c r="D773" i="6"/>
  <c r="E773" i="6"/>
  <c r="F773" i="6"/>
  <c r="G773" i="6"/>
  <c r="H773" i="6"/>
  <c r="I773" i="6"/>
  <c r="J773" i="6"/>
  <c r="K773" i="6"/>
  <c r="L773" i="6"/>
  <c r="M773" i="6"/>
  <c r="N773" i="6"/>
  <c r="O773" i="6"/>
  <c r="B774" i="6"/>
  <c r="C774" i="6"/>
  <c r="D774" i="6"/>
  <c r="E774" i="6"/>
  <c r="F774" i="6"/>
  <c r="G774" i="6"/>
  <c r="H774" i="6"/>
  <c r="I774" i="6"/>
  <c r="J774" i="6"/>
  <c r="K774" i="6"/>
  <c r="L774" i="6"/>
  <c r="M774" i="6"/>
  <c r="N774" i="6"/>
  <c r="O774" i="6"/>
  <c r="A774" i="6"/>
  <c r="R3" i="6"/>
  <c r="B399" i="6"/>
  <c r="C399" i="6"/>
  <c r="D399" i="6"/>
  <c r="E399" i="6"/>
  <c r="F399" i="6"/>
  <c r="G399" i="6"/>
  <c r="H399" i="6"/>
  <c r="I399" i="6"/>
  <c r="J399" i="6"/>
  <c r="K399" i="6"/>
  <c r="L399" i="6"/>
  <c r="M399" i="6"/>
  <c r="N399" i="6"/>
  <c r="O399" i="6"/>
  <c r="A399" i="6"/>
  <c r="U322" i="6"/>
  <c r="B378" i="6"/>
  <c r="C378" i="6"/>
  <c r="D378" i="6"/>
  <c r="E378" i="6"/>
  <c r="F378" i="6"/>
  <c r="G378" i="6"/>
  <c r="H378" i="6"/>
  <c r="I378" i="6"/>
  <c r="J378" i="6"/>
  <c r="K378" i="6"/>
  <c r="L378" i="6"/>
  <c r="M378" i="6"/>
  <c r="N378" i="6"/>
  <c r="O378" i="6"/>
  <c r="A378" i="6"/>
  <c r="M381" i="6"/>
  <c r="N381" i="6"/>
  <c r="O381" i="6"/>
  <c r="P381" i="6"/>
  <c r="L381" i="6"/>
  <c r="L379" i="7"/>
  <c r="M379" i="7"/>
  <c r="N379" i="7"/>
  <c r="O379" i="7"/>
  <c r="K379" i="7"/>
  <c r="L383" i="7"/>
  <c r="M383" i="7"/>
  <c r="N383" i="7"/>
  <c r="O383" i="7"/>
  <c r="L384" i="7"/>
  <c r="M384" i="7"/>
  <c r="N384" i="7"/>
  <c r="O384" i="7"/>
  <c r="K384" i="7"/>
  <c r="K383" i="7"/>
  <c r="K382" i="7"/>
  <c r="L381" i="7"/>
  <c r="M381" i="7"/>
  <c r="N381" i="7"/>
  <c r="O381" i="7"/>
  <c r="L382" i="7"/>
  <c r="M382" i="7"/>
  <c r="N382" i="7"/>
  <c r="O382" i="7"/>
  <c r="K381" i="7"/>
  <c r="L380" i="7"/>
  <c r="M380" i="7"/>
  <c r="N380" i="7"/>
  <c r="O380" i="7"/>
  <c r="K380" i="7"/>
  <c r="B380" i="7"/>
  <c r="F380" i="7"/>
  <c r="E380" i="7"/>
  <c r="D380" i="7"/>
  <c r="C380" i="7"/>
  <c r="O394" i="7"/>
  <c r="N394" i="7"/>
  <c r="M394" i="7"/>
  <c r="L394" i="7"/>
  <c r="K394" i="7"/>
  <c r="O393" i="7"/>
  <c r="N393" i="7"/>
  <c r="M393" i="7"/>
  <c r="L393" i="7"/>
  <c r="K393" i="7"/>
  <c r="O392" i="7"/>
  <c r="N392" i="7"/>
  <c r="M392" i="7"/>
  <c r="L392" i="7"/>
  <c r="K392" i="7"/>
  <c r="O391" i="7"/>
  <c r="N391" i="7"/>
  <c r="M391" i="7"/>
  <c r="L391" i="7"/>
  <c r="K391" i="7"/>
  <c r="O390" i="7"/>
  <c r="N390" i="7"/>
  <c r="M390" i="7"/>
  <c r="L390" i="7"/>
  <c r="K390" i="7"/>
  <c r="O389" i="7"/>
  <c r="N389" i="7"/>
  <c r="M389" i="7"/>
  <c r="L389" i="7"/>
  <c r="K389" i="7"/>
  <c r="O388" i="7"/>
  <c r="N388" i="7"/>
  <c r="M388" i="7"/>
  <c r="L388" i="7"/>
  <c r="K388" i="7"/>
  <c r="O387" i="7"/>
  <c r="N387" i="7"/>
  <c r="M387" i="7"/>
  <c r="O386" i="7"/>
  <c r="N386" i="7"/>
  <c r="M386" i="7"/>
  <c r="O385" i="7"/>
  <c r="N385" i="7"/>
  <c r="M385" i="7"/>
  <c r="L385" i="7"/>
  <c r="K385" i="7"/>
  <c r="K386" i="7"/>
  <c r="M382" i="6"/>
  <c r="N382" i="6"/>
  <c r="O382" i="6"/>
  <c r="P382" i="6"/>
  <c r="M383" i="6"/>
  <c r="N383" i="6"/>
  <c r="O383" i="6"/>
  <c r="P383" i="6"/>
  <c r="M384" i="6"/>
  <c r="N384" i="6"/>
  <c r="O384" i="6"/>
  <c r="P384" i="6"/>
  <c r="M386" i="6"/>
  <c r="N386" i="6"/>
  <c r="O386" i="6"/>
  <c r="P386" i="6"/>
  <c r="M387" i="6"/>
  <c r="N387" i="6"/>
  <c r="O387" i="6"/>
  <c r="P387" i="6"/>
  <c r="L387" i="6"/>
  <c r="L386" i="6"/>
  <c r="L384" i="6"/>
  <c r="L383" i="6"/>
  <c r="L382" i="6"/>
  <c r="C382" i="6"/>
  <c r="E388" i="6"/>
  <c r="F388" i="6"/>
  <c r="G388" i="6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29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A28" i="10"/>
  <c r="C46" i="10"/>
  <c r="D46" i="10"/>
  <c r="E46" i="10"/>
  <c r="F46" i="10"/>
  <c r="B46" i="10"/>
  <c r="C60" i="13"/>
  <c r="D60" i="13"/>
  <c r="E60" i="13"/>
  <c r="F60" i="13"/>
  <c r="B66" i="13"/>
  <c r="C66" i="13"/>
  <c r="D66" i="13"/>
  <c r="E66" i="13"/>
  <c r="F66" i="13"/>
  <c r="B72" i="13"/>
  <c r="C72" i="13"/>
  <c r="D72" i="13"/>
  <c r="E72" i="13"/>
  <c r="F72" i="13"/>
  <c r="C61" i="13"/>
  <c r="D61" i="13"/>
  <c r="E61" i="13"/>
  <c r="F61" i="13"/>
  <c r="B67" i="13"/>
  <c r="C67" i="13"/>
  <c r="D67" i="13"/>
  <c r="E67" i="13"/>
  <c r="F67" i="13"/>
  <c r="B73" i="13"/>
  <c r="C73" i="13"/>
  <c r="D73" i="13"/>
  <c r="E73" i="13"/>
  <c r="F73" i="13"/>
  <c r="C62" i="13"/>
  <c r="D62" i="13"/>
  <c r="E62" i="13"/>
  <c r="F62" i="13"/>
  <c r="B68" i="13"/>
  <c r="C68" i="13"/>
  <c r="D68" i="13"/>
  <c r="E68" i="13"/>
  <c r="F68" i="13"/>
  <c r="B74" i="13"/>
  <c r="C74" i="13"/>
  <c r="D74" i="13"/>
  <c r="E74" i="13"/>
  <c r="F74" i="13"/>
  <c r="C63" i="13"/>
  <c r="D63" i="13"/>
  <c r="E63" i="13"/>
  <c r="F63" i="13"/>
  <c r="B69" i="13"/>
  <c r="C69" i="13"/>
  <c r="D69" i="13"/>
  <c r="E69" i="13"/>
  <c r="F69" i="13"/>
  <c r="B75" i="13"/>
  <c r="C75" i="13"/>
  <c r="D75" i="13"/>
  <c r="E75" i="13"/>
  <c r="F75" i="13"/>
  <c r="C64" i="13"/>
  <c r="D64" i="13"/>
  <c r="E64" i="13"/>
  <c r="F64" i="13"/>
  <c r="B70" i="13"/>
  <c r="C70" i="13"/>
  <c r="D70" i="13"/>
  <c r="E70" i="13"/>
  <c r="F70" i="13"/>
  <c r="B76" i="13"/>
  <c r="C76" i="13"/>
  <c r="D76" i="13"/>
  <c r="E76" i="13"/>
  <c r="F76" i="13"/>
  <c r="B64" i="13"/>
  <c r="B63" i="13"/>
  <c r="B62" i="13"/>
  <c r="B61" i="13"/>
  <c r="B60" i="13"/>
  <c r="C59" i="13"/>
  <c r="D59" i="13"/>
  <c r="E59" i="13"/>
  <c r="F59" i="13"/>
  <c r="B59" i="13"/>
  <c r="C409" i="8"/>
  <c r="D409" i="8"/>
  <c r="E409" i="8"/>
  <c r="F409" i="8"/>
  <c r="B409" i="8"/>
  <c r="C410" i="8"/>
  <c r="D410" i="8"/>
  <c r="E410" i="8"/>
  <c r="F410" i="8"/>
  <c r="B416" i="8"/>
  <c r="C416" i="8"/>
  <c r="D416" i="8"/>
  <c r="E416" i="8"/>
  <c r="F416" i="8"/>
  <c r="B422" i="8"/>
  <c r="C422" i="8"/>
  <c r="D422" i="8"/>
  <c r="E422" i="8"/>
  <c r="F422" i="8"/>
  <c r="C411" i="8"/>
  <c r="D411" i="8"/>
  <c r="E411" i="8"/>
  <c r="F411" i="8"/>
  <c r="B417" i="8"/>
  <c r="C417" i="8"/>
  <c r="D417" i="8"/>
  <c r="E417" i="8"/>
  <c r="F417" i="8"/>
  <c r="B423" i="8"/>
  <c r="C423" i="8"/>
  <c r="D423" i="8"/>
  <c r="E423" i="8"/>
  <c r="F423" i="8"/>
  <c r="C412" i="8"/>
  <c r="D412" i="8"/>
  <c r="E412" i="8"/>
  <c r="F412" i="8"/>
  <c r="B418" i="8"/>
  <c r="C418" i="8"/>
  <c r="D418" i="8"/>
  <c r="E418" i="8"/>
  <c r="F418" i="8"/>
  <c r="B424" i="8"/>
  <c r="C424" i="8"/>
  <c r="D424" i="8"/>
  <c r="E424" i="8"/>
  <c r="F424" i="8"/>
  <c r="C413" i="8"/>
  <c r="D413" i="8"/>
  <c r="E413" i="8"/>
  <c r="F413" i="8"/>
  <c r="B419" i="8"/>
  <c r="C419" i="8"/>
  <c r="D419" i="8"/>
  <c r="E419" i="8"/>
  <c r="F419" i="8"/>
  <c r="B425" i="8"/>
  <c r="C425" i="8"/>
  <c r="D425" i="8"/>
  <c r="E425" i="8"/>
  <c r="F425" i="8"/>
  <c r="C414" i="8"/>
  <c r="D414" i="8"/>
  <c r="E414" i="8"/>
  <c r="F414" i="8"/>
  <c r="B420" i="8"/>
  <c r="C420" i="8"/>
  <c r="D420" i="8"/>
  <c r="E420" i="8"/>
  <c r="F420" i="8"/>
  <c r="B426" i="8"/>
  <c r="C426" i="8"/>
  <c r="D426" i="8"/>
  <c r="E426" i="8"/>
  <c r="F426" i="8"/>
  <c r="B414" i="8"/>
  <c r="B413" i="8"/>
  <c r="B412" i="8"/>
  <c r="B411" i="8"/>
  <c r="B410" i="8"/>
  <c r="F396" i="7"/>
  <c r="E396" i="7"/>
  <c r="D396" i="7"/>
  <c r="C396" i="7"/>
  <c r="B396" i="7"/>
  <c r="F390" i="7"/>
  <c r="E390" i="7"/>
  <c r="D390" i="7"/>
  <c r="C390" i="7"/>
  <c r="B390" i="7"/>
  <c r="F384" i="7"/>
  <c r="E384" i="7"/>
  <c r="D384" i="7"/>
  <c r="C384" i="7"/>
  <c r="B384" i="7"/>
  <c r="F395" i="7"/>
  <c r="E395" i="7"/>
  <c r="D395" i="7"/>
  <c r="C395" i="7"/>
  <c r="B395" i="7"/>
  <c r="F389" i="7"/>
  <c r="E389" i="7"/>
  <c r="D389" i="7"/>
  <c r="C389" i="7"/>
  <c r="B389" i="7"/>
  <c r="F383" i="7"/>
  <c r="E383" i="7"/>
  <c r="D383" i="7"/>
  <c r="C383" i="7"/>
  <c r="B383" i="7"/>
  <c r="B382" i="7"/>
  <c r="B381" i="7"/>
  <c r="F392" i="7"/>
  <c r="E392" i="7"/>
  <c r="D392" i="7"/>
  <c r="C392" i="7"/>
  <c r="B392" i="7"/>
  <c r="F386" i="7"/>
  <c r="E386" i="7"/>
  <c r="F387" i="7" s="1"/>
  <c r="D386" i="7"/>
  <c r="C386" i="7"/>
  <c r="B386" i="7"/>
  <c r="F379" i="7"/>
  <c r="E379" i="7"/>
  <c r="D379" i="7"/>
  <c r="C379" i="7"/>
  <c r="B379" i="7"/>
  <c r="D381" i="6"/>
  <c r="E381" i="6"/>
  <c r="F381" i="6"/>
  <c r="G381" i="6"/>
  <c r="C381" i="6"/>
  <c r="D382" i="6"/>
  <c r="E382" i="6"/>
  <c r="F382" i="6"/>
  <c r="G382" i="6"/>
  <c r="C387" i="6"/>
  <c r="D387" i="6"/>
  <c r="E387" i="6"/>
  <c r="F387" i="6"/>
  <c r="G387" i="6"/>
  <c r="C392" i="6"/>
  <c r="D392" i="6"/>
  <c r="E392" i="6"/>
  <c r="F392" i="6"/>
  <c r="G392" i="6"/>
  <c r="C393" i="6"/>
  <c r="F393" i="6"/>
  <c r="G393" i="6"/>
  <c r="G389" i="6"/>
  <c r="C383" i="6"/>
  <c r="C384" i="6" s="1"/>
  <c r="C385" i="6"/>
  <c r="D385" i="6"/>
  <c r="E385" i="6"/>
  <c r="F385" i="6"/>
  <c r="G385" i="6"/>
  <c r="C390" i="6"/>
  <c r="D390" i="6"/>
  <c r="E390" i="6"/>
  <c r="F390" i="6"/>
  <c r="G390" i="6"/>
  <c r="C395" i="6"/>
  <c r="D395" i="6"/>
  <c r="E395" i="6"/>
  <c r="F395" i="6"/>
  <c r="G395" i="6"/>
  <c r="D386" i="6"/>
  <c r="E386" i="6"/>
  <c r="F386" i="6"/>
  <c r="G386" i="6"/>
  <c r="C391" i="6"/>
  <c r="D391" i="6"/>
  <c r="E391" i="6"/>
  <c r="F391" i="6"/>
  <c r="G391" i="6"/>
  <c r="C396" i="6"/>
  <c r="D396" i="6"/>
  <c r="E396" i="6"/>
  <c r="F396" i="6"/>
  <c r="G396" i="6"/>
  <c r="C386" i="6"/>
  <c r="G31" i="15" l="1"/>
  <c r="H31" i="15" s="1"/>
  <c r="G27" i="15"/>
  <c r="H27" i="15" s="1"/>
  <c r="G23" i="15"/>
  <c r="H23" i="15" s="1"/>
  <c r="G19" i="15"/>
  <c r="H19" i="15" s="1"/>
  <c r="G15" i="15"/>
  <c r="H15" i="15" s="1"/>
  <c r="G11" i="15"/>
  <c r="H11" i="15" s="1"/>
  <c r="G7" i="15"/>
  <c r="H7" i="15" s="1"/>
  <c r="AB417" i="6"/>
  <c r="X417" i="6"/>
  <c r="AC417" i="6"/>
  <c r="Y417" i="6"/>
  <c r="U417" i="6"/>
  <c r="T417" i="6"/>
  <c r="AE417" i="6"/>
  <c r="AA417" i="6"/>
  <c r="W417" i="6"/>
  <c r="S417" i="6"/>
  <c r="AD417" i="6"/>
  <c r="Z417" i="6"/>
  <c r="V417" i="6"/>
  <c r="R417" i="6"/>
  <c r="Q417" i="6"/>
  <c r="E393" i="6"/>
  <c r="G383" i="6"/>
  <c r="D389" i="6" s="1"/>
  <c r="D388" i="6"/>
  <c r="L387" i="7"/>
  <c r="L386" i="7"/>
  <c r="K387" i="7"/>
  <c r="D393" i="6"/>
  <c r="F383" i="6"/>
  <c r="C389" i="6" s="1"/>
  <c r="E383" i="6"/>
  <c r="E59" i="10"/>
  <c r="F57" i="10"/>
  <c r="B57" i="10"/>
  <c r="C49" i="10"/>
  <c r="C60" i="10"/>
  <c r="E50" i="10"/>
  <c r="D53" i="10"/>
  <c r="B55" i="10"/>
  <c r="C47" i="10"/>
  <c r="B49" i="10"/>
  <c r="F59" i="10"/>
  <c r="B59" i="10"/>
  <c r="C53" i="10"/>
  <c r="D47" i="10"/>
  <c r="E47" i="10"/>
  <c r="D56" i="10"/>
  <c r="E48" i="10"/>
  <c r="E60" i="10"/>
  <c r="F54" i="10"/>
  <c r="B54" i="10"/>
  <c r="C48" i="10"/>
  <c r="C51" i="10"/>
  <c r="E61" i="10"/>
  <c r="F53" i="10"/>
  <c r="C59" i="10"/>
  <c r="B48" i="10"/>
  <c r="D60" i="10"/>
  <c r="E54" i="10"/>
  <c r="F48" i="10"/>
  <c r="E63" i="10"/>
  <c r="C62" i="10"/>
  <c r="F55" i="10"/>
  <c r="D54" i="10"/>
  <c r="B53" i="10"/>
  <c r="B50" i="10"/>
  <c r="D63" i="10"/>
  <c r="E57" i="10"/>
  <c r="F51" i="10"/>
  <c r="F62" i="10"/>
  <c r="B62" i="10"/>
  <c r="C56" i="10"/>
  <c r="D50" i="10"/>
  <c r="D61" i="10"/>
  <c r="E55" i="10"/>
  <c r="F49" i="10"/>
  <c r="F60" i="10"/>
  <c r="B60" i="10"/>
  <c r="C54" i="10"/>
  <c r="D48" i="10"/>
  <c r="D59" i="10"/>
  <c r="E53" i="10"/>
  <c r="F47" i="10"/>
  <c r="B47" i="10"/>
  <c r="B51" i="10"/>
  <c r="C63" i="10"/>
  <c r="D57" i="10"/>
  <c r="E51" i="10"/>
  <c r="E62" i="10"/>
  <c r="F56" i="10"/>
  <c r="B56" i="10"/>
  <c r="C50" i="10"/>
  <c r="C61" i="10"/>
  <c r="D55" i="10"/>
  <c r="E49" i="10"/>
  <c r="F63" i="10"/>
  <c r="B63" i="10"/>
  <c r="C57" i="10"/>
  <c r="D51" i="10"/>
  <c r="D62" i="10"/>
  <c r="E56" i="10"/>
  <c r="F50" i="10"/>
  <c r="F61" i="10"/>
  <c r="B61" i="10"/>
  <c r="C55" i="10"/>
  <c r="D49" i="10"/>
  <c r="E381" i="7"/>
  <c r="F382" i="7" s="1"/>
  <c r="D387" i="7"/>
  <c r="E388" i="7" s="1"/>
  <c r="C387" i="7"/>
  <c r="B393" i="7"/>
  <c r="E387" i="7"/>
  <c r="F388" i="7" s="1"/>
  <c r="D381" i="7"/>
  <c r="F393" i="7"/>
  <c r="B387" i="7"/>
  <c r="C388" i="7" s="1"/>
  <c r="E393" i="7"/>
  <c r="F394" i="7" s="1"/>
  <c r="C393" i="7"/>
  <c r="D394" i="7" s="1"/>
  <c r="F381" i="7"/>
  <c r="B388" i="7" s="1"/>
  <c r="D393" i="7"/>
  <c r="C381" i="7"/>
  <c r="D383" i="6"/>
  <c r="E384" i="6" s="1"/>
  <c r="C388" i="6"/>
  <c r="C382" i="7"/>
  <c r="E382" i="7"/>
  <c r="D388" i="7"/>
  <c r="C394" i="7"/>
  <c r="E394" i="7"/>
  <c r="D382" i="7"/>
  <c r="B394" i="7"/>
  <c r="E389" i="6"/>
  <c r="D394" i="6"/>
  <c r="F389" i="6"/>
  <c r="G394" i="6"/>
  <c r="C394" i="6"/>
  <c r="D384" i="6"/>
  <c r="E394" i="6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D62" i="8"/>
  <c r="AE62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D63" i="8"/>
  <c r="AE63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D64" i="8"/>
  <c r="AE64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Q136" i="8"/>
  <c r="R136" i="8"/>
  <c r="S136" i="8"/>
  <c r="T136" i="8"/>
  <c r="U136" i="8"/>
  <c r="V136" i="8"/>
  <c r="W136" i="8"/>
  <c r="X136" i="8"/>
  <c r="Y136" i="8"/>
  <c r="Z136" i="8"/>
  <c r="AA136" i="8"/>
  <c r="AB136" i="8"/>
  <c r="AC136" i="8"/>
  <c r="AD136" i="8"/>
  <c r="AE136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Q138" i="8"/>
  <c r="R138" i="8"/>
  <c r="S138" i="8"/>
  <c r="T138" i="8"/>
  <c r="U138" i="8"/>
  <c r="V138" i="8"/>
  <c r="W138" i="8"/>
  <c r="X138" i="8"/>
  <c r="Y138" i="8"/>
  <c r="Z138" i="8"/>
  <c r="AA138" i="8"/>
  <c r="AB138" i="8"/>
  <c r="AC138" i="8"/>
  <c r="AD138" i="8"/>
  <c r="AE138" i="8"/>
  <c r="Q139" i="8"/>
  <c r="R139" i="8"/>
  <c r="S139" i="8"/>
  <c r="T139" i="8"/>
  <c r="U139" i="8"/>
  <c r="V139" i="8"/>
  <c r="W139" i="8"/>
  <c r="X139" i="8"/>
  <c r="Y139" i="8"/>
  <c r="Z139" i="8"/>
  <c r="AA139" i="8"/>
  <c r="AB139" i="8"/>
  <c r="AC139" i="8"/>
  <c r="AD139" i="8"/>
  <c r="AE139" i="8"/>
  <c r="Q140" i="8"/>
  <c r="R140" i="8"/>
  <c r="S140" i="8"/>
  <c r="T140" i="8"/>
  <c r="U140" i="8"/>
  <c r="V140" i="8"/>
  <c r="W140" i="8"/>
  <c r="X140" i="8"/>
  <c r="Y140" i="8"/>
  <c r="Z140" i="8"/>
  <c r="AA140" i="8"/>
  <c r="AB140" i="8"/>
  <c r="AC140" i="8"/>
  <c r="AD140" i="8"/>
  <c r="AE140" i="8"/>
  <c r="Q141" i="8"/>
  <c r="R141" i="8"/>
  <c r="S141" i="8"/>
  <c r="T141" i="8"/>
  <c r="U141" i="8"/>
  <c r="V141" i="8"/>
  <c r="W141" i="8"/>
  <c r="X141" i="8"/>
  <c r="Y141" i="8"/>
  <c r="Z141" i="8"/>
  <c r="AA141" i="8"/>
  <c r="AB141" i="8"/>
  <c r="AC141" i="8"/>
  <c r="AD141" i="8"/>
  <c r="AE141" i="8"/>
  <c r="Q142" i="8"/>
  <c r="R142" i="8"/>
  <c r="S142" i="8"/>
  <c r="T142" i="8"/>
  <c r="U142" i="8"/>
  <c r="V142" i="8"/>
  <c r="W142" i="8"/>
  <c r="X142" i="8"/>
  <c r="Y142" i="8"/>
  <c r="Z142" i="8"/>
  <c r="AA142" i="8"/>
  <c r="AB142" i="8"/>
  <c r="AC142" i="8"/>
  <c r="AD142" i="8"/>
  <c r="AE142" i="8"/>
  <c r="Q143" i="8"/>
  <c r="R143" i="8"/>
  <c r="S143" i="8"/>
  <c r="T143" i="8"/>
  <c r="U143" i="8"/>
  <c r="V143" i="8"/>
  <c r="W143" i="8"/>
  <c r="X143" i="8"/>
  <c r="Y143" i="8"/>
  <c r="Z143" i="8"/>
  <c r="AA143" i="8"/>
  <c r="AB143" i="8"/>
  <c r="AC143" i="8"/>
  <c r="AD143" i="8"/>
  <c r="AE143" i="8"/>
  <c r="Q144" i="8"/>
  <c r="R144" i="8"/>
  <c r="S144" i="8"/>
  <c r="T144" i="8"/>
  <c r="U144" i="8"/>
  <c r="V144" i="8"/>
  <c r="W144" i="8"/>
  <c r="X144" i="8"/>
  <c r="Y144" i="8"/>
  <c r="Z144" i="8"/>
  <c r="AA144" i="8"/>
  <c r="AB144" i="8"/>
  <c r="AC144" i="8"/>
  <c r="AD144" i="8"/>
  <c r="AE144" i="8"/>
  <c r="Q145" i="8"/>
  <c r="R145" i="8"/>
  <c r="S145" i="8"/>
  <c r="T145" i="8"/>
  <c r="U145" i="8"/>
  <c r="V145" i="8"/>
  <c r="W145" i="8"/>
  <c r="X145" i="8"/>
  <c r="Y145" i="8"/>
  <c r="Z145" i="8"/>
  <c r="AA145" i="8"/>
  <c r="AB145" i="8"/>
  <c r="AC145" i="8"/>
  <c r="AD145" i="8"/>
  <c r="AE145" i="8"/>
  <c r="Q146" i="8"/>
  <c r="R146" i="8"/>
  <c r="S146" i="8"/>
  <c r="T146" i="8"/>
  <c r="U146" i="8"/>
  <c r="V146" i="8"/>
  <c r="W146" i="8"/>
  <c r="X146" i="8"/>
  <c r="Y146" i="8"/>
  <c r="Z146" i="8"/>
  <c r="AA146" i="8"/>
  <c r="AB146" i="8"/>
  <c r="AC146" i="8"/>
  <c r="AD146" i="8"/>
  <c r="AE146" i="8"/>
  <c r="Q147" i="8"/>
  <c r="R147" i="8"/>
  <c r="S147" i="8"/>
  <c r="T147" i="8"/>
  <c r="U147" i="8"/>
  <c r="V147" i="8"/>
  <c r="W147" i="8"/>
  <c r="X147" i="8"/>
  <c r="Y147" i="8"/>
  <c r="Z147" i="8"/>
  <c r="AA147" i="8"/>
  <c r="AB147" i="8"/>
  <c r="AC147" i="8"/>
  <c r="AD147" i="8"/>
  <c r="AE147" i="8"/>
  <c r="Q148" i="8"/>
  <c r="R148" i="8"/>
  <c r="S148" i="8"/>
  <c r="T148" i="8"/>
  <c r="U148" i="8"/>
  <c r="V148" i="8"/>
  <c r="W148" i="8"/>
  <c r="X148" i="8"/>
  <c r="Y148" i="8"/>
  <c r="Z148" i="8"/>
  <c r="AA148" i="8"/>
  <c r="AB148" i="8"/>
  <c r="AC148" i="8"/>
  <c r="AD148" i="8"/>
  <c r="AE148" i="8"/>
  <c r="Q149" i="8"/>
  <c r="R149" i="8"/>
  <c r="S149" i="8"/>
  <c r="T149" i="8"/>
  <c r="U149" i="8"/>
  <c r="V149" i="8"/>
  <c r="W149" i="8"/>
  <c r="X149" i="8"/>
  <c r="Y149" i="8"/>
  <c r="Z149" i="8"/>
  <c r="AA149" i="8"/>
  <c r="AB149" i="8"/>
  <c r="AC149" i="8"/>
  <c r="AD149" i="8"/>
  <c r="AE149" i="8"/>
  <c r="Q150" i="8"/>
  <c r="R150" i="8"/>
  <c r="S150" i="8"/>
  <c r="T150" i="8"/>
  <c r="U150" i="8"/>
  <c r="V150" i="8"/>
  <c r="W150" i="8"/>
  <c r="X150" i="8"/>
  <c r="Y150" i="8"/>
  <c r="Z150" i="8"/>
  <c r="AA150" i="8"/>
  <c r="AB150" i="8"/>
  <c r="AC150" i="8"/>
  <c r="AD150" i="8"/>
  <c r="AE150" i="8"/>
  <c r="Q151" i="8"/>
  <c r="R151" i="8"/>
  <c r="S151" i="8"/>
  <c r="T151" i="8"/>
  <c r="U151" i="8"/>
  <c r="V151" i="8"/>
  <c r="W151" i="8"/>
  <c r="X151" i="8"/>
  <c r="Y151" i="8"/>
  <c r="Z151" i="8"/>
  <c r="AA151" i="8"/>
  <c r="AB151" i="8"/>
  <c r="AC151" i="8"/>
  <c r="AD151" i="8"/>
  <c r="AE151" i="8"/>
  <c r="Q152" i="8"/>
  <c r="R152" i="8"/>
  <c r="S152" i="8"/>
  <c r="T152" i="8"/>
  <c r="U152" i="8"/>
  <c r="V152" i="8"/>
  <c r="W152" i="8"/>
  <c r="X152" i="8"/>
  <c r="Y152" i="8"/>
  <c r="Z152" i="8"/>
  <c r="AA152" i="8"/>
  <c r="AB152" i="8"/>
  <c r="AC152" i="8"/>
  <c r="AD152" i="8"/>
  <c r="AE152" i="8"/>
  <c r="Q153" i="8"/>
  <c r="R153" i="8"/>
  <c r="S153" i="8"/>
  <c r="T153" i="8"/>
  <c r="U153" i="8"/>
  <c r="V153" i="8"/>
  <c r="W153" i="8"/>
  <c r="X153" i="8"/>
  <c r="Y153" i="8"/>
  <c r="Z153" i="8"/>
  <c r="AA153" i="8"/>
  <c r="AB153" i="8"/>
  <c r="AC153" i="8"/>
  <c r="AD153" i="8"/>
  <c r="AE153" i="8"/>
  <c r="Q154" i="8"/>
  <c r="R154" i="8"/>
  <c r="S154" i="8"/>
  <c r="T154" i="8"/>
  <c r="U154" i="8"/>
  <c r="V154" i="8"/>
  <c r="W154" i="8"/>
  <c r="X154" i="8"/>
  <c r="Y154" i="8"/>
  <c r="Z154" i="8"/>
  <c r="AA154" i="8"/>
  <c r="AB154" i="8"/>
  <c r="AC154" i="8"/>
  <c r="AD154" i="8"/>
  <c r="AE154" i="8"/>
  <c r="Q155" i="8"/>
  <c r="R155" i="8"/>
  <c r="S155" i="8"/>
  <c r="T155" i="8"/>
  <c r="U155" i="8"/>
  <c r="V155" i="8"/>
  <c r="W155" i="8"/>
  <c r="X155" i="8"/>
  <c r="Y155" i="8"/>
  <c r="Z155" i="8"/>
  <c r="AA155" i="8"/>
  <c r="AB155" i="8"/>
  <c r="AC155" i="8"/>
  <c r="AD155" i="8"/>
  <c r="AE155" i="8"/>
  <c r="Q156" i="8"/>
  <c r="R156" i="8"/>
  <c r="S156" i="8"/>
  <c r="T156" i="8"/>
  <c r="U156" i="8"/>
  <c r="V156" i="8"/>
  <c r="W156" i="8"/>
  <c r="X156" i="8"/>
  <c r="Y156" i="8"/>
  <c r="Z156" i="8"/>
  <c r="AA156" i="8"/>
  <c r="AB156" i="8"/>
  <c r="AC156" i="8"/>
  <c r="AD156" i="8"/>
  <c r="AE156" i="8"/>
  <c r="Q157" i="8"/>
  <c r="R157" i="8"/>
  <c r="S157" i="8"/>
  <c r="T157" i="8"/>
  <c r="U157" i="8"/>
  <c r="V157" i="8"/>
  <c r="W157" i="8"/>
  <c r="X157" i="8"/>
  <c r="Y157" i="8"/>
  <c r="Z157" i="8"/>
  <c r="AA157" i="8"/>
  <c r="AB157" i="8"/>
  <c r="AC157" i="8"/>
  <c r="AD157" i="8"/>
  <c r="AE157" i="8"/>
  <c r="Q158" i="8"/>
  <c r="R158" i="8"/>
  <c r="S158" i="8"/>
  <c r="T158" i="8"/>
  <c r="U158" i="8"/>
  <c r="V158" i="8"/>
  <c r="W158" i="8"/>
  <c r="X158" i="8"/>
  <c r="Y158" i="8"/>
  <c r="Z158" i="8"/>
  <c r="AA158" i="8"/>
  <c r="AB158" i="8"/>
  <c r="AC158" i="8"/>
  <c r="AD158" i="8"/>
  <c r="AE158" i="8"/>
  <c r="Q159" i="8"/>
  <c r="R159" i="8"/>
  <c r="S159" i="8"/>
  <c r="T159" i="8"/>
  <c r="U159" i="8"/>
  <c r="V159" i="8"/>
  <c r="W159" i="8"/>
  <c r="X159" i="8"/>
  <c r="Y159" i="8"/>
  <c r="Z159" i="8"/>
  <c r="AA159" i="8"/>
  <c r="AB159" i="8"/>
  <c r="AC159" i="8"/>
  <c r="AD159" i="8"/>
  <c r="AE159" i="8"/>
  <c r="Q160" i="8"/>
  <c r="R160" i="8"/>
  <c r="S160" i="8"/>
  <c r="T160" i="8"/>
  <c r="U160" i="8"/>
  <c r="V160" i="8"/>
  <c r="W160" i="8"/>
  <c r="X160" i="8"/>
  <c r="Y160" i="8"/>
  <c r="Z160" i="8"/>
  <c r="AA160" i="8"/>
  <c r="AB160" i="8"/>
  <c r="AC160" i="8"/>
  <c r="AD160" i="8"/>
  <c r="AE160" i="8"/>
  <c r="Q161" i="8"/>
  <c r="R161" i="8"/>
  <c r="S161" i="8"/>
  <c r="T161" i="8"/>
  <c r="U161" i="8"/>
  <c r="V161" i="8"/>
  <c r="W161" i="8"/>
  <c r="X161" i="8"/>
  <c r="Y161" i="8"/>
  <c r="Z161" i="8"/>
  <c r="AA161" i="8"/>
  <c r="AB161" i="8"/>
  <c r="AC161" i="8"/>
  <c r="AD161" i="8"/>
  <c r="AE161" i="8"/>
  <c r="Q162" i="8"/>
  <c r="R162" i="8"/>
  <c r="S162" i="8"/>
  <c r="T162" i="8"/>
  <c r="U162" i="8"/>
  <c r="V162" i="8"/>
  <c r="W162" i="8"/>
  <c r="X162" i="8"/>
  <c r="Y162" i="8"/>
  <c r="Z162" i="8"/>
  <c r="AA162" i="8"/>
  <c r="AB162" i="8"/>
  <c r="AC162" i="8"/>
  <c r="AD162" i="8"/>
  <c r="AE162" i="8"/>
  <c r="Q163" i="8"/>
  <c r="R163" i="8"/>
  <c r="S163" i="8"/>
  <c r="T163" i="8"/>
  <c r="U163" i="8"/>
  <c r="V163" i="8"/>
  <c r="W163" i="8"/>
  <c r="X163" i="8"/>
  <c r="Y163" i="8"/>
  <c r="Z163" i="8"/>
  <c r="AA163" i="8"/>
  <c r="AB163" i="8"/>
  <c r="AC163" i="8"/>
  <c r="AD163" i="8"/>
  <c r="AE163" i="8"/>
  <c r="Q164" i="8"/>
  <c r="R164" i="8"/>
  <c r="S164" i="8"/>
  <c r="T164" i="8"/>
  <c r="U164" i="8"/>
  <c r="V164" i="8"/>
  <c r="W164" i="8"/>
  <c r="X164" i="8"/>
  <c r="Y164" i="8"/>
  <c r="Z164" i="8"/>
  <c r="AA164" i="8"/>
  <c r="AB164" i="8"/>
  <c r="AC164" i="8"/>
  <c r="AD164" i="8"/>
  <c r="AE164" i="8"/>
  <c r="Q165" i="8"/>
  <c r="R165" i="8"/>
  <c r="S165" i="8"/>
  <c r="T165" i="8"/>
  <c r="U165" i="8"/>
  <c r="V165" i="8"/>
  <c r="W165" i="8"/>
  <c r="X165" i="8"/>
  <c r="Y165" i="8"/>
  <c r="Z165" i="8"/>
  <c r="AA165" i="8"/>
  <c r="AB165" i="8"/>
  <c r="AC165" i="8"/>
  <c r="AD165" i="8"/>
  <c r="AE165" i="8"/>
  <c r="Q166" i="8"/>
  <c r="R166" i="8"/>
  <c r="S166" i="8"/>
  <c r="T166" i="8"/>
  <c r="U166" i="8"/>
  <c r="V166" i="8"/>
  <c r="W166" i="8"/>
  <c r="X166" i="8"/>
  <c r="Y166" i="8"/>
  <c r="Z166" i="8"/>
  <c r="AA166" i="8"/>
  <c r="AB166" i="8"/>
  <c r="AC166" i="8"/>
  <c r="AD166" i="8"/>
  <c r="AE166" i="8"/>
  <c r="Q167" i="8"/>
  <c r="R167" i="8"/>
  <c r="S167" i="8"/>
  <c r="T167" i="8"/>
  <c r="U167" i="8"/>
  <c r="V167" i="8"/>
  <c r="W167" i="8"/>
  <c r="X167" i="8"/>
  <c r="Y167" i="8"/>
  <c r="Z167" i="8"/>
  <c r="AA167" i="8"/>
  <c r="AB167" i="8"/>
  <c r="AC167" i="8"/>
  <c r="AD167" i="8"/>
  <c r="AE167" i="8"/>
  <c r="Q168" i="8"/>
  <c r="R168" i="8"/>
  <c r="S168" i="8"/>
  <c r="T168" i="8"/>
  <c r="U168" i="8"/>
  <c r="V168" i="8"/>
  <c r="W168" i="8"/>
  <c r="X168" i="8"/>
  <c r="Y168" i="8"/>
  <c r="Z168" i="8"/>
  <c r="AA168" i="8"/>
  <c r="AB168" i="8"/>
  <c r="AC168" i="8"/>
  <c r="AD168" i="8"/>
  <c r="AE168" i="8"/>
  <c r="Q169" i="8"/>
  <c r="R169" i="8"/>
  <c r="S169" i="8"/>
  <c r="T169" i="8"/>
  <c r="U169" i="8"/>
  <c r="V169" i="8"/>
  <c r="W169" i="8"/>
  <c r="X169" i="8"/>
  <c r="Y169" i="8"/>
  <c r="Z169" i="8"/>
  <c r="AA169" i="8"/>
  <c r="AB169" i="8"/>
  <c r="AC169" i="8"/>
  <c r="AD169" i="8"/>
  <c r="AE169" i="8"/>
  <c r="Q170" i="8"/>
  <c r="R170" i="8"/>
  <c r="S170" i="8"/>
  <c r="T170" i="8"/>
  <c r="U170" i="8"/>
  <c r="V170" i="8"/>
  <c r="W170" i="8"/>
  <c r="X170" i="8"/>
  <c r="Y170" i="8"/>
  <c r="Z170" i="8"/>
  <c r="AA170" i="8"/>
  <c r="AB170" i="8"/>
  <c r="AC170" i="8"/>
  <c r="AD170" i="8"/>
  <c r="AE170" i="8"/>
  <c r="Q171" i="8"/>
  <c r="R171" i="8"/>
  <c r="S171" i="8"/>
  <c r="T171" i="8"/>
  <c r="U171" i="8"/>
  <c r="V171" i="8"/>
  <c r="W171" i="8"/>
  <c r="X171" i="8"/>
  <c r="Y171" i="8"/>
  <c r="Z171" i="8"/>
  <c r="AA171" i="8"/>
  <c r="AB171" i="8"/>
  <c r="AC171" i="8"/>
  <c r="AD171" i="8"/>
  <c r="AE171" i="8"/>
  <c r="Q172" i="8"/>
  <c r="R172" i="8"/>
  <c r="S172" i="8"/>
  <c r="T172" i="8"/>
  <c r="U172" i="8"/>
  <c r="V172" i="8"/>
  <c r="W172" i="8"/>
  <c r="X172" i="8"/>
  <c r="Y172" i="8"/>
  <c r="Z172" i="8"/>
  <c r="AA172" i="8"/>
  <c r="AB172" i="8"/>
  <c r="AC172" i="8"/>
  <c r="AD172" i="8"/>
  <c r="AE172" i="8"/>
  <c r="Q173" i="8"/>
  <c r="R173" i="8"/>
  <c r="S173" i="8"/>
  <c r="T173" i="8"/>
  <c r="U173" i="8"/>
  <c r="V173" i="8"/>
  <c r="W173" i="8"/>
  <c r="X173" i="8"/>
  <c r="Y173" i="8"/>
  <c r="Z173" i="8"/>
  <c r="AA173" i="8"/>
  <c r="AB173" i="8"/>
  <c r="AC173" i="8"/>
  <c r="AD173" i="8"/>
  <c r="AE173" i="8"/>
  <c r="Q174" i="8"/>
  <c r="R174" i="8"/>
  <c r="S174" i="8"/>
  <c r="T174" i="8"/>
  <c r="U174" i="8"/>
  <c r="V174" i="8"/>
  <c r="W174" i="8"/>
  <c r="X174" i="8"/>
  <c r="Y174" i="8"/>
  <c r="Z174" i="8"/>
  <c r="AA174" i="8"/>
  <c r="AB174" i="8"/>
  <c r="AC174" i="8"/>
  <c r="AD174" i="8"/>
  <c r="AE174" i="8"/>
  <c r="Q175" i="8"/>
  <c r="R175" i="8"/>
  <c r="S175" i="8"/>
  <c r="T175" i="8"/>
  <c r="U175" i="8"/>
  <c r="V175" i="8"/>
  <c r="W175" i="8"/>
  <c r="X175" i="8"/>
  <c r="Y175" i="8"/>
  <c r="Z175" i="8"/>
  <c r="AA175" i="8"/>
  <c r="AB175" i="8"/>
  <c r="AC175" i="8"/>
  <c r="AD175" i="8"/>
  <c r="AE175" i="8"/>
  <c r="Q176" i="8"/>
  <c r="R176" i="8"/>
  <c r="S176" i="8"/>
  <c r="T176" i="8"/>
  <c r="U176" i="8"/>
  <c r="V176" i="8"/>
  <c r="W176" i="8"/>
  <c r="X176" i="8"/>
  <c r="Y176" i="8"/>
  <c r="Z176" i="8"/>
  <c r="AA176" i="8"/>
  <c r="AB176" i="8"/>
  <c r="AC176" i="8"/>
  <c r="AD176" i="8"/>
  <c r="AE176" i="8"/>
  <c r="Q177" i="8"/>
  <c r="R177" i="8"/>
  <c r="S177" i="8"/>
  <c r="T177" i="8"/>
  <c r="U177" i="8"/>
  <c r="V177" i="8"/>
  <c r="W177" i="8"/>
  <c r="X177" i="8"/>
  <c r="Y177" i="8"/>
  <c r="Z177" i="8"/>
  <c r="AA177" i="8"/>
  <c r="AB177" i="8"/>
  <c r="AC177" i="8"/>
  <c r="AD177" i="8"/>
  <c r="AE177" i="8"/>
  <c r="Q178" i="8"/>
  <c r="R178" i="8"/>
  <c r="S178" i="8"/>
  <c r="T178" i="8"/>
  <c r="U178" i="8"/>
  <c r="V178" i="8"/>
  <c r="W178" i="8"/>
  <c r="X178" i="8"/>
  <c r="Y178" i="8"/>
  <c r="Z178" i="8"/>
  <c r="AA178" i="8"/>
  <c r="AB178" i="8"/>
  <c r="AC178" i="8"/>
  <c r="AD178" i="8"/>
  <c r="AE178" i="8"/>
  <c r="Q179" i="8"/>
  <c r="R179" i="8"/>
  <c r="S179" i="8"/>
  <c r="T179" i="8"/>
  <c r="U179" i="8"/>
  <c r="V179" i="8"/>
  <c r="W179" i="8"/>
  <c r="X179" i="8"/>
  <c r="Y179" i="8"/>
  <c r="Z179" i="8"/>
  <c r="AA179" i="8"/>
  <c r="AB179" i="8"/>
  <c r="AC179" i="8"/>
  <c r="AD179" i="8"/>
  <c r="AE179" i="8"/>
  <c r="Q180" i="8"/>
  <c r="R180" i="8"/>
  <c r="S180" i="8"/>
  <c r="T180" i="8"/>
  <c r="U180" i="8"/>
  <c r="V180" i="8"/>
  <c r="W180" i="8"/>
  <c r="X180" i="8"/>
  <c r="Y180" i="8"/>
  <c r="Z180" i="8"/>
  <c r="AA180" i="8"/>
  <c r="AB180" i="8"/>
  <c r="AC180" i="8"/>
  <c r="AD180" i="8"/>
  <c r="AE180" i="8"/>
  <c r="Q181" i="8"/>
  <c r="R181" i="8"/>
  <c r="S181" i="8"/>
  <c r="T181" i="8"/>
  <c r="U181" i="8"/>
  <c r="V181" i="8"/>
  <c r="W181" i="8"/>
  <c r="X181" i="8"/>
  <c r="Y181" i="8"/>
  <c r="Z181" i="8"/>
  <c r="AA181" i="8"/>
  <c r="AB181" i="8"/>
  <c r="AC181" i="8"/>
  <c r="AD181" i="8"/>
  <c r="AE181" i="8"/>
  <c r="Q182" i="8"/>
  <c r="R182" i="8"/>
  <c r="S182" i="8"/>
  <c r="T182" i="8"/>
  <c r="U182" i="8"/>
  <c r="V182" i="8"/>
  <c r="W182" i="8"/>
  <c r="X182" i="8"/>
  <c r="Y182" i="8"/>
  <c r="Z182" i="8"/>
  <c r="AA182" i="8"/>
  <c r="AB182" i="8"/>
  <c r="AC182" i="8"/>
  <c r="AD182" i="8"/>
  <c r="AE182" i="8"/>
  <c r="Q183" i="8"/>
  <c r="R183" i="8"/>
  <c r="S183" i="8"/>
  <c r="T183" i="8"/>
  <c r="U183" i="8"/>
  <c r="V183" i="8"/>
  <c r="W183" i="8"/>
  <c r="X183" i="8"/>
  <c r="Y183" i="8"/>
  <c r="Z183" i="8"/>
  <c r="AA183" i="8"/>
  <c r="AB183" i="8"/>
  <c r="AC183" i="8"/>
  <c r="AD183" i="8"/>
  <c r="AE183" i="8"/>
  <c r="Q184" i="8"/>
  <c r="R184" i="8"/>
  <c r="S184" i="8"/>
  <c r="T184" i="8"/>
  <c r="U184" i="8"/>
  <c r="V184" i="8"/>
  <c r="W184" i="8"/>
  <c r="X184" i="8"/>
  <c r="Y184" i="8"/>
  <c r="Z184" i="8"/>
  <c r="AA184" i="8"/>
  <c r="AB184" i="8"/>
  <c r="AC184" i="8"/>
  <c r="AD184" i="8"/>
  <c r="AE184" i="8"/>
  <c r="Q185" i="8"/>
  <c r="R185" i="8"/>
  <c r="S185" i="8"/>
  <c r="T185" i="8"/>
  <c r="U185" i="8"/>
  <c r="V185" i="8"/>
  <c r="W185" i="8"/>
  <c r="X185" i="8"/>
  <c r="Y185" i="8"/>
  <c r="Z185" i="8"/>
  <c r="AA185" i="8"/>
  <c r="AB185" i="8"/>
  <c r="AC185" i="8"/>
  <c r="AD185" i="8"/>
  <c r="AE185" i="8"/>
  <c r="Q186" i="8"/>
  <c r="R186" i="8"/>
  <c r="S186" i="8"/>
  <c r="T186" i="8"/>
  <c r="U186" i="8"/>
  <c r="V186" i="8"/>
  <c r="W186" i="8"/>
  <c r="X186" i="8"/>
  <c r="Y186" i="8"/>
  <c r="Z186" i="8"/>
  <c r="AA186" i="8"/>
  <c r="AB186" i="8"/>
  <c r="AC186" i="8"/>
  <c r="AD186" i="8"/>
  <c r="AE186" i="8"/>
  <c r="Q187" i="8"/>
  <c r="R187" i="8"/>
  <c r="S187" i="8"/>
  <c r="T187" i="8"/>
  <c r="U187" i="8"/>
  <c r="V187" i="8"/>
  <c r="W187" i="8"/>
  <c r="X187" i="8"/>
  <c r="Y187" i="8"/>
  <c r="Z187" i="8"/>
  <c r="AA187" i="8"/>
  <c r="AB187" i="8"/>
  <c r="AC187" i="8"/>
  <c r="AD187" i="8"/>
  <c r="AE187" i="8"/>
  <c r="Q188" i="8"/>
  <c r="R188" i="8"/>
  <c r="S188" i="8"/>
  <c r="T188" i="8"/>
  <c r="U188" i="8"/>
  <c r="V188" i="8"/>
  <c r="W188" i="8"/>
  <c r="X188" i="8"/>
  <c r="Y188" i="8"/>
  <c r="Z188" i="8"/>
  <c r="AA188" i="8"/>
  <c r="AB188" i="8"/>
  <c r="AC188" i="8"/>
  <c r="AD188" i="8"/>
  <c r="AE188" i="8"/>
  <c r="Q189" i="8"/>
  <c r="R189" i="8"/>
  <c r="S189" i="8"/>
  <c r="T189" i="8"/>
  <c r="U189" i="8"/>
  <c r="V189" i="8"/>
  <c r="W189" i="8"/>
  <c r="X189" i="8"/>
  <c r="Y189" i="8"/>
  <c r="Z189" i="8"/>
  <c r="AA189" i="8"/>
  <c r="AB189" i="8"/>
  <c r="AC189" i="8"/>
  <c r="AD189" i="8"/>
  <c r="AE189" i="8"/>
  <c r="Q190" i="8"/>
  <c r="R190" i="8"/>
  <c r="S190" i="8"/>
  <c r="T190" i="8"/>
  <c r="U190" i="8"/>
  <c r="V190" i="8"/>
  <c r="W190" i="8"/>
  <c r="X190" i="8"/>
  <c r="Y190" i="8"/>
  <c r="Z190" i="8"/>
  <c r="AA190" i="8"/>
  <c r="AB190" i="8"/>
  <c r="AC190" i="8"/>
  <c r="AD190" i="8"/>
  <c r="AE190" i="8"/>
  <c r="Q191" i="8"/>
  <c r="R191" i="8"/>
  <c r="S191" i="8"/>
  <c r="T191" i="8"/>
  <c r="U191" i="8"/>
  <c r="V191" i="8"/>
  <c r="W191" i="8"/>
  <c r="X191" i="8"/>
  <c r="Y191" i="8"/>
  <c r="Z191" i="8"/>
  <c r="AA191" i="8"/>
  <c r="AB191" i="8"/>
  <c r="AC191" i="8"/>
  <c r="AD191" i="8"/>
  <c r="AE191" i="8"/>
  <c r="Q192" i="8"/>
  <c r="R192" i="8"/>
  <c r="S192" i="8"/>
  <c r="T192" i="8"/>
  <c r="U192" i="8"/>
  <c r="V192" i="8"/>
  <c r="W192" i="8"/>
  <c r="X192" i="8"/>
  <c r="Y192" i="8"/>
  <c r="Z192" i="8"/>
  <c r="AA192" i="8"/>
  <c r="AB192" i="8"/>
  <c r="AC192" i="8"/>
  <c r="AD192" i="8"/>
  <c r="AE192" i="8"/>
  <c r="Q193" i="8"/>
  <c r="R193" i="8"/>
  <c r="S193" i="8"/>
  <c r="T193" i="8"/>
  <c r="U193" i="8"/>
  <c r="V193" i="8"/>
  <c r="W193" i="8"/>
  <c r="X193" i="8"/>
  <c r="Y193" i="8"/>
  <c r="Z193" i="8"/>
  <c r="AA193" i="8"/>
  <c r="AB193" i="8"/>
  <c r="AC193" i="8"/>
  <c r="AD193" i="8"/>
  <c r="AE193" i="8"/>
  <c r="Q194" i="8"/>
  <c r="R194" i="8"/>
  <c r="S194" i="8"/>
  <c r="T194" i="8"/>
  <c r="U194" i="8"/>
  <c r="V194" i="8"/>
  <c r="W194" i="8"/>
  <c r="X194" i="8"/>
  <c r="Y194" i="8"/>
  <c r="Z194" i="8"/>
  <c r="AA194" i="8"/>
  <c r="AB194" i="8"/>
  <c r="AC194" i="8"/>
  <c r="AD194" i="8"/>
  <c r="AE194" i="8"/>
  <c r="Q195" i="8"/>
  <c r="R195" i="8"/>
  <c r="S195" i="8"/>
  <c r="T195" i="8"/>
  <c r="U195" i="8"/>
  <c r="V195" i="8"/>
  <c r="W195" i="8"/>
  <c r="X195" i="8"/>
  <c r="Y195" i="8"/>
  <c r="Z195" i="8"/>
  <c r="AA195" i="8"/>
  <c r="AB195" i="8"/>
  <c r="AC195" i="8"/>
  <c r="AD195" i="8"/>
  <c r="AE195" i="8"/>
  <c r="Q196" i="8"/>
  <c r="R196" i="8"/>
  <c r="S196" i="8"/>
  <c r="T196" i="8"/>
  <c r="U196" i="8"/>
  <c r="V196" i="8"/>
  <c r="W196" i="8"/>
  <c r="X196" i="8"/>
  <c r="Y196" i="8"/>
  <c r="Z196" i="8"/>
  <c r="AA196" i="8"/>
  <c r="AB196" i="8"/>
  <c r="AC196" i="8"/>
  <c r="AD196" i="8"/>
  <c r="AE196" i="8"/>
  <c r="Q197" i="8"/>
  <c r="R197" i="8"/>
  <c r="S197" i="8"/>
  <c r="T197" i="8"/>
  <c r="U197" i="8"/>
  <c r="V197" i="8"/>
  <c r="W197" i="8"/>
  <c r="X197" i="8"/>
  <c r="Y197" i="8"/>
  <c r="Z197" i="8"/>
  <c r="AA197" i="8"/>
  <c r="AB197" i="8"/>
  <c r="AC197" i="8"/>
  <c r="AD197" i="8"/>
  <c r="AE197" i="8"/>
  <c r="Q198" i="8"/>
  <c r="R198" i="8"/>
  <c r="S198" i="8"/>
  <c r="T198" i="8"/>
  <c r="U198" i="8"/>
  <c r="V198" i="8"/>
  <c r="W198" i="8"/>
  <c r="X198" i="8"/>
  <c r="Y198" i="8"/>
  <c r="Z198" i="8"/>
  <c r="AA198" i="8"/>
  <c r="AB198" i="8"/>
  <c r="AC198" i="8"/>
  <c r="AD198" i="8"/>
  <c r="AE198" i="8"/>
  <c r="Q199" i="8"/>
  <c r="R199" i="8"/>
  <c r="S199" i="8"/>
  <c r="T199" i="8"/>
  <c r="U199" i="8"/>
  <c r="V199" i="8"/>
  <c r="W199" i="8"/>
  <c r="X199" i="8"/>
  <c r="Y199" i="8"/>
  <c r="Z199" i="8"/>
  <c r="AA199" i="8"/>
  <c r="AB199" i="8"/>
  <c r="AC199" i="8"/>
  <c r="AD199" i="8"/>
  <c r="AE199" i="8"/>
  <c r="Q200" i="8"/>
  <c r="R200" i="8"/>
  <c r="S200" i="8"/>
  <c r="T200" i="8"/>
  <c r="U200" i="8"/>
  <c r="V200" i="8"/>
  <c r="W200" i="8"/>
  <c r="X200" i="8"/>
  <c r="Y200" i="8"/>
  <c r="Z200" i="8"/>
  <c r="AA200" i="8"/>
  <c r="AB200" i="8"/>
  <c r="AC200" i="8"/>
  <c r="AD200" i="8"/>
  <c r="AE200" i="8"/>
  <c r="Q201" i="8"/>
  <c r="R201" i="8"/>
  <c r="S201" i="8"/>
  <c r="T201" i="8"/>
  <c r="U201" i="8"/>
  <c r="V201" i="8"/>
  <c r="W201" i="8"/>
  <c r="X201" i="8"/>
  <c r="Y201" i="8"/>
  <c r="Z201" i="8"/>
  <c r="AA201" i="8"/>
  <c r="AB201" i="8"/>
  <c r="AC201" i="8"/>
  <c r="AD201" i="8"/>
  <c r="AE201" i="8"/>
  <c r="Q202" i="8"/>
  <c r="R202" i="8"/>
  <c r="S202" i="8"/>
  <c r="T202" i="8"/>
  <c r="U202" i="8"/>
  <c r="V202" i="8"/>
  <c r="W202" i="8"/>
  <c r="X202" i="8"/>
  <c r="Y202" i="8"/>
  <c r="Z202" i="8"/>
  <c r="AA202" i="8"/>
  <c r="AB202" i="8"/>
  <c r="AC202" i="8"/>
  <c r="AD202" i="8"/>
  <c r="AE202" i="8"/>
  <c r="Q203" i="8"/>
  <c r="R203" i="8"/>
  <c r="S203" i="8"/>
  <c r="T203" i="8"/>
  <c r="U203" i="8"/>
  <c r="V203" i="8"/>
  <c r="W203" i="8"/>
  <c r="X203" i="8"/>
  <c r="Y203" i="8"/>
  <c r="Z203" i="8"/>
  <c r="AA203" i="8"/>
  <c r="AB203" i="8"/>
  <c r="AC203" i="8"/>
  <c r="AD203" i="8"/>
  <c r="AE203" i="8"/>
  <c r="Q204" i="8"/>
  <c r="R204" i="8"/>
  <c r="S204" i="8"/>
  <c r="T204" i="8"/>
  <c r="U204" i="8"/>
  <c r="V204" i="8"/>
  <c r="W204" i="8"/>
  <c r="X204" i="8"/>
  <c r="Y204" i="8"/>
  <c r="Z204" i="8"/>
  <c r="AA204" i="8"/>
  <c r="AB204" i="8"/>
  <c r="AC204" i="8"/>
  <c r="AD204" i="8"/>
  <c r="AE204" i="8"/>
  <c r="Q205" i="8"/>
  <c r="R205" i="8"/>
  <c r="S205" i="8"/>
  <c r="T205" i="8"/>
  <c r="U205" i="8"/>
  <c r="V205" i="8"/>
  <c r="W205" i="8"/>
  <c r="X205" i="8"/>
  <c r="Y205" i="8"/>
  <c r="Z205" i="8"/>
  <c r="AA205" i="8"/>
  <c r="AB205" i="8"/>
  <c r="AC205" i="8"/>
  <c r="AD205" i="8"/>
  <c r="AE205" i="8"/>
  <c r="Q206" i="8"/>
  <c r="R206" i="8"/>
  <c r="S206" i="8"/>
  <c r="T206" i="8"/>
  <c r="U206" i="8"/>
  <c r="V206" i="8"/>
  <c r="W206" i="8"/>
  <c r="X206" i="8"/>
  <c r="Y206" i="8"/>
  <c r="Z206" i="8"/>
  <c r="AA206" i="8"/>
  <c r="AB206" i="8"/>
  <c r="AC206" i="8"/>
  <c r="AD206" i="8"/>
  <c r="AE206" i="8"/>
  <c r="Q207" i="8"/>
  <c r="R207" i="8"/>
  <c r="S207" i="8"/>
  <c r="T207" i="8"/>
  <c r="U207" i="8"/>
  <c r="V207" i="8"/>
  <c r="W207" i="8"/>
  <c r="X207" i="8"/>
  <c r="Y207" i="8"/>
  <c r="Z207" i="8"/>
  <c r="AA207" i="8"/>
  <c r="AB207" i="8"/>
  <c r="AC207" i="8"/>
  <c r="AD207" i="8"/>
  <c r="AE207" i="8"/>
  <c r="Q208" i="8"/>
  <c r="R208" i="8"/>
  <c r="S208" i="8"/>
  <c r="T208" i="8"/>
  <c r="U208" i="8"/>
  <c r="V208" i="8"/>
  <c r="W208" i="8"/>
  <c r="X208" i="8"/>
  <c r="Y208" i="8"/>
  <c r="Z208" i="8"/>
  <c r="AA208" i="8"/>
  <c r="AB208" i="8"/>
  <c r="AC208" i="8"/>
  <c r="AD208" i="8"/>
  <c r="AE208" i="8"/>
  <c r="Q209" i="8"/>
  <c r="R209" i="8"/>
  <c r="S209" i="8"/>
  <c r="T209" i="8"/>
  <c r="U209" i="8"/>
  <c r="V209" i="8"/>
  <c r="W209" i="8"/>
  <c r="X209" i="8"/>
  <c r="Y209" i="8"/>
  <c r="Z209" i="8"/>
  <c r="AA209" i="8"/>
  <c r="AB209" i="8"/>
  <c r="AC209" i="8"/>
  <c r="AD209" i="8"/>
  <c r="AE209" i="8"/>
  <c r="Q210" i="8"/>
  <c r="R210" i="8"/>
  <c r="S210" i="8"/>
  <c r="T210" i="8"/>
  <c r="U210" i="8"/>
  <c r="V210" i="8"/>
  <c r="W210" i="8"/>
  <c r="X210" i="8"/>
  <c r="Y210" i="8"/>
  <c r="Z210" i="8"/>
  <c r="AA210" i="8"/>
  <c r="AB210" i="8"/>
  <c r="AC210" i="8"/>
  <c r="AD210" i="8"/>
  <c r="AE210" i="8"/>
  <c r="Q211" i="8"/>
  <c r="R211" i="8"/>
  <c r="S211" i="8"/>
  <c r="T211" i="8"/>
  <c r="U211" i="8"/>
  <c r="V211" i="8"/>
  <c r="W211" i="8"/>
  <c r="X211" i="8"/>
  <c r="Y211" i="8"/>
  <c r="Z211" i="8"/>
  <c r="AA211" i="8"/>
  <c r="AB211" i="8"/>
  <c r="AC211" i="8"/>
  <c r="AD211" i="8"/>
  <c r="AE211" i="8"/>
  <c r="Q212" i="8"/>
  <c r="R212" i="8"/>
  <c r="S212" i="8"/>
  <c r="T212" i="8"/>
  <c r="U212" i="8"/>
  <c r="V212" i="8"/>
  <c r="W212" i="8"/>
  <c r="X212" i="8"/>
  <c r="Y212" i="8"/>
  <c r="Z212" i="8"/>
  <c r="AA212" i="8"/>
  <c r="AB212" i="8"/>
  <c r="AC212" i="8"/>
  <c r="AD212" i="8"/>
  <c r="AE212" i="8"/>
  <c r="Q213" i="8"/>
  <c r="R213" i="8"/>
  <c r="S213" i="8"/>
  <c r="T213" i="8"/>
  <c r="U213" i="8"/>
  <c r="V213" i="8"/>
  <c r="W213" i="8"/>
  <c r="X213" i="8"/>
  <c r="Y213" i="8"/>
  <c r="Z213" i="8"/>
  <c r="AA213" i="8"/>
  <c r="AB213" i="8"/>
  <c r="AC213" i="8"/>
  <c r="AD213" i="8"/>
  <c r="AE213" i="8"/>
  <c r="Q214" i="8"/>
  <c r="R214" i="8"/>
  <c r="S214" i="8"/>
  <c r="T214" i="8"/>
  <c r="U214" i="8"/>
  <c r="V214" i="8"/>
  <c r="W214" i="8"/>
  <c r="X214" i="8"/>
  <c r="Y214" i="8"/>
  <c r="Z214" i="8"/>
  <c r="AA214" i="8"/>
  <c r="AB214" i="8"/>
  <c r="AC214" i="8"/>
  <c r="AD214" i="8"/>
  <c r="AE214" i="8"/>
  <c r="Q215" i="8"/>
  <c r="R215" i="8"/>
  <c r="S215" i="8"/>
  <c r="T215" i="8"/>
  <c r="U215" i="8"/>
  <c r="V215" i="8"/>
  <c r="W215" i="8"/>
  <c r="X215" i="8"/>
  <c r="Y215" i="8"/>
  <c r="Z215" i="8"/>
  <c r="AA215" i="8"/>
  <c r="AB215" i="8"/>
  <c r="AC215" i="8"/>
  <c r="AD215" i="8"/>
  <c r="AE215" i="8"/>
  <c r="Q216" i="8"/>
  <c r="R216" i="8"/>
  <c r="S216" i="8"/>
  <c r="T216" i="8"/>
  <c r="U216" i="8"/>
  <c r="V216" i="8"/>
  <c r="W216" i="8"/>
  <c r="X216" i="8"/>
  <c r="Y216" i="8"/>
  <c r="Z216" i="8"/>
  <c r="AA216" i="8"/>
  <c r="AB216" i="8"/>
  <c r="AC216" i="8"/>
  <c r="AD216" i="8"/>
  <c r="AE216" i="8"/>
  <c r="Q217" i="8"/>
  <c r="R217" i="8"/>
  <c r="S217" i="8"/>
  <c r="T217" i="8"/>
  <c r="U217" i="8"/>
  <c r="V217" i="8"/>
  <c r="W217" i="8"/>
  <c r="X217" i="8"/>
  <c r="Y217" i="8"/>
  <c r="Z217" i="8"/>
  <c r="AA217" i="8"/>
  <c r="AB217" i="8"/>
  <c r="AC217" i="8"/>
  <c r="AD217" i="8"/>
  <c r="AE217" i="8"/>
  <c r="Q218" i="8"/>
  <c r="R218" i="8"/>
  <c r="S218" i="8"/>
  <c r="T218" i="8"/>
  <c r="U218" i="8"/>
  <c r="V218" i="8"/>
  <c r="W218" i="8"/>
  <c r="X218" i="8"/>
  <c r="Y218" i="8"/>
  <c r="Z218" i="8"/>
  <c r="AA218" i="8"/>
  <c r="AB218" i="8"/>
  <c r="AC218" i="8"/>
  <c r="AD218" i="8"/>
  <c r="AE218" i="8"/>
  <c r="Q219" i="8"/>
  <c r="R219" i="8"/>
  <c r="S219" i="8"/>
  <c r="T219" i="8"/>
  <c r="U219" i="8"/>
  <c r="V219" i="8"/>
  <c r="W219" i="8"/>
  <c r="X219" i="8"/>
  <c r="Y219" i="8"/>
  <c r="Z219" i="8"/>
  <c r="AA219" i="8"/>
  <c r="AB219" i="8"/>
  <c r="AC219" i="8"/>
  <c r="AD219" i="8"/>
  <c r="AE219" i="8"/>
  <c r="Q220" i="8"/>
  <c r="R220" i="8"/>
  <c r="S220" i="8"/>
  <c r="T220" i="8"/>
  <c r="U220" i="8"/>
  <c r="V220" i="8"/>
  <c r="W220" i="8"/>
  <c r="X220" i="8"/>
  <c r="Y220" i="8"/>
  <c r="Z220" i="8"/>
  <c r="AA220" i="8"/>
  <c r="AB220" i="8"/>
  <c r="AC220" i="8"/>
  <c r="AD220" i="8"/>
  <c r="AE220" i="8"/>
  <c r="Q221" i="8"/>
  <c r="R221" i="8"/>
  <c r="S221" i="8"/>
  <c r="T221" i="8"/>
  <c r="U221" i="8"/>
  <c r="V221" i="8"/>
  <c r="W221" i="8"/>
  <c r="X221" i="8"/>
  <c r="Y221" i="8"/>
  <c r="Z221" i="8"/>
  <c r="AA221" i="8"/>
  <c r="AB221" i="8"/>
  <c r="AC221" i="8"/>
  <c r="AD221" i="8"/>
  <c r="AE221" i="8"/>
  <c r="Q222" i="8"/>
  <c r="R222" i="8"/>
  <c r="S222" i="8"/>
  <c r="T222" i="8"/>
  <c r="U222" i="8"/>
  <c r="V222" i="8"/>
  <c r="W222" i="8"/>
  <c r="X222" i="8"/>
  <c r="Y222" i="8"/>
  <c r="Z222" i="8"/>
  <c r="AA222" i="8"/>
  <c r="AB222" i="8"/>
  <c r="AC222" i="8"/>
  <c r="AD222" i="8"/>
  <c r="AE222" i="8"/>
  <c r="Q223" i="8"/>
  <c r="R223" i="8"/>
  <c r="S223" i="8"/>
  <c r="T223" i="8"/>
  <c r="U223" i="8"/>
  <c r="V223" i="8"/>
  <c r="W223" i="8"/>
  <c r="X223" i="8"/>
  <c r="Y223" i="8"/>
  <c r="Z223" i="8"/>
  <c r="AA223" i="8"/>
  <c r="AB223" i="8"/>
  <c r="AC223" i="8"/>
  <c r="AD223" i="8"/>
  <c r="AE223" i="8"/>
  <c r="Q224" i="8"/>
  <c r="R224" i="8"/>
  <c r="S224" i="8"/>
  <c r="T224" i="8"/>
  <c r="U224" i="8"/>
  <c r="V224" i="8"/>
  <c r="W224" i="8"/>
  <c r="X224" i="8"/>
  <c r="Y224" i="8"/>
  <c r="Z224" i="8"/>
  <c r="AA224" i="8"/>
  <c r="AB224" i="8"/>
  <c r="AC224" i="8"/>
  <c r="AD224" i="8"/>
  <c r="AE224" i="8"/>
  <c r="Q225" i="8"/>
  <c r="R225" i="8"/>
  <c r="S225" i="8"/>
  <c r="T225" i="8"/>
  <c r="U225" i="8"/>
  <c r="V225" i="8"/>
  <c r="W225" i="8"/>
  <c r="X225" i="8"/>
  <c r="Y225" i="8"/>
  <c r="Z225" i="8"/>
  <c r="AA225" i="8"/>
  <c r="AB225" i="8"/>
  <c r="AC225" i="8"/>
  <c r="AD225" i="8"/>
  <c r="AE225" i="8"/>
  <c r="Q226" i="8"/>
  <c r="R226" i="8"/>
  <c r="S226" i="8"/>
  <c r="T226" i="8"/>
  <c r="U226" i="8"/>
  <c r="V226" i="8"/>
  <c r="W226" i="8"/>
  <c r="X226" i="8"/>
  <c r="Y226" i="8"/>
  <c r="Z226" i="8"/>
  <c r="AA226" i="8"/>
  <c r="AB226" i="8"/>
  <c r="AC226" i="8"/>
  <c r="AD226" i="8"/>
  <c r="AE226" i="8"/>
  <c r="Q227" i="8"/>
  <c r="R227" i="8"/>
  <c r="S227" i="8"/>
  <c r="T227" i="8"/>
  <c r="U227" i="8"/>
  <c r="V227" i="8"/>
  <c r="W227" i="8"/>
  <c r="X227" i="8"/>
  <c r="Y227" i="8"/>
  <c r="Z227" i="8"/>
  <c r="AA227" i="8"/>
  <c r="AB227" i="8"/>
  <c r="AC227" i="8"/>
  <c r="AD227" i="8"/>
  <c r="AE227" i="8"/>
  <c r="Q228" i="8"/>
  <c r="R228" i="8"/>
  <c r="S228" i="8"/>
  <c r="T228" i="8"/>
  <c r="U228" i="8"/>
  <c r="V228" i="8"/>
  <c r="W228" i="8"/>
  <c r="X228" i="8"/>
  <c r="Y228" i="8"/>
  <c r="Z228" i="8"/>
  <c r="AA228" i="8"/>
  <c r="AB228" i="8"/>
  <c r="AC228" i="8"/>
  <c r="AD228" i="8"/>
  <c r="AE228" i="8"/>
  <c r="Q229" i="8"/>
  <c r="R229" i="8"/>
  <c r="S229" i="8"/>
  <c r="T229" i="8"/>
  <c r="U229" i="8"/>
  <c r="V229" i="8"/>
  <c r="W229" i="8"/>
  <c r="X229" i="8"/>
  <c r="Y229" i="8"/>
  <c r="Z229" i="8"/>
  <c r="AA229" i="8"/>
  <c r="AB229" i="8"/>
  <c r="AC229" i="8"/>
  <c r="AD229" i="8"/>
  <c r="AE229" i="8"/>
  <c r="Q230" i="8"/>
  <c r="R230" i="8"/>
  <c r="S230" i="8"/>
  <c r="T230" i="8"/>
  <c r="U230" i="8"/>
  <c r="V230" i="8"/>
  <c r="W230" i="8"/>
  <c r="X230" i="8"/>
  <c r="Y230" i="8"/>
  <c r="Z230" i="8"/>
  <c r="AA230" i="8"/>
  <c r="AB230" i="8"/>
  <c r="AC230" i="8"/>
  <c r="AD230" i="8"/>
  <c r="AE230" i="8"/>
  <c r="Q231" i="8"/>
  <c r="R231" i="8"/>
  <c r="S231" i="8"/>
  <c r="T231" i="8"/>
  <c r="U231" i="8"/>
  <c r="V231" i="8"/>
  <c r="W231" i="8"/>
  <c r="X231" i="8"/>
  <c r="Y231" i="8"/>
  <c r="Z231" i="8"/>
  <c r="AA231" i="8"/>
  <c r="AB231" i="8"/>
  <c r="AC231" i="8"/>
  <c r="AD231" i="8"/>
  <c r="AE231" i="8"/>
  <c r="Q232" i="8"/>
  <c r="R232" i="8"/>
  <c r="S232" i="8"/>
  <c r="T232" i="8"/>
  <c r="U232" i="8"/>
  <c r="V232" i="8"/>
  <c r="W232" i="8"/>
  <c r="X232" i="8"/>
  <c r="Y232" i="8"/>
  <c r="Z232" i="8"/>
  <c r="AA232" i="8"/>
  <c r="AB232" i="8"/>
  <c r="AC232" i="8"/>
  <c r="AD232" i="8"/>
  <c r="AE232" i="8"/>
  <c r="Q233" i="8"/>
  <c r="R233" i="8"/>
  <c r="S233" i="8"/>
  <c r="T233" i="8"/>
  <c r="U233" i="8"/>
  <c r="V233" i="8"/>
  <c r="W233" i="8"/>
  <c r="X233" i="8"/>
  <c r="Y233" i="8"/>
  <c r="Z233" i="8"/>
  <c r="AA233" i="8"/>
  <c r="AB233" i="8"/>
  <c r="AC233" i="8"/>
  <c r="AD233" i="8"/>
  <c r="AE233" i="8"/>
  <c r="Q234" i="8"/>
  <c r="R234" i="8"/>
  <c r="S234" i="8"/>
  <c r="T234" i="8"/>
  <c r="U234" i="8"/>
  <c r="V234" i="8"/>
  <c r="W234" i="8"/>
  <c r="X234" i="8"/>
  <c r="Y234" i="8"/>
  <c r="Z234" i="8"/>
  <c r="AA234" i="8"/>
  <c r="AB234" i="8"/>
  <c r="AC234" i="8"/>
  <c r="AD234" i="8"/>
  <c r="AE234" i="8"/>
  <c r="Q235" i="8"/>
  <c r="R235" i="8"/>
  <c r="S235" i="8"/>
  <c r="T235" i="8"/>
  <c r="U235" i="8"/>
  <c r="V235" i="8"/>
  <c r="W235" i="8"/>
  <c r="X235" i="8"/>
  <c r="Y235" i="8"/>
  <c r="Z235" i="8"/>
  <c r="AA235" i="8"/>
  <c r="AB235" i="8"/>
  <c r="AC235" i="8"/>
  <c r="AD235" i="8"/>
  <c r="AE235" i="8"/>
  <c r="Q236" i="8"/>
  <c r="R236" i="8"/>
  <c r="S236" i="8"/>
  <c r="T236" i="8"/>
  <c r="U236" i="8"/>
  <c r="V236" i="8"/>
  <c r="W236" i="8"/>
  <c r="X236" i="8"/>
  <c r="Y236" i="8"/>
  <c r="Z236" i="8"/>
  <c r="AA236" i="8"/>
  <c r="AB236" i="8"/>
  <c r="AC236" i="8"/>
  <c r="AD236" i="8"/>
  <c r="AE236" i="8"/>
  <c r="Q237" i="8"/>
  <c r="R237" i="8"/>
  <c r="S237" i="8"/>
  <c r="T237" i="8"/>
  <c r="U237" i="8"/>
  <c r="V237" i="8"/>
  <c r="W237" i="8"/>
  <c r="X237" i="8"/>
  <c r="Y237" i="8"/>
  <c r="Z237" i="8"/>
  <c r="AA237" i="8"/>
  <c r="AB237" i="8"/>
  <c r="AC237" i="8"/>
  <c r="AD237" i="8"/>
  <c r="AE237" i="8"/>
  <c r="Q238" i="8"/>
  <c r="R238" i="8"/>
  <c r="S238" i="8"/>
  <c r="T238" i="8"/>
  <c r="U238" i="8"/>
  <c r="V238" i="8"/>
  <c r="W238" i="8"/>
  <c r="X238" i="8"/>
  <c r="Y238" i="8"/>
  <c r="Z238" i="8"/>
  <c r="AA238" i="8"/>
  <c r="AB238" i="8"/>
  <c r="AC238" i="8"/>
  <c r="AD238" i="8"/>
  <c r="AE238" i="8"/>
  <c r="Q239" i="8"/>
  <c r="R239" i="8"/>
  <c r="S239" i="8"/>
  <c r="T239" i="8"/>
  <c r="U239" i="8"/>
  <c r="V239" i="8"/>
  <c r="W239" i="8"/>
  <c r="X239" i="8"/>
  <c r="Y239" i="8"/>
  <c r="Z239" i="8"/>
  <c r="AA239" i="8"/>
  <c r="AB239" i="8"/>
  <c r="AC239" i="8"/>
  <c r="AD239" i="8"/>
  <c r="AE239" i="8"/>
  <c r="Q240" i="8"/>
  <c r="R240" i="8"/>
  <c r="S240" i="8"/>
  <c r="T240" i="8"/>
  <c r="U240" i="8"/>
  <c r="V240" i="8"/>
  <c r="W240" i="8"/>
  <c r="X240" i="8"/>
  <c r="Y240" i="8"/>
  <c r="Z240" i="8"/>
  <c r="AA240" i="8"/>
  <c r="AB240" i="8"/>
  <c r="AC240" i="8"/>
  <c r="AD240" i="8"/>
  <c r="AE240" i="8"/>
  <c r="Q241" i="8"/>
  <c r="R241" i="8"/>
  <c r="S241" i="8"/>
  <c r="T241" i="8"/>
  <c r="U241" i="8"/>
  <c r="V241" i="8"/>
  <c r="W241" i="8"/>
  <c r="X241" i="8"/>
  <c r="Y241" i="8"/>
  <c r="Z241" i="8"/>
  <c r="AA241" i="8"/>
  <c r="AB241" i="8"/>
  <c r="AC241" i="8"/>
  <c r="AD241" i="8"/>
  <c r="AE241" i="8"/>
  <c r="Q242" i="8"/>
  <c r="R242" i="8"/>
  <c r="S242" i="8"/>
  <c r="T242" i="8"/>
  <c r="U242" i="8"/>
  <c r="V242" i="8"/>
  <c r="W242" i="8"/>
  <c r="X242" i="8"/>
  <c r="Y242" i="8"/>
  <c r="Z242" i="8"/>
  <c r="AA242" i="8"/>
  <c r="AB242" i="8"/>
  <c r="AC242" i="8"/>
  <c r="AD242" i="8"/>
  <c r="AE242" i="8"/>
  <c r="Q243" i="8"/>
  <c r="R243" i="8"/>
  <c r="S243" i="8"/>
  <c r="T243" i="8"/>
  <c r="U243" i="8"/>
  <c r="V243" i="8"/>
  <c r="W243" i="8"/>
  <c r="X243" i="8"/>
  <c r="Y243" i="8"/>
  <c r="Z243" i="8"/>
  <c r="AA243" i="8"/>
  <c r="AB243" i="8"/>
  <c r="AC243" i="8"/>
  <c r="AD243" i="8"/>
  <c r="AE243" i="8"/>
  <c r="Q244" i="8"/>
  <c r="R244" i="8"/>
  <c r="S244" i="8"/>
  <c r="T244" i="8"/>
  <c r="U244" i="8"/>
  <c r="V244" i="8"/>
  <c r="W244" i="8"/>
  <c r="X244" i="8"/>
  <c r="Y244" i="8"/>
  <c r="Z244" i="8"/>
  <c r="AA244" i="8"/>
  <c r="AB244" i="8"/>
  <c r="AC244" i="8"/>
  <c r="AD244" i="8"/>
  <c r="AE244" i="8"/>
  <c r="Q245" i="8"/>
  <c r="R245" i="8"/>
  <c r="S245" i="8"/>
  <c r="T245" i="8"/>
  <c r="U245" i="8"/>
  <c r="V245" i="8"/>
  <c r="W245" i="8"/>
  <c r="X245" i="8"/>
  <c r="Y245" i="8"/>
  <c r="Z245" i="8"/>
  <c r="AA245" i="8"/>
  <c r="AB245" i="8"/>
  <c r="AC245" i="8"/>
  <c r="AD245" i="8"/>
  <c r="AE245" i="8"/>
  <c r="Q246" i="8"/>
  <c r="R246" i="8"/>
  <c r="S246" i="8"/>
  <c r="T246" i="8"/>
  <c r="U246" i="8"/>
  <c r="V246" i="8"/>
  <c r="W246" i="8"/>
  <c r="X246" i="8"/>
  <c r="Y246" i="8"/>
  <c r="Z246" i="8"/>
  <c r="AA246" i="8"/>
  <c r="AB246" i="8"/>
  <c r="AC246" i="8"/>
  <c r="AD246" i="8"/>
  <c r="AE246" i="8"/>
  <c r="Q247" i="8"/>
  <c r="R247" i="8"/>
  <c r="S247" i="8"/>
  <c r="T247" i="8"/>
  <c r="U247" i="8"/>
  <c r="V247" i="8"/>
  <c r="W247" i="8"/>
  <c r="X247" i="8"/>
  <c r="Y247" i="8"/>
  <c r="Z247" i="8"/>
  <c r="AA247" i="8"/>
  <c r="AB247" i="8"/>
  <c r="AC247" i="8"/>
  <c r="AD247" i="8"/>
  <c r="AE247" i="8"/>
  <c r="Q248" i="8"/>
  <c r="R248" i="8"/>
  <c r="S248" i="8"/>
  <c r="T248" i="8"/>
  <c r="U248" i="8"/>
  <c r="V248" i="8"/>
  <c r="W248" i="8"/>
  <c r="X248" i="8"/>
  <c r="Y248" i="8"/>
  <c r="Z248" i="8"/>
  <c r="AA248" i="8"/>
  <c r="AB248" i="8"/>
  <c r="AC248" i="8"/>
  <c r="AD248" i="8"/>
  <c r="AE248" i="8"/>
  <c r="Q249" i="8"/>
  <c r="R249" i="8"/>
  <c r="S249" i="8"/>
  <c r="T249" i="8"/>
  <c r="U249" i="8"/>
  <c r="V249" i="8"/>
  <c r="W249" i="8"/>
  <c r="X249" i="8"/>
  <c r="Y249" i="8"/>
  <c r="Z249" i="8"/>
  <c r="AA249" i="8"/>
  <c r="AB249" i="8"/>
  <c r="AC249" i="8"/>
  <c r="AD249" i="8"/>
  <c r="AE249" i="8"/>
  <c r="Q250" i="8"/>
  <c r="R250" i="8"/>
  <c r="S250" i="8"/>
  <c r="T250" i="8"/>
  <c r="U250" i="8"/>
  <c r="V250" i="8"/>
  <c r="W250" i="8"/>
  <c r="X250" i="8"/>
  <c r="Y250" i="8"/>
  <c r="Z250" i="8"/>
  <c r="AA250" i="8"/>
  <c r="AB250" i="8"/>
  <c r="AC250" i="8"/>
  <c r="AD250" i="8"/>
  <c r="AE250" i="8"/>
  <c r="Q251" i="8"/>
  <c r="R251" i="8"/>
  <c r="S251" i="8"/>
  <c r="T251" i="8"/>
  <c r="U251" i="8"/>
  <c r="V251" i="8"/>
  <c r="W251" i="8"/>
  <c r="X251" i="8"/>
  <c r="Y251" i="8"/>
  <c r="Z251" i="8"/>
  <c r="AA251" i="8"/>
  <c r="AB251" i="8"/>
  <c r="AC251" i="8"/>
  <c r="AD251" i="8"/>
  <c r="AE251" i="8"/>
  <c r="Q252" i="8"/>
  <c r="R252" i="8"/>
  <c r="S252" i="8"/>
  <c r="T252" i="8"/>
  <c r="U252" i="8"/>
  <c r="V252" i="8"/>
  <c r="W252" i="8"/>
  <c r="X252" i="8"/>
  <c r="Y252" i="8"/>
  <c r="Z252" i="8"/>
  <c r="AA252" i="8"/>
  <c r="AB252" i="8"/>
  <c r="AC252" i="8"/>
  <c r="AD252" i="8"/>
  <c r="AE252" i="8"/>
  <c r="Q253" i="8"/>
  <c r="R253" i="8"/>
  <c r="S253" i="8"/>
  <c r="T253" i="8"/>
  <c r="U253" i="8"/>
  <c r="V253" i="8"/>
  <c r="W253" i="8"/>
  <c r="X253" i="8"/>
  <c r="Y253" i="8"/>
  <c r="Z253" i="8"/>
  <c r="AA253" i="8"/>
  <c r="AB253" i="8"/>
  <c r="AC253" i="8"/>
  <c r="AD253" i="8"/>
  <c r="AE253" i="8"/>
  <c r="Q254" i="8"/>
  <c r="R254" i="8"/>
  <c r="S254" i="8"/>
  <c r="T254" i="8"/>
  <c r="U254" i="8"/>
  <c r="V254" i="8"/>
  <c r="W254" i="8"/>
  <c r="X254" i="8"/>
  <c r="Y254" i="8"/>
  <c r="Z254" i="8"/>
  <c r="AA254" i="8"/>
  <c r="AB254" i="8"/>
  <c r="AC254" i="8"/>
  <c r="AD254" i="8"/>
  <c r="AE254" i="8"/>
  <c r="Q255" i="8"/>
  <c r="R255" i="8"/>
  <c r="S255" i="8"/>
  <c r="T255" i="8"/>
  <c r="U255" i="8"/>
  <c r="V255" i="8"/>
  <c r="W255" i="8"/>
  <c r="X255" i="8"/>
  <c r="Y255" i="8"/>
  <c r="Z255" i="8"/>
  <c r="AA255" i="8"/>
  <c r="AB255" i="8"/>
  <c r="AC255" i="8"/>
  <c r="AD255" i="8"/>
  <c r="AE255" i="8"/>
  <c r="Q256" i="8"/>
  <c r="R256" i="8"/>
  <c r="S256" i="8"/>
  <c r="T256" i="8"/>
  <c r="U256" i="8"/>
  <c r="V256" i="8"/>
  <c r="W256" i="8"/>
  <c r="X256" i="8"/>
  <c r="Y256" i="8"/>
  <c r="Z256" i="8"/>
  <c r="AA256" i="8"/>
  <c r="AB256" i="8"/>
  <c r="AC256" i="8"/>
  <c r="AD256" i="8"/>
  <c r="AE256" i="8"/>
  <c r="Q257" i="8"/>
  <c r="R257" i="8"/>
  <c r="S257" i="8"/>
  <c r="T257" i="8"/>
  <c r="U257" i="8"/>
  <c r="V257" i="8"/>
  <c r="W257" i="8"/>
  <c r="X257" i="8"/>
  <c r="Y257" i="8"/>
  <c r="Z257" i="8"/>
  <c r="AA257" i="8"/>
  <c r="AB257" i="8"/>
  <c r="AC257" i="8"/>
  <c r="AD257" i="8"/>
  <c r="AE257" i="8"/>
  <c r="Q258" i="8"/>
  <c r="R258" i="8"/>
  <c r="S258" i="8"/>
  <c r="T258" i="8"/>
  <c r="U258" i="8"/>
  <c r="V258" i="8"/>
  <c r="W258" i="8"/>
  <c r="X258" i="8"/>
  <c r="Y258" i="8"/>
  <c r="Z258" i="8"/>
  <c r="AA258" i="8"/>
  <c r="AB258" i="8"/>
  <c r="AC258" i="8"/>
  <c r="AD258" i="8"/>
  <c r="AE258" i="8"/>
  <c r="Q259" i="8"/>
  <c r="R259" i="8"/>
  <c r="S259" i="8"/>
  <c r="T259" i="8"/>
  <c r="U259" i="8"/>
  <c r="V259" i="8"/>
  <c r="W259" i="8"/>
  <c r="X259" i="8"/>
  <c r="Y259" i="8"/>
  <c r="Z259" i="8"/>
  <c r="AA259" i="8"/>
  <c r="AB259" i="8"/>
  <c r="AC259" i="8"/>
  <c r="AD259" i="8"/>
  <c r="AE259" i="8"/>
  <c r="Q260" i="8"/>
  <c r="R260" i="8"/>
  <c r="S260" i="8"/>
  <c r="T260" i="8"/>
  <c r="U260" i="8"/>
  <c r="V260" i="8"/>
  <c r="W260" i="8"/>
  <c r="X260" i="8"/>
  <c r="Y260" i="8"/>
  <c r="Z260" i="8"/>
  <c r="AA260" i="8"/>
  <c r="AB260" i="8"/>
  <c r="AC260" i="8"/>
  <c r="AD260" i="8"/>
  <c r="AE260" i="8"/>
  <c r="Q261" i="8"/>
  <c r="R261" i="8"/>
  <c r="S261" i="8"/>
  <c r="T261" i="8"/>
  <c r="U261" i="8"/>
  <c r="V261" i="8"/>
  <c r="W261" i="8"/>
  <c r="X261" i="8"/>
  <c r="Y261" i="8"/>
  <c r="Z261" i="8"/>
  <c r="AA261" i="8"/>
  <c r="AB261" i="8"/>
  <c r="AC261" i="8"/>
  <c r="AD261" i="8"/>
  <c r="AE261" i="8"/>
  <c r="Q262" i="8"/>
  <c r="R262" i="8"/>
  <c r="S262" i="8"/>
  <c r="T262" i="8"/>
  <c r="U262" i="8"/>
  <c r="V262" i="8"/>
  <c r="W262" i="8"/>
  <c r="X262" i="8"/>
  <c r="Y262" i="8"/>
  <c r="Z262" i="8"/>
  <c r="AA262" i="8"/>
  <c r="AB262" i="8"/>
  <c r="AC262" i="8"/>
  <c r="AD262" i="8"/>
  <c r="AE262" i="8"/>
  <c r="Q263" i="8"/>
  <c r="R263" i="8"/>
  <c r="S263" i="8"/>
  <c r="T263" i="8"/>
  <c r="U263" i="8"/>
  <c r="V263" i="8"/>
  <c r="W263" i="8"/>
  <c r="X263" i="8"/>
  <c r="Y263" i="8"/>
  <c r="Z263" i="8"/>
  <c r="AA263" i="8"/>
  <c r="AB263" i="8"/>
  <c r="AC263" i="8"/>
  <c r="AD263" i="8"/>
  <c r="AE263" i="8"/>
  <c r="Q264" i="8"/>
  <c r="R264" i="8"/>
  <c r="S264" i="8"/>
  <c r="T264" i="8"/>
  <c r="U264" i="8"/>
  <c r="V264" i="8"/>
  <c r="W264" i="8"/>
  <c r="X264" i="8"/>
  <c r="Y264" i="8"/>
  <c r="Z264" i="8"/>
  <c r="AA264" i="8"/>
  <c r="AB264" i="8"/>
  <c r="AC264" i="8"/>
  <c r="AD264" i="8"/>
  <c r="AE264" i="8"/>
  <c r="Q265" i="8"/>
  <c r="R265" i="8"/>
  <c r="S265" i="8"/>
  <c r="T265" i="8"/>
  <c r="U265" i="8"/>
  <c r="V265" i="8"/>
  <c r="W265" i="8"/>
  <c r="X265" i="8"/>
  <c r="Y265" i="8"/>
  <c r="Z265" i="8"/>
  <c r="AA265" i="8"/>
  <c r="AB265" i="8"/>
  <c r="AC265" i="8"/>
  <c r="AD265" i="8"/>
  <c r="AE265" i="8"/>
  <c r="Q266" i="8"/>
  <c r="R266" i="8"/>
  <c r="S266" i="8"/>
  <c r="T266" i="8"/>
  <c r="U266" i="8"/>
  <c r="V266" i="8"/>
  <c r="W266" i="8"/>
  <c r="X266" i="8"/>
  <c r="Y266" i="8"/>
  <c r="Z266" i="8"/>
  <c r="AA266" i="8"/>
  <c r="AB266" i="8"/>
  <c r="AC266" i="8"/>
  <c r="AD266" i="8"/>
  <c r="AE266" i="8"/>
  <c r="Q267" i="8"/>
  <c r="R267" i="8"/>
  <c r="S267" i="8"/>
  <c r="T267" i="8"/>
  <c r="U267" i="8"/>
  <c r="V267" i="8"/>
  <c r="W267" i="8"/>
  <c r="X267" i="8"/>
  <c r="Y267" i="8"/>
  <c r="Z267" i="8"/>
  <c r="AA267" i="8"/>
  <c r="AB267" i="8"/>
  <c r="AC267" i="8"/>
  <c r="AD267" i="8"/>
  <c r="AE267" i="8"/>
  <c r="Q268" i="8"/>
  <c r="R268" i="8"/>
  <c r="S268" i="8"/>
  <c r="T268" i="8"/>
  <c r="U268" i="8"/>
  <c r="V268" i="8"/>
  <c r="W268" i="8"/>
  <c r="X268" i="8"/>
  <c r="Y268" i="8"/>
  <c r="Z268" i="8"/>
  <c r="AA268" i="8"/>
  <c r="AB268" i="8"/>
  <c r="AC268" i="8"/>
  <c r="AD268" i="8"/>
  <c r="AE268" i="8"/>
  <c r="Q269" i="8"/>
  <c r="R269" i="8"/>
  <c r="S269" i="8"/>
  <c r="T269" i="8"/>
  <c r="U269" i="8"/>
  <c r="V269" i="8"/>
  <c r="W269" i="8"/>
  <c r="X269" i="8"/>
  <c r="Y269" i="8"/>
  <c r="Z269" i="8"/>
  <c r="AA269" i="8"/>
  <c r="AB269" i="8"/>
  <c r="AC269" i="8"/>
  <c r="AD269" i="8"/>
  <c r="AE269" i="8"/>
  <c r="Q270" i="8"/>
  <c r="R270" i="8"/>
  <c r="S270" i="8"/>
  <c r="T270" i="8"/>
  <c r="U270" i="8"/>
  <c r="V270" i="8"/>
  <c r="W270" i="8"/>
  <c r="X270" i="8"/>
  <c r="Y270" i="8"/>
  <c r="Z270" i="8"/>
  <c r="AA270" i="8"/>
  <c r="AB270" i="8"/>
  <c r="AC270" i="8"/>
  <c r="AD270" i="8"/>
  <c r="AE270" i="8"/>
  <c r="Q271" i="8"/>
  <c r="R271" i="8"/>
  <c r="S271" i="8"/>
  <c r="T271" i="8"/>
  <c r="U271" i="8"/>
  <c r="V271" i="8"/>
  <c r="W271" i="8"/>
  <c r="X271" i="8"/>
  <c r="Y271" i="8"/>
  <c r="Z271" i="8"/>
  <c r="AA271" i="8"/>
  <c r="AB271" i="8"/>
  <c r="AC271" i="8"/>
  <c r="AD271" i="8"/>
  <c r="AE271" i="8"/>
  <c r="Q272" i="8"/>
  <c r="R272" i="8"/>
  <c r="S272" i="8"/>
  <c r="T272" i="8"/>
  <c r="U272" i="8"/>
  <c r="V272" i="8"/>
  <c r="W272" i="8"/>
  <c r="X272" i="8"/>
  <c r="Y272" i="8"/>
  <c r="Z272" i="8"/>
  <c r="AA272" i="8"/>
  <c r="AB272" i="8"/>
  <c r="AC272" i="8"/>
  <c r="AD272" i="8"/>
  <c r="AE272" i="8"/>
  <c r="Q273" i="8"/>
  <c r="R273" i="8"/>
  <c r="S273" i="8"/>
  <c r="T273" i="8"/>
  <c r="U273" i="8"/>
  <c r="V273" i="8"/>
  <c r="W273" i="8"/>
  <c r="X273" i="8"/>
  <c r="Y273" i="8"/>
  <c r="Z273" i="8"/>
  <c r="AA273" i="8"/>
  <c r="AB273" i="8"/>
  <c r="AC273" i="8"/>
  <c r="AD273" i="8"/>
  <c r="AE273" i="8"/>
  <c r="Q274" i="8"/>
  <c r="R274" i="8"/>
  <c r="S274" i="8"/>
  <c r="T274" i="8"/>
  <c r="U274" i="8"/>
  <c r="V274" i="8"/>
  <c r="W274" i="8"/>
  <c r="X274" i="8"/>
  <c r="Y274" i="8"/>
  <c r="Z274" i="8"/>
  <c r="AA274" i="8"/>
  <c r="AB274" i="8"/>
  <c r="AC274" i="8"/>
  <c r="AD274" i="8"/>
  <c r="AE274" i="8"/>
  <c r="Q275" i="8"/>
  <c r="R275" i="8"/>
  <c r="S275" i="8"/>
  <c r="T275" i="8"/>
  <c r="U275" i="8"/>
  <c r="V275" i="8"/>
  <c r="W275" i="8"/>
  <c r="X275" i="8"/>
  <c r="Y275" i="8"/>
  <c r="Z275" i="8"/>
  <c r="AA275" i="8"/>
  <c r="AB275" i="8"/>
  <c r="AC275" i="8"/>
  <c r="AD275" i="8"/>
  <c r="AE275" i="8"/>
  <c r="Q276" i="8"/>
  <c r="R276" i="8"/>
  <c r="S276" i="8"/>
  <c r="T276" i="8"/>
  <c r="U276" i="8"/>
  <c r="V276" i="8"/>
  <c r="W276" i="8"/>
  <c r="X276" i="8"/>
  <c r="Y276" i="8"/>
  <c r="Z276" i="8"/>
  <c r="AA276" i="8"/>
  <c r="AB276" i="8"/>
  <c r="AC276" i="8"/>
  <c r="AD276" i="8"/>
  <c r="AE276" i="8"/>
  <c r="Q277" i="8"/>
  <c r="R277" i="8"/>
  <c r="S277" i="8"/>
  <c r="T277" i="8"/>
  <c r="U277" i="8"/>
  <c r="V277" i="8"/>
  <c r="W277" i="8"/>
  <c r="X277" i="8"/>
  <c r="Y277" i="8"/>
  <c r="Z277" i="8"/>
  <c r="AA277" i="8"/>
  <c r="AB277" i="8"/>
  <c r="AC277" i="8"/>
  <c r="AD277" i="8"/>
  <c r="AE277" i="8"/>
  <c r="Q278" i="8"/>
  <c r="R278" i="8"/>
  <c r="S278" i="8"/>
  <c r="T278" i="8"/>
  <c r="U278" i="8"/>
  <c r="V278" i="8"/>
  <c r="W278" i="8"/>
  <c r="X278" i="8"/>
  <c r="Y278" i="8"/>
  <c r="Z278" i="8"/>
  <c r="AA278" i="8"/>
  <c r="AB278" i="8"/>
  <c r="AC278" i="8"/>
  <c r="AD278" i="8"/>
  <c r="AE278" i="8"/>
  <c r="Q279" i="8"/>
  <c r="R279" i="8"/>
  <c r="S279" i="8"/>
  <c r="T279" i="8"/>
  <c r="U279" i="8"/>
  <c r="V279" i="8"/>
  <c r="W279" i="8"/>
  <c r="X279" i="8"/>
  <c r="Y279" i="8"/>
  <c r="Z279" i="8"/>
  <c r="AA279" i="8"/>
  <c r="AB279" i="8"/>
  <c r="AC279" i="8"/>
  <c r="AD279" i="8"/>
  <c r="AE279" i="8"/>
  <c r="Q280" i="8"/>
  <c r="R280" i="8"/>
  <c r="S280" i="8"/>
  <c r="T280" i="8"/>
  <c r="U280" i="8"/>
  <c r="V280" i="8"/>
  <c r="W280" i="8"/>
  <c r="X280" i="8"/>
  <c r="Y280" i="8"/>
  <c r="Z280" i="8"/>
  <c r="AA280" i="8"/>
  <c r="AB280" i="8"/>
  <c r="AC280" i="8"/>
  <c r="AD280" i="8"/>
  <c r="AE280" i="8"/>
  <c r="Q281" i="8"/>
  <c r="R281" i="8"/>
  <c r="S281" i="8"/>
  <c r="T281" i="8"/>
  <c r="U281" i="8"/>
  <c r="V281" i="8"/>
  <c r="W281" i="8"/>
  <c r="X281" i="8"/>
  <c r="Y281" i="8"/>
  <c r="Z281" i="8"/>
  <c r="AA281" i="8"/>
  <c r="AB281" i="8"/>
  <c r="AC281" i="8"/>
  <c r="AD281" i="8"/>
  <c r="AE281" i="8"/>
  <c r="Q282" i="8"/>
  <c r="R282" i="8"/>
  <c r="S282" i="8"/>
  <c r="T282" i="8"/>
  <c r="U282" i="8"/>
  <c r="V282" i="8"/>
  <c r="W282" i="8"/>
  <c r="X282" i="8"/>
  <c r="Y282" i="8"/>
  <c r="Z282" i="8"/>
  <c r="AA282" i="8"/>
  <c r="AB282" i="8"/>
  <c r="AC282" i="8"/>
  <c r="AD282" i="8"/>
  <c r="AE282" i="8"/>
  <c r="Q283" i="8"/>
  <c r="R283" i="8"/>
  <c r="S283" i="8"/>
  <c r="T283" i="8"/>
  <c r="U283" i="8"/>
  <c r="V283" i="8"/>
  <c r="W283" i="8"/>
  <c r="X283" i="8"/>
  <c r="Y283" i="8"/>
  <c r="Z283" i="8"/>
  <c r="AA283" i="8"/>
  <c r="AB283" i="8"/>
  <c r="AC283" i="8"/>
  <c r="AD283" i="8"/>
  <c r="AE283" i="8"/>
  <c r="Q284" i="8"/>
  <c r="R284" i="8"/>
  <c r="S284" i="8"/>
  <c r="T284" i="8"/>
  <c r="U284" i="8"/>
  <c r="V284" i="8"/>
  <c r="W284" i="8"/>
  <c r="X284" i="8"/>
  <c r="Y284" i="8"/>
  <c r="Z284" i="8"/>
  <c r="AA284" i="8"/>
  <c r="AB284" i="8"/>
  <c r="AC284" i="8"/>
  <c r="AD284" i="8"/>
  <c r="AE284" i="8"/>
  <c r="Q285" i="8"/>
  <c r="R285" i="8"/>
  <c r="S285" i="8"/>
  <c r="T285" i="8"/>
  <c r="U285" i="8"/>
  <c r="V285" i="8"/>
  <c r="W285" i="8"/>
  <c r="X285" i="8"/>
  <c r="Y285" i="8"/>
  <c r="Z285" i="8"/>
  <c r="AA285" i="8"/>
  <c r="AB285" i="8"/>
  <c r="AC285" i="8"/>
  <c r="AD285" i="8"/>
  <c r="AE285" i="8"/>
  <c r="Q286" i="8"/>
  <c r="R286" i="8"/>
  <c r="S286" i="8"/>
  <c r="T286" i="8"/>
  <c r="U286" i="8"/>
  <c r="V286" i="8"/>
  <c r="W286" i="8"/>
  <c r="X286" i="8"/>
  <c r="Y286" i="8"/>
  <c r="Z286" i="8"/>
  <c r="AA286" i="8"/>
  <c r="AB286" i="8"/>
  <c r="AC286" i="8"/>
  <c r="AD286" i="8"/>
  <c r="AE286" i="8"/>
  <c r="Q287" i="8"/>
  <c r="R287" i="8"/>
  <c r="S287" i="8"/>
  <c r="T287" i="8"/>
  <c r="U287" i="8"/>
  <c r="V287" i="8"/>
  <c r="W287" i="8"/>
  <c r="X287" i="8"/>
  <c r="Y287" i="8"/>
  <c r="Z287" i="8"/>
  <c r="AA287" i="8"/>
  <c r="AB287" i="8"/>
  <c r="AC287" i="8"/>
  <c r="AD287" i="8"/>
  <c r="AE287" i="8"/>
  <c r="Q288" i="8"/>
  <c r="R288" i="8"/>
  <c r="S288" i="8"/>
  <c r="T288" i="8"/>
  <c r="U288" i="8"/>
  <c r="V288" i="8"/>
  <c r="W288" i="8"/>
  <c r="X288" i="8"/>
  <c r="Y288" i="8"/>
  <c r="Z288" i="8"/>
  <c r="AA288" i="8"/>
  <c r="AB288" i="8"/>
  <c r="AC288" i="8"/>
  <c r="AD288" i="8"/>
  <c r="AE288" i="8"/>
  <c r="Q289" i="8"/>
  <c r="R289" i="8"/>
  <c r="S289" i="8"/>
  <c r="T289" i="8"/>
  <c r="U289" i="8"/>
  <c r="V289" i="8"/>
  <c r="W289" i="8"/>
  <c r="X289" i="8"/>
  <c r="Y289" i="8"/>
  <c r="Z289" i="8"/>
  <c r="AA289" i="8"/>
  <c r="AB289" i="8"/>
  <c r="AC289" i="8"/>
  <c r="AD289" i="8"/>
  <c r="AE289" i="8"/>
  <c r="Q290" i="8"/>
  <c r="R290" i="8"/>
  <c r="S290" i="8"/>
  <c r="T290" i="8"/>
  <c r="U290" i="8"/>
  <c r="V290" i="8"/>
  <c r="W290" i="8"/>
  <c r="X290" i="8"/>
  <c r="Y290" i="8"/>
  <c r="Z290" i="8"/>
  <c r="AA290" i="8"/>
  <c r="AB290" i="8"/>
  <c r="AC290" i="8"/>
  <c r="AD290" i="8"/>
  <c r="AE290" i="8"/>
  <c r="Q291" i="8"/>
  <c r="R291" i="8"/>
  <c r="S291" i="8"/>
  <c r="T291" i="8"/>
  <c r="U291" i="8"/>
  <c r="V291" i="8"/>
  <c r="W291" i="8"/>
  <c r="X291" i="8"/>
  <c r="Y291" i="8"/>
  <c r="Z291" i="8"/>
  <c r="AA291" i="8"/>
  <c r="AB291" i="8"/>
  <c r="AC291" i="8"/>
  <c r="AD291" i="8"/>
  <c r="AE291" i="8"/>
  <c r="Q292" i="8"/>
  <c r="R292" i="8"/>
  <c r="S292" i="8"/>
  <c r="T292" i="8"/>
  <c r="U292" i="8"/>
  <c r="V292" i="8"/>
  <c r="W292" i="8"/>
  <c r="X292" i="8"/>
  <c r="Y292" i="8"/>
  <c r="Z292" i="8"/>
  <c r="AA292" i="8"/>
  <c r="AB292" i="8"/>
  <c r="AC292" i="8"/>
  <c r="AD292" i="8"/>
  <c r="AE292" i="8"/>
  <c r="Q293" i="8"/>
  <c r="R293" i="8"/>
  <c r="S293" i="8"/>
  <c r="T293" i="8"/>
  <c r="U293" i="8"/>
  <c r="V293" i="8"/>
  <c r="W293" i="8"/>
  <c r="X293" i="8"/>
  <c r="Y293" i="8"/>
  <c r="Z293" i="8"/>
  <c r="AA293" i="8"/>
  <c r="AB293" i="8"/>
  <c r="AC293" i="8"/>
  <c r="AD293" i="8"/>
  <c r="AE293" i="8"/>
  <c r="Q294" i="8"/>
  <c r="R294" i="8"/>
  <c r="S294" i="8"/>
  <c r="T294" i="8"/>
  <c r="U294" i="8"/>
  <c r="V294" i="8"/>
  <c r="W294" i="8"/>
  <c r="X294" i="8"/>
  <c r="Y294" i="8"/>
  <c r="Z294" i="8"/>
  <c r="AA294" i="8"/>
  <c r="AB294" i="8"/>
  <c r="AC294" i="8"/>
  <c r="AD294" i="8"/>
  <c r="AE294" i="8"/>
  <c r="Q295" i="8"/>
  <c r="R295" i="8"/>
  <c r="S295" i="8"/>
  <c r="T295" i="8"/>
  <c r="U295" i="8"/>
  <c r="V295" i="8"/>
  <c r="W295" i="8"/>
  <c r="X295" i="8"/>
  <c r="Y295" i="8"/>
  <c r="Z295" i="8"/>
  <c r="AA295" i="8"/>
  <c r="AB295" i="8"/>
  <c r="AC295" i="8"/>
  <c r="AD295" i="8"/>
  <c r="AE295" i="8"/>
  <c r="Q296" i="8"/>
  <c r="R296" i="8"/>
  <c r="S296" i="8"/>
  <c r="T296" i="8"/>
  <c r="U296" i="8"/>
  <c r="V296" i="8"/>
  <c r="W296" i="8"/>
  <c r="X296" i="8"/>
  <c r="Y296" i="8"/>
  <c r="Z296" i="8"/>
  <c r="AA296" i="8"/>
  <c r="AB296" i="8"/>
  <c r="AC296" i="8"/>
  <c r="AD296" i="8"/>
  <c r="AE296" i="8"/>
  <c r="Q297" i="8"/>
  <c r="R297" i="8"/>
  <c r="S297" i="8"/>
  <c r="T297" i="8"/>
  <c r="U297" i="8"/>
  <c r="V297" i="8"/>
  <c r="W297" i="8"/>
  <c r="X297" i="8"/>
  <c r="Y297" i="8"/>
  <c r="Z297" i="8"/>
  <c r="AA297" i="8"/>
  <c r="AB297" i="8"/>
  <c r="AC297" i="8"/>
  <c r="AD297" i="8"/>
  <c r="AE297" i="8"/>
  <c r="Q298" i="8"/>
  <c r="R298" i="8"/>
  <c r="S298" i="8"/>
  <c r="T298" i="8"/>
  <c r="U298" i="8"/>
  <c r="V298" i="8"/>
  <c r="W298" i="8"/>
  <c r="X298" i="8"/>
  <c r="Y298" i="8"/>
  <c r="Z298" i="8"/>
  <c r="AA298" i="8"/>
  <c r="AB298" i="8"/>
  <c r="AC298" i="8"/>
  <c r="AD298" i="8"/>
  <c r="AE298" i="8"/>
  <c r="Q299" i="8"/>
  <c r="R299" i="8"/>
  <c r="S299" i="8"/>
  <c r="T299" i="8"/>
  <c r="U299" i="8"/>
  <c r="V299" i="8"/>
  <c r="W299" i="8"/>
  <c r="X299" i="8"/>
  <c r="Y299" i="8"/>
  <c r="Z299" i="8"/>
  <c r="AA299" i="8"/>
  <c r="AB299" i="8"/>
  <c r="AC299" i="8"/>
  <c r="AD299" i="8"/>
  <c r="AE299" i="8"/>
  <c r="Q300" i="8"/>
  <c r="R300" i="8"/>
  <c r="S300" i="8"/>
  <c r="T300" i="8"/>
  <c r="U300" i="8"/>
  <c r="V300" i="8"/>
  <c r="W300" i="8"/>
  <c r="X300" i="8"/>
  <c r="Y300" i="8"/>
  <c r="Z300" i="8"/>
  <c r="AA300" i="8"/>
  <c r="AB300" i="8"/>
  <c r="AC300" i="8"/>
  <c r="AD300" i="8"/>
  <c r="AE300" i="8"/>
  <c r="Q301" i="8"/>
  <c r="R301" i="8"/>
  <c r="S301" i="8"/>
  <c r="T301" i="8"/>
  <c r="U301" i="8"/>
  <c r="V301" i="8"/>
  <c r="W301" i="8"/>
  <c r="X301" i="8"/>
  <c r="Y301" i="8"/>
  <c r="Z301" i="8"/>
  <c r="AA301" i="8"/>
  <c r="AB301" i="8"/>
  <c r="AC301" i="8"/>
  <c r="AD301" i="8"/>
  <c r="AE301" i="8"/>
  <c r="Q302" i="8"/>
  <c r="R302" i="8"/>
  <c r="S302" i="8"/>
  <c r="T302" i="8"/>
  <c r="U302" i="8"/>
  <c r="V302" i="8"/>
  <c r="W302" i="8"/>
  <c r="X302" i="8"/>
  <c r="Y302" i="8"/>
  <c r="Z302" i="8"/>
  <c r="AA302" i="8"/>
  <c r="AB302" i="8"/>
  <c r="AC302" i="8"/>
  <c r="AD302" i="8"/>
  <c r="AE302" i="8"/>
  <c r="Q303" i="8"/>
  <c r="R303" i="8"/>
  <c r="S303" i="8"/>
  <c r="T303" i="8"/>
  <c r="U303" i="8"/>
  <c r="V303" i="8"/>
  <c r="W303" i="8"/>
  <c r="X303" i="8"/>
  <c r="Y303" i="8"/>
  <c r="Z303" i="8"/>
  <c r="AA303" i="8"/>
  <c r="AB303" i="8"/>
  <c r="AC303" i="8"/>
  <c r="AD303" i="8"/>
  <c r="AE303" i="8"/>
  <c r="Q304" i="8"/>
  <c r="R304" i="8"/>
  <c r="S304" i="8"/>
  <c r="T304" i="8"/>
  <c r="U304" i="8"/>
  <c r="V304" i="8"/>
  <c r="W304" i="8"/>
  <c r="X304" i="8"/>
  <c r="Y304" i="8"/>
  <c r="Z304" i="8"/>
  <c r="AA304" i="8"/>
  <c r="AB304" i="8"/>
  <c r="AC304" i="8"/>
  <c r="AD304" i="8"/>
  <c r="AE304" i="8"/>
  <c r="Q305" i="8"/>
  <c r="R305" i="8"/>
  <c r="S305" i="8"/>
  <c r="T305" i="8"/>
  <c r="U305" i="8"/>
  <c r="V305" i="8"/>
  <c r="W305" i="8"/>
  <c r="X305" i="8"/>
  <c r="Y305" i="8"/>
  <c r="Z305" i="8"/>
  <c r="AA305" i="8"/>
  <c r="AB305" i="8"/>
  <c r="AC305" i="8"/>
  <c r="AD305" i="8"/>
  <c r="AE305" i="8"/>
  <c r="Q306" i="8"/>
  <c r="R306" i="8"/>
  <c r="S306" i="8"/>
  <c r="T306" i="8"/>
  <c r="U306" i="8"/>
  <c r="V306" i="8"/>
  <c r="W306" i="8"/>
  <c r="X306" i="8"/>
  <c r="Y306" i="8"/>
  <c r="Z306" i="8"/>
  <c r="AA306" i="8"/>
  <c r="AB306" i="8"/>
  <c r="AC306" i="8"/>
  <c r="AD306" i="8"/>
  <c r="AE306" i="8"/>
  <c r="Q307" i="8"/>
  <c r="R307" i="8"/>
  <c r="S307" i="8"/>
  <c r="T307" i="8"/>
  <c r="U307" i="8"/>
  <c r="V307" i="8"/>
  <c r="W307" i="8"/>
  <c r="X307" i="8"/>
  <c r="Y307" i="8"/>
  <c r="Z307" i="8"/>
  <c r="AA307" i="8"/>
  <c r="AB307" i="8"/>
  <c r="AC307" i="8"/>
  <c r="AD307" i="8"/>
  <c r="AE307" i="8"/>
  <c r="Q308" i="8"/>
  <c r="R308" i="8"/>
  <c r="S308" i="8"/>
  <c r="T308" i="8"/>
  <c r="U308" i="8"/>
  <c r="V308" i="8"/>
  <c r="W308" i="8"/>
  <c r="X308" i="8"/>
  <c r="Y308" i="8"/>
  <c r="Z308" i="8"/>
  <c r="AA308" i="8"/>
  <c r="AB308" i="8"/>
  <c r="AC308" i="8"/>
  <c r="AD308" i="8"/>
  <c r="AE308" i="8"/>
  <c r="Q309" i="8"/>
  <c r="R309" i="8"/>
  <c r="S309" i="8"/>
  <c r="T309" i="8"/>
  <c r="U309" i="8"/>
  <c r="V309" i="8"/>
  <c r="W309" i="8"/>
  <c r="X309" i="8"/>
  <c r="Y309" i="8"/>
  <c r="Z309" i="8"/>
  <c r="AA309" i="8"/>
  <c r="AB309" i="8"/>
  <c r="AC309" i="8"/>
  <c r="AD309" i="8"/>
  <c r="AE309" i="8"/>
  <c r="Q310" i="8"/>
  <c r="R310" i="8"/>
  <c r="S310" i="8"/>
  <c r="T310" i="8"/>
  <c r="U310" i="8"/>
  <c r="V310" i="8"/>
  <c r="W310" i="8"/>
  <c r="X310" i="8"/>
  <c r="Y310" i="8"/>
  <c r="Z310" i="8"/>
  <c r="AA310" i="8"/>
  <c r="AB310" i="8"/>
  <c r="AC310" i="8"/>
  <c r="AD310" i="8"/>
  <c r="AE310" i="8"/>
  <c r="Q311" i="8"/>
  <c r="R311" i="8"/>
  <c r="S311" i="8"/>
  <c r="T311" i="8"/>
  <c r="U311" i="8"/>
  <c r="V311" i="8"/>
  <c r="W311" i="8"/>
  <c r="X311" i="8"/>
  <c r="Y311" i="8"/>
  <c r="Z311" i="8"/>
  <c r="AA311" i="8"/>
  <c r="AB311" i="8"/>
  <c r="AC311" i="8"/>
  <c r="AD311" i="8"/>
  <c r="AE311" i="8"/>
  <c r="Q312" i="8"/>
  <c r="R312" i="8"/>
  <c r="S312" i="8"/>
  <c r="T312" i="8"/>
  <c r="U312" i="8"/>
  <c r="V312" i="8"/>
  <c r="W312" i="8"/>
  <c r="X312" i="8"/>
  <c r="Y312" i="8"/>
  <c r="Z312" i="8"/>
  <c r="AA312" i="8"/>
  <c r="AB312" i="8"/>
  <c r="AC312" i="8"/>
  <c r="AD312" i="8"/>
  <c r="AE312" i="8"/>
  <c r="Q313" i="8"/>
  <c r="R313" i="8"/>
  <c r="S313" i="8"/>
  <c r="T313" i="8"/>
  <c r="U313" i="8"/>
  <c r="V313" i="8"/>
  <c r="W313" i="8"/>
  <c r="X313" i="8"/>
  <c r="Y313" i="8"/>
  <c r="Z313" i="8"/>
  <c r="AA313" i="8"/>
  <c r="AB313" i="8"/>
  <c r="AC313" i="8"/>
  <c r="AD313" i="8"/>
  <c r="AE313" i="8"/>
  <c r="Q314" i="8"/>
  <c r="R314" i="8"/>
  <c r="S314" i="8"/>
  <c r="T314" i="8"/>
  <c r="U314" i="8"/>
  <c r="V314" i="8"/>
  <c r="W314" i="8"/>
  <c r="X314" i="8"/>
  <c r="Y314" i="8"/>
  <c r="Z314" i="8"/>
  <c r="AA314" i="8"/>
  <c r="AB314" i="8"/>
  <c r="AC314" i="8"/>
  <c r="AD314" i="8"/>
  <c r="AE314" i="8"/>
  <c r="Q315" i="8"/>
  <c r="R315" i="8"/>
  <c r="S315" i="8"/>
  <c r="T315" i="8"/>
  <c r="U315" i="8"/>
  <c r="V315" i="8"/>
  <c r="W315" i="8"/>
  <c r="X315" i="8"/>
  <c r="Y315" i="8"/>
  <c r="Z315" i="8"/>
  <c r="AA315" i="8"/>
  <c r="AB315" i="8"/>
  <c r="AC315" i="8"/>
  <c r="AD315" i="8"/>
  <c r="AE315" i="8"/>
  <c r="Q316" i="8"/>
  <c r="R316" i="8"/>
  <c r="S316" i="8"/>
  <c r="T316" i="8"/>
  <c r="U316" i="8"/>
  <c r="V316" i="8"/>
  <c r="W316" i="8"/>
  <c r="X316" i="8"/>
  <c r="Y316" i="8"/>
  <c r="Z316" i="8"/>
  <c r="AA316" i="8"/>
  <c r="AB316" i="8"/>
  <c r="AC316" i="8"/>
  <c r="AD316" i="8"/>
  <c r="AE316" i="8"/>
  <c r="Q317" i="8"/>
  <c r="R317" i="8"/>
  <c r="S317" i="8"/>
  <c r="T317" i="8"/>
  <c r="U317" i="8"/>
  <c r="V317" i="8"/>
  <c r="W317" i="8"/>
  <c r="X317" i="8"/>
  <c r="Y317" i="8"/>
  <c r="Z317" i="8"/>
  <c r="AA317" i="8"/>
  <c r="AB317" i="8"/>
  <c r="AC317" i="8"/>
  <c r="AD317" i="8"/>
  <c r="AE317" i="8"/>
  <c r="Q318" i="8"/>
  <c r="R318" i="8"/>
  <c r="S318" i="8"/>
  <c r="T318" i="8"/>
  <c r="U318" i="8"/>
  <c r="V318" i="8"/>
  <c r="W318" i="8"/>
  <c r="X318" i="8"/>
  <c r="Y318" i="8"/>
  <c r="Z318" i="8"/>
  <c r="AA318" i="8"/>
  <c r="AB318" i="8"/>
  <c r="AC318" i="8"/>
  <c r="AD318" i="8"/>
  <c r="AE318" i="8"/>
  <c r="Q319" i="8"/>
  <c r="R319" i="8"/>
  <c r="S319" i="8"/>
  <c r="T319" i="8"/>
  <c r="U319" i="8"/>
  <c r="V319" i="8"/>
  <c r="W319" i="8"/>
  <c r="X319" i="8"/>
  <c r="Y319" i="8"/>
  <c r="Z319" i="8"/>
  <c r="AA319" i="8"/>
  <c r="AB319" i="8"/>
  <c r="AC319" i="8"/>
  <c r="AD319" i="8"/>
  <c r="AE319" i="8"/>
  <c r="Q320" i="8"/>
  <c r="R320" i="8"/>
  <c r="S320" i="8"/>
  <c r="T320" i="8"/>
  <c r="U320" i="8"/>
  <c r="V320" i="8"/>
  <c r="W320" i="8"/>
  <c r="X320" i="8"/>
  <c r="Y320" i="8"/>
  <c r="Z320" i="8"/>
  <c r="AA320" i="8"/>
  <c r="AB320" i="8"/>
  <c r="AC320" i="8"/>
  <c r="AD320" i="8"/>
  <c r="AE320" i="8"/>
  <c r="Q321" i="8"/>
  <c r="R321" i="8"/>
  <c r="S321" i="8"/>
  <c r="T321" i="8"/>
  <c r="U321" i="8"/>
  <c r="V321" i="8"/>
  <c r="W321" i="8"/>
  <c r="X321" i="8"/>
  <c r="Y321" i="8"/>
  <c r="Z321" i="8"/>
  <c r="AA321" i="8"/>
  <c r="AB321" i="8"/>
  <c r="AC321" i="8"/>
  <c r="AD321" i="8"/>
  <c r="AE321" i="8"/>
  <c r="Q322" i="8"/>
  <c r="R322" i="8"/>
  <c r="S322" i="8"/>
  <c r="T322" i="8"/>
  <c r="U322" i="8"/>
  <c r="V322" i="8"/>
  <c r="W322" i="8"/>
  <c r="X322" i="8"/>
  <c r="Y322" i="8"/>
  <c r="Z322" i="8"/>
  <c r="AA322" i="8"/>
  <c r="AB322" i="8"/>
  <c r="AC322" i="8"/>
  <c r="AD322" i="8"/>
  <c r="AE322" i="8"/>
  <c r="Q323" i="8"/>
  <c r="R323" i="8"/>
  <c r="S323" i="8"/>
  <c r="T323" i="8"/>
  <c r="U323" i="8"/>
  <c r="V323" i="8"/>
  <c r="W323" i="8"/>
  <c r="X323" i="8"/>
  <c r="Y323" i="8"/>
  <c r="Z323" i="8"/>
  <c r="AA323" i="8"/>
  <c r="AB323" i="8"/>
  <c r="AC323" i="8"/>
  <c r="AD323" i="8"/>
  <c r="AE323" i="8"/>
  <c r="Q324" i="8"/>
  <c r="R324" i="8"/>
  <c r="S324" i="8"/>
  <c r="T324" i="8"/>
  <c r="U324" i="8"/>
  <c r="V324" i="8"/>
  <c r="W324" i="8"/>
  <c r="X324" i="8"/>
  <c r="Y324" i="8"/>
  <c r="Z324" i="8"/>
  <c r="AA324" i="8"/>
  <c r="AB324" i="8"/>
  <c r="AC324" i="8"/>
  <c r="AD324" i="8"/>
  <c r="AE324" i="8"/>
  <c r="Q325" i="8"/>
  <c r="R325" i="8"/>
  <c r="S325" i="8"/>
  <c r="T325" i="8"/>
  <c r="U325" i="8"/>
  <c r="V325" i="8"/>
  <c r="W325" i="8"/>
  <c r="X325" i="8"/>
  <c r="Y325" i="8"/>
  <c r="Z325" i="8"/>
  <c r="AA325" i="8"/>
  <c r="AB325" i="8"/>
  <c r="AC325" i="8"/>
  <c r="AD325" i="8"/>
  <c r="AE325" i="8"/>
  <c r="Q326" i="8"/>
  <c r="R326" i="8"/>
  <c r="S326" i="8"/>
  <c r="T326" i="8"/>
  <c r="U326" i="8"/>
  <c r="V326" i="8"/>
  <c r="W326" i="8"/>
  <c r="X326" i="8"/>
  <c r="Y326" i="8"/>
  <c r="Z326" i="8"/>
  <c r="AA326" i="8"/>
  <c r="AB326" i="8"/>
  <c r="AC326" i="8"/>
  <c r="AD326" i="8"/>
  <c r="AE326" i="8"/>
  <c r="Q327" i="8"/>
  <c r="R327" i="8"/>
  <c r="S327" i="8"/>
  <c r="T327" i="8"/>
  <c r="U327" i="8"/>
  <c r="V327" i="8"/>
  <c r="W327" i="8"/>
  <c r="X327" i="8"/>
  <c r="Y327" i="8"/>
  <c r="Z327" i="8"/>
  <c r="AA327" i="8"/>
  <c r="AB327" i="8"/>
  <c r="AC327" i="8"/>
  <c r="AD327" i="8"/>
  <c r="AE327" i="8"/>
  <c r="Q328" i="8"/>
  <c r="R328" i="8"/>
  <c r="S328" i="8"/>
  <c r="T328" i="8"/>
  <c r="U328" i="8"/>
  <c r="V328" i="8"/>
  <c r="W328" i="8"/>
  <c r="X328" i="8"/>
  <c r="Y328" i="8"/>
  <c r="Z328" i="8"/>
  <c r="AA328" i="8"/>
  <c r="AB328" i="8"/>
  <c r="AC328" i="8"/>
  <c r="AD328" i="8"/>
  <c r="AE328" i="8"/>
  <c r="Q329" i="8"/>
  <c r="R329" i="8"/>
  <c r="S329" i="8"/>
  <c r="T329" i="8"/>
  <c r="U329" i="8"/>
  <c r="V329" i="8"/>
  <c r="W329" i="8"/>
  <c r="X329" i="8"/>
  <c r="Y329" i="8"/>
  <c r="Z329" i="8"/>
  <c r="AA329" i="8"/>
  <c r="AB329" i="8"/>
  <c r="AC329" i="8"/>
  <c r="AD329" i="8"/>
  <c r="AE329" i="8"/>
  <c r="Q330" i="8"/>
  <c r="R330" i="8"/>
  <c r="S330" i="8"/>
  <c r="T330" i="8"/>
  <c r="U330" i="8"/>
  <c r="V330" i="8"/>
  <c r="W330" i="8"/>
  <c r="X330" i="8"/>
  <c r="Y330" i="8"/>
  <c r="Z330" i="8"/>
  <c r="AA330" i="8"/>
  <c r="AB330" i="8"/>
  <c r="AC330" i="8"/>
  <c r="AD330" i="8"/>
  <c r="AE330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Q332" i="8"/>
  <c r="R332" i="8"/>
  <c r="S332" i="8"/>
  <c r="T332" i="8"/>
  <c r="U332" i="8"/>
  <c r="V332" i="8"/>
  <c r="W332" i="8"/>
  <c r="X332" i="8"/>
  <c r="Y332" i="8"/>
  <c r="Z332" i="8"/>
  <c r="AA332" i="8"/>
  <c r="AB332" i="8"/>
  <c r="AC332" i="8"/>
  <c r="AD332" i="8"/>
  <c r="AE332" i="8"/>
  <c r="Q333" i="8"/>
  <c r="R333" i="8"/>
  <c r="S333" i="8"/>
  <c r="T333" i="8"/>
  <c r="U333" i="8"/>
  <c r="V333" i="8"/>
  <c r="W333" i="8"/>
  <c r="X333" i="8"/>
  <c r="Y333" i="8"/>
  <c r="Z333" i="8"/>
  <c r="AA333" i="8"/>
  <c r="AB333" i="8"/>
  <c r="AC333" i="8"/>
  <c r="AD333" i="8"/>
  <c r="AE333" i="8"/>
  <c r="Q334" i="8"/>
  <c r="R334" i="8"/>
  <c r="S334" i="8"/>
  <c r="T334" i="8"/>
  <c r="U334" i="8"/>
  <c r="V334" i="8"/>
  <c r="W334" i="8"/>
  <c r="X334" i="8"/>
  <c r="Y334" i="8"/>
  <c r="Z334" i="8"/>
  <c r="AA334" i="8"/>
  <c r="AB334" i="8"/>
  <c r="AC334" i="8"/>
  <c r="AD334" i="8"/>
  <c r="AE334" i="8"/>
  <c r="Q335" i="8"/>
  <c r="R335" i="8"/>
  <c r="S335" i="8"/>
  <c r="T335" i="8"/>
  <c r="U335" i="8"/>
  <c r="V335" i="8"/>
  <c r="W335" i="8"/>
  <c r="X335" i="8"/>
  <c r="Y335" i="8"/>
  <c r="Z335" i="8"/>
  <c r="AA335" i="8"/>
  <c r="AB335" i="8"/>
  <c r="AC335" i="8"/>
  <c r="AD335" i="8"/>
  <c r="AE335" i="8"/>
  <c r="Q336" i="8"/>
  <c r="R336" i="8"/>
  <c r="S336" i="8"/>
  <c r="T336" i="8"/>
  <c r="U336" i="8"/>
  <c r="V336" i="8"/>
  <c r="W336" i="8"/>
  <c r="X336" i="8"/>
  <c r="Y336" i="8"/>
  <c r="Z336" i="8"/>
  <c r="AA336" i="8"/>
  <c r="AB336" i="8"/>
  <c r="AC336" i="8"/>
  <c r="AD336" i="8"/>
  <c r="AE336" i="8"/>
  <c r="Q337" i="8"/>
  <c r="R337" i="8"/>
  <c r="S337" i="8"/>
  <c r="T337" i="8"/>
  <c r="U337" i="8"/>
  <c r="V337" i="8"/>
  <c r="W337" i="8"/>
  <c r="X337" i="8"/>
  <c r="Y337" i="8"/>
  <c r="Z337" i="8"/>
  <c r="AA337" i="8"/>
  <c r="AB337" i="8"/>
  <c r="AC337" i="8"/>
  <c r="AD337" i="8"/>
  <c r="AE337" i="8"/>
  <c r="Q338" i="8"/>
  <c r="R338" i="8"/>
  <c r="S338" i="8"/>
  <c r="T338" i="8"/>
  <c r="U338" i="8"/>
  <c r="V338" i="8"/>
  <c r="W338" i="8"/>
  <c r="X338" i="8"/>
  <c r="Y338" i="8"/>
  <c r="Z338" i="8"/>
  <c r="AA338" i="8"/>
  <c r="AB338" i="8"/>
  <c r="AC338" i="8"/>
  <c r="AD338" i="8"/>
  <c r="AE338" i="8"/>
  <c r="Q339" i="8"/>
  <c r="R339" i="8"/>
  <c r="S339" i="8"/>
  <c r="T339" i="8"/>
  <c r="U339" i="8"/>
  <c r="V339" i="8"/>
  <c r="W339" i="8"/>
  <c r="X339" i="8"/>
  <c r="Y339" i="8"/>
  <c r="Z339" i="8"/>
  <c r="AA339" i="8"/>
  <c r="AB339" i="8"/>
  <c r="AC339" i="8"/>
  <c r="AD339" i="8"/>
  <c r="AE339" i="8"/>
  <c r="Q340" i="8"/>
  <c r="R340" i="8"/>
  <c r="S340" i="8"/>
  <c r="T340" i="8"/>
  <c r="U340" i="8"/>
  <c r="V340" i="8"/>
  <c r="W340" i="8"/>
  <c r="X340" i="8"/>
  <c r="Y340" i="8"/>
  <c r="Z340" i="8"/>
  <c r="AA340" i="8"/>
  <c r="AB340" i="8"/>
  <c r="AC340" i="8"/>
  <c r="AD340" i="8"/>
  <c r="AE340" i="8"/>
  <c r="Q341" i="8"/>
  <c r="R341" i="8"/>
  <c r="S341" i="8"/>
  <c r="T341" i="8"/>
  <c r="U341" i="8"/>
  <c r="V341" i="8"/>
  <c r="W341" i="8"/>
  <c r="X341" i="8"/>
  <c r="Y341" i="8"/>
  <c r="Z341" i="8"/>
  <c r="AA341" i="8"/>
  <c r="AB341" i="8"/>
  <c r="AC341" i="8"/>
  <c r="AD341" i="8"/>
  <c r="AE341" i="8"/>
  <c r="Q342" i="8"/>
  <c r="R342" i="8"/>
  <c r="S342" i="8"/>
  <c r="T342" i="8"/>
  <c r="U342" i="8"/>
  <c r="V342" i="8"/>
  <c r="W342" i="8"/>
  <c r="X342" i="8"/>
  <c r="Y342" i="8"/>
  <c r="Z342" i="8"/>
  <c r="AA342" i="8"/>
  <c r="AB342" i="8"/>
  <c r="AC342" i="8"/>
  <c r="AD342" i="8"/>
  <c r="AE342" i="8"/>
  <c r="Q343" i="8"/>
  <c r="R343" i="8"/>
  <c r="S343" i="8"/>
  <c r="T343" i="8"/>
  <c r="U343" i="8"/>
  <c r="V343" i="8"/>
  <c r="W343" i="8"/>
  <c r="X343" i="8"/>
  <c r="Y343" i="8"/>
  <c r="Z343" i="8"/>
  <c r="AA343" i="8"/>
  <c r="AB343" i="8"/>
  <c r="AC343" i="8"/>
  <c r="AD343" i="8"/>
  <c r="AE343" i="8"/>
  <c r="Q344" i="8"/>
  <c r="R344" i="8"/>
  <c r="S344" i="8"/>
  <c r="T344" i="8"/>
  <c r="U344" i="8"/>
  <c r="V344" i="8"/>
  <c r="W344" i="8"/>
  <c r="X344" i="8"/>
  <c r="Y344" i="8"/>
  <c r="Z344" i="8"/>
  <c r="AA344" i="8"/>
  <c r="AB344" i="8"/>
  <c r="AC344" i="8"/>
  <c r="AD344" i="8"/>
  <c r="AE344" i="8"/>
  <c r="Q345" i="8"/>
  <c r="R345" i="8"/>
  <c r="S345" i="8"/>
  <c r="T345" i="8"/>
  <c r="U345" i="8"/>
  <c r="V345" i="8"/>
  <c r="W345" i="8"/>
  <c r="X345" i="8"/>
  <c r="Y345" i="8"/>
  <c r="Z345" i="8"/>
  <c r="AA345" i="8"/>
  <c r="AB345" i="8"/>
  <c r="AC345" i="8"/>
  <c r="AD345" i="8"/>
  <c r="AE345" i="8"/>
  <c r="Q346" i="8"/>
  <c r="R346" i="8"/>
  <c r="S346" i="8"/>
  <c r="T346" i="8"/>
  <c r="U346" i="8"/>
  <c r="V346" i="8"/>
  <c r="W346" i="8"/>
  <c r="X346" i="8"/>
  <c r="Y346" i="8"/>
  <c r="Z346" i="8"/>
  <c r="AA346" i="8"/>
  <c r="AB346" i="8"/>
  <c r="AC346" i="8"/>
  <c r="AD346" i="8"/>
  <c r="AE346" i="8"/>
  <c r="Q347" i="8"/>
  <c r="R347" i="8"/>
  <c r="S347" i="8"/>
  <c r="T347" i="8"/>
  <c r="U347" i="8"/>
  <c r="V347" i="8"/>
  <c r="W347" i="8"/>
  <c r="X347" i="8"/>
  <c r="Y347" i="8"/>
  <c r="Z347" i="8"/>
  <c r="AA347" i="8"/>
  <c r="AB347" i="8"/>
  <c r="AC347" i="8"/>
  <c r="AD347" i="8"/>
  <c r="AE347" i="8"/>
  <c r="Q348" i="8"/>
  <c r="R348" i="8"/>
  <c r="S348" i="8"/>
  <c r="T348" i="8"/>
  <c r="U348" i="8"/>
  <c r="V348" i="8"/>
  <c r="W348" i="8"/>
  <c r="X348" i="8"/>
  <c r="Y348" i="8"/>
  <c r="Z348" i="8"/>
  <c r="AA348" i="8"/>
  <c r="AB348" i="8"/>
  <c r="AC348" i="8"/>
  <c r="AD348" i="8"/>
  <c r="AE348" i="8"/>
  <c r="Q349" i="8"/>
  <c r="R349" i="8"/>
  <c r="S349" i="8"/>
  <c r="T349" i="8"/>
  <c r="U349" i="8"/>
  <c r="V349" i="8"/>
  <c r="W349" i="8"/>
  <c r="X349" i="8"/>
  <c r="Y349" i="8"/>
  <c r="Z349" i="8"/>
  <c r="AA349" i="8"/>
  <c r="AB349" i="8"/>
  <c r="AC349" i="8"/>
  <c r="AD349" i="8"/>
  <c r="AE349" i="8"/>
  <c r="Q350" i="8"/>
  <c r="R350" i="8"/>
  <c r="S350" i="8"/>
  <c r="T350" i="8"/>
  <c r="U350" i="8"/>
  <c r="V350" i="8"/>
  <c r="W350" i="8"/>
  <c r="X350" i="8"/>
  <c r="Y350" i="8"/>
  <c r="Z350" i="8"/>
  <c r="AA350" i="8"/>
  <c r="AB350" i="8"/>
  <c r="AC350" i="8"/>
  <c r="AD350" i="8"/>
  <c r="AE350" i="8"/>
  <c r="Q351" i="8"/>
  <c r="R351" i="8"/>
  <c r="S351" i="8"/>
  <c r="T351" i="8"/>
  <c r="U351" i="8"/>
  <c r="V351" i="8"/>
  <c r="W351" i="8"/>
  <c r="X351" i="8"/>
  <c r="Y351" i="8"/>
  <c r="Z351" i="8"/>
  <c r="AA351" i="8"/>
  <c r="AB351" i="8"/>
  <c r="AC351" i="8"/>
  <c r="AD351" i="8"/>
  <c r="AE351" i="8"/>
  <c r="Q352" i="8"/>
  <c r="R352" i="8"/>
  <c r="S352" i="8"/>
  <c r="T352" i="8"/>
  <c r="U352" i="8"/>
  <c r="V352" i="8"/>
  <c r="W352" i="8"/>
  <c r="X352" i="8"/>
  <c r="Y352" i="8"/>
  <c r="Z352" i="8"/>
  <c r="AA352" i="8"/>
  <c r="AB352" i="8"/>
  <c r="AC352" i="8"/>
  <c r="AD352" i="8"/>
  <c r="AE352" i="8"/>
  <c r="Q353" i="8"/>
  <c r="R353" i="8"/>
  <c r="S353" i="8"/>
  <c r="T353" i="8"/>
  <c r="U353" i="8"/>
  <c r="V353" i="8"/>
  <c r="W353" i="8"/>
  <c r="X353" i="8"/>
  <c r="Y353" i="8"/>
  <c r="Z353" i="8"/>
  <c r="AA353" i="8"/>
  <c r="AB353" i="8"/>
  <c r="AC353" i="8"/>
  <c r="AD353" i="8"/>
  <c r="AE353" i="8"/>
  <c r="Q354" i="8"/>
  <c r="R354" i="8"/>
  <c r="S354" i="8"/>
  <c r="T354" i="8"/>
  <c r="U354" i="8"/>
  <c r="V354" i="8"/>
  <c r="W354" i="8"/>
  <c r="X354" i="8"/>
  <c r="Y354" i="8"/>
  <c r="Z354" i="8"/>
  <c r="AA354" i="8"/>
  <c r="AB354" i="8"/>
  <c r="AC354" i="8"/>
  <c r="AD354" i="8"/>
  <c r="AE354" i="8"/>
  <c r="Q355" i="8"/>
  <c r="R355" i="8"/>
  <c r="S355" i="8"/>
  <c r="T355" i="8"/>
  <c r="U355" i="8"/>
  <c r="V355" i="8"/>
  <c r="W355" i="8"/>
  <c r="X355" i="8"/>
  <c r="Y355" i="8"/>
  <c r="Z355" i="8"/>
  <c r="AA355" i="8"/>
  <c r="AB355" i="8"/>
  <c r="AC355" i="8"/>
  <c r="AD355" i="8"/>
  <c r="AE355" i="8"/>
  <c r="Q356" i="8"/>
  <c r="R356" i="8"/>
  <c r="S356" i="8"/>
  <c r="T356" i="8"/>
  <c r="U356" i="8"/>
  <c r="V356" i="8"/>
  <c r="W356" i="8"/>
  <c r="X356" i="8"/>
  <c r="Y356" i="8"/>
  <c r="Z356" i="8"/>
  <c r="AA356" i="8"/>
  <c r="AB356" i="8"/>
  <c r="AC356" i="8"/>
  <c r="AD356" i="8"/>
  <c r="AE356" i="8"/>
  <c r="Q357" i="8"/>
  <c r="R357" i="8"/>
  <c r="S357" i="8"/>
  <c r="T357" i="8"/>
  <c r="U357" i="8"/>
  <c r="V357" i="8"/>
  <c r="W357" i="8"/>
  <c r="X357" i="8"/>
  <c r="Y357" i="8"/>
  <c r="Z357" i="8"/>
  <c r="AA357" i="8"/>
  <c r="AB357" i="8"/>
  <c r="AC357" i="8"/>
  <c r="AD357" i="8"/>
  <c r="AE357" i="8"/>
  <c r="Q358" i="8"/>
  <c r="R358" i="8"/>
  <c r="S358" i="8"/>
  <c r="T358" i="8"/>
  <c r="U358" i="8"/>
  <c r="V358" i="8"/>
  <c r="W358" i="8"/>
  <c r="X358" i="8"/>
  <c r="Y358" i="8"/>
  <c r="Z358" i="8"/>
  <c r="AA358" i="8"/>
  <c r="AB358" i="8"/>
  <c r="AC358" i="8"/>
  <c r="AD358" i="8"/>
  <c r="AE358" i="8"/>
  <c r="Q359" i="8"/>
  <c r="R359" i="8"/>
  <c r="S359" i="8"/>
  <c r="T359" i="8"/>
  <c r="U359" i="8"/>
  <c r="V359" i="8"/>
  <c r="W359" i="8"/>
  <c r="X359" i="8"/>
  <c r="Y359" i="8"/>
  <c r="Z359" i="8"/>
  <c r="AA359" i="8"/>
  <c r="AB359" i="8"/>
  <c r="AC359" i="8"/>
  <c r="AD359" i="8"/>
  <c r="AE359" i="8"/>
  <c r="Q360" i="8"/>
  <c r="R360" i="8"/>
  <c r="S360" i="8"/>
  <c r="T360" i="8"/>
  <c r="U360" i="8"/>
  <c r="V360" i="8"/>
  <c r="W360" i="8"/>
  <c r="X360" i="8"/>
  <c r="Y360" i="8"/>
  <c r="Z360" i="8"/>
  <c r="AA360" i="8"/>
  <c r="AB360" i="8"/>
  <c r="AC360" i="8"/>
  <c r="AD360" i="8"/>
  <c r="AE360" i="8"/>
  <c r="Q361" i="8"/>
  <c r="R361" i="8"/>
  <c r="S361" i="8"/>
  <c r="T361" i="8"/>
  <c r="U361" i="8"/>
  <c r="V361" i="8"/>
  <c r="W361" i="8"/>
  <c r="X361" i="8"/>
  <c r="Y361" i="8"/>
  <c r="Z361" i="8"/>
  <c r="AA361" i="8"/>
  <c r="AB361" i="8"/>
  <c r="AC361" i="8"/>
  <c r="AD361" i="8"/>
  <c r="AE361" i="8"/>
  <c r="Q362" i="8"/>
  <c r="R362" i="8"/>
  <c r="S362" i="8"/>
  <c r="T362" i="8"/>
  <c r="U362" i="8"/>
  <c r="V362" i="8"/>
  <c r="W362" i="8"/>
  <c r="X362" i="8"/>
  <c r="Y362" i="8"/>
  <c r="Z362" i="8"/>
  <c r="AA362" i="8"/>
  <c r="AB362" i="8"/>
  <c r="AC362" i="8"/>
  <c r="AD362" i="8"/>
  <c r="AE362" i="8"/>
  <c r="Q363" i="8"/>
  <c r="R363" i="8"/>
  <c r="S363" i="8"/>
  <c r="T363" i="8"/>
  <c r="U363" i="8"/>
  <c r="V363" i="8"/>
  <c r="W363" i="8"/>
  <c r="X363" i="8"/>
  <c r="Y363" i="8"/>
  <c r="Z363" i="8"/>
  <c r="AA363" i="8"/>
  <c r="AB363" i="8"/>
  <c r="AC363" i="8"/>
  <c r="AD363" i="8"/>
  <c r="AE363" i="8"/>
  <c r="Q364" i="8"/>
  <c r="R364" i="8"/>
  <c r="S364" i="8"/>
  <c r="T364" i="8"/>
  <c r="U364" i="8"/>
  <c r="V364" i="8"/>
  <c r="W364" i="8"/>
  <c r="X364" i="8"/>
  <c r="Y364" i="8"/>
  <c r="Z364" i="8"/>
  <c r="AA364" i="8"/>
  <c r="AB364" i="8"/>
  <c r="AC364" i="8"/>
  <c r="AD364" i="8"/>
  <c r="AE364" i="8"/>
  <c r="Q365" i="8"/>
  <c r="R365" i="8"/>
  <c r="S365" i="8"/>
  <c r="T365" i="8"/>
  <c r="U365" i="8"/>
  <c r="V365" i="8"/>
  <c r="W365" i="8"/>
  <c r="X365" i="8"/>
  <c r="Y365" i="8"/>
  <c r="Z365" i="8"/>
  <c r="AA365" i="8"/>
  <c r="AB365" i="8"/>
  <c r="AC365" i="8"/>
  <c r="AD365" i="8"/>
  <c r="AE365" i="8"/>
  <c r="Q366" i="8"/>
  <c r="R366" i="8"/>
  <c r="S366" i="8"/>
  <c r="T366" i="8"/>
  <c r="U366" i="8"/>
  <c r="V366" i="8"/>
  <c r="W366" i="8"/>
  <c r="X366" i="8"/>
  <c r="Y366" i="8"/>
  <c r="Z366" i="8"/>
  <c r="AA366" i="8"/>
  <c r="AB366" i="8"/>
  <c r="AC366" i="8"/>
  <c r="AD366" i="8"/>
  <c r="AE366" i="8"/>
  <c r="Q367" i="8"/>
  <c r="R367" i="8"/>
  <c r="S367" i="8"/>
  <c r="T367" i="8"/>
  <c r="U367" i="8"/>
  <c r="V367" i="8"/>
  <c r="W367" i="8"/>
  <c r="X367" i="8"/>
  <c r="Y367" i="8"/>
  <c r="Z367" i="8"/>
  <c r="AA367" i="8"/>
  <c r="AB367" i="8"/>
  <c r="AC367" i="8"/>
  <c r="AD367" i="8"/>
  <c r="AE367" i="8"/>
  <c r="Q368" i="8"/>
  <c r="R368" i="8"/>
  <c r="S368" i="8"/>
  <c r="T368" i="8"/>
  <c r="U368" i="8"/>
  <c r="V368" i="8"/>
  <c r="W368" i="8"/>
  <c r="X368" i="8"/>
  <c r="Y368" i="8"/>
  <c r="Z368" i="8"/>
  <c r="AA368" i="8"/>
  <c r="AB368" i="8"/>
  <c r="AC368" i="8"/>
  <c r="AD368" i="8"/>
  <c r="AE368" i="8"/>
  <c r="Q369" i="8"/>
  <c r="R369" i="8"/>
  <c r="S369" i="8"/>
  <c r="T369" i="8"/>
  <c r="U369" i="8"/>
  <c r="V369" i="8"/>
  <c r="W369" i="8"/>
  <c r="X369" i="8"/>
  <c r="Y369" i="8"/>
  <c r="Z369" i="8"/>
  <c r="AA369" i="8"/>
  <c r="AB369" i="8"/>
  <c r="AC369" i="8"/>
  <c r="AD369" i="8"/>
  <c r="AE369" i="8"/>
  <c r="Q370" i="8"/>
  <c r="R370" i="8"/>
  <c r="S370" i="8"/>
  <c r="T370" i="8"/>
  <c r="U370" i="8"/>
  <c r="V370" i="8"/>
  <c r="W370" i="8"/>
  <c r="X370" i="8"/>
  <c r="Y370" i="8"/>
  <c r="Z370" i="8"/>
  <c r="AA370" i="8"/>
  <c r="AB370" i="8"/>
  <c r="AC370" i="8"/>
  <c r="AD370" i="8"/>
  <c r="AE370" i="8"/>
  <c r="Q371" i="8"/>
  <c r="R371" i="8"/>
  <c r="S371" i="8"/>
  <c r="T371" i="8"/>
  <c r="U371" i="8"/>
  <c r="V371" i="8"/>
  <c r="W371" i="8"/>
  <c r="X371" i="8"/>
  <c r="Y371" i="8"/>
  <c r="Z371" i="8"/>
  <c r="AA371" i="8"/>
  <c r="AB371" i="8"/>
  <c r="AC371" i="8"/>
  <c r="AD371" i="8"/>
  <c r="AE371" i="8"/>
  <c r="Q372" i="8"/>
  <c r="R372" i="8"/>
  <c r="S372" i="8"/>
  <c r="T372" i="8"/>
  <c r="U372" i="8"/>
  <c r="V372" i="8"/>
  <c r="W372" i="8"/>
  <c r="X372" i="8"/>
  <c r="Y372" i="8"/>
  <c r="Z372" i="8"/>
  <c r="AA372" i="8"/>
  <c r="AB372" i="8"/>
  <c r="AC372" i="8"/>
  <c r="AD372" i="8"/>
  <c r="AE372" i="8"/>
  <c r="Q373" i="8"/>
  <c r="R373" i="8"/>
  <c r="S373" i="8"/>
  <c r="T373" i="8"/>
  <c r="U373" i="8"/>
  <c r="V373" i="8"/>
  <c r="W373" i="8"/>
  <c r="X373" i="8"/>
  <c r="Y373" i="8"/>
  <c r="Z373" i="8"/>
  <c r="AA373" i="8"/>
  <c r="AB373" i="8"/>
  <c r="AC373" i="8"/>
  <c r="AD373" i="8"/>
  <c r="AE373" i="8"/>
  <c r="Q374" i="8"/>
  <c r="R374" i="8"/>
  <c r="S374" i="8"/>
  <c r="T374" i="8"/>
  <c r="U374" i="8"/>
  <c r="V374" i="8"/>
  <c r="W374" i="8"/>
  <c r="X374" i="8"/>
  <c r="Y374" i="8"/>
  <c r="Z374" i="8"/>
  <c r="AA374" i="8"/>
  <c r="AB374" i="8"/>
  <c r="AC374" i="8"/>
  <c r="AD374" i="8"/>
  <c r="AE374" i="8"/>
  <c r="Q375" i="8"/>
  <c r="R375" i="8"/>
  <c r="S375" i="8"/>
  <c r="T375" i="8"/>
  <c r="U375" i="8"/>
  <c r="V375" i="8"/>
  <c r="W375" i="8"/>
  <c r="X375" i="8"/>
  <c r="Y375" i="8"/>
  <c r="Z375" i="8"/>
  <c r="AA375" i="8"/>
  <c r="AB375" i="8"/>
  <c r="AC375" i="8"/>
  <c r="AD375" i="8"/>
  <c r="AE375" i="8"/>
  <c r="Q376" i="8"/>
  <c r="R376" i="8"/>
  <c r="S376" i="8"/>
  <c r="T376" i="8"/>
  <c r="U376" i="8"/>
  <c r="V376" i="8"/>
  <c r="W376" i="8"/>
  <c r="X376" i="8"/>
  <c r="Y376" i="8"/>
  <c r="Z376" i="8"/>
  <c r="AA376" i="8"/>
  <c r="AB376" i="8"/>
  <c r="AC376" i="8"/>
  <c r="AD376" i="8"/>
  <c r="AE376" i="8"/>
  <c r="Q377" i="8"/>
  <c r="R377" i="8"/>
  <c r="S377" i="8"/>
  <c r="T377" i="8"/>
  <c r="U377" i="8"/>
  <c r="V377" i="8"/>
  <c r="W377" i="8"/>
  <c r="X377" i="8"/>
  <c r="Y377" i="8"/>
  <c r="Z377" i="8"/>
  <c r="AA377" i="8"/>
  <c r="AB377" i="8"/>
  <c r="AC377" i="8"/>
  <c r="AD377" i="8"/>
  <c r="AE377" i="8"/>
  <c r="Q378" i="8"/>
  <c r="R378" i="8"/>
  <c r="S378" i="8"/>
  <c r="T378" i="8"/>
  <c r="U378" i="8"/>
  <c r="V378" i="8"/>
  <c r="W378" i="8"/>
  <c r="X378" i="8"/>
  <c r="Y378" i="8"/>
  <c r="Z378" i="8"/>
  <c r="AA378" i="8"/>
  <c r="AB378" i="8"/>
  <c r="AC378" i="8"/>
  <c r="AD378" i="8"/>
  <c r="AE378" i="8"/>
  <c r="Q379" i="8"/>
  <c r="R379" i="8"/>
  <c r="S379" i="8"/>
  <c r="T379" i="8"/>
  <c r="U379" i="8"/>
  <c r="V379" i="8"/>
  <c r="W379" i="8"/>
  <c r="X379" i="8"/>
  <c r="Y379" i="8"/>
  <c r="Z379" i="8"/>
  <c r="AA379" i="8"/>
  <c r="AB379" i="8"/>
  <c r="AC379" i="8"/>
  <c r="AD379" i="8"/>
  <c r="AE379" i="8"/>
  <c r="Q380" i="8"/>
  <c r="R380" i="8"/>
  <c r="S380" i="8"/>
  <c r="T380" i="8"/>
  <c r="U380" i="8"/>
  <c r="V380" i="8"/>
  <c r="W380" i="8"/>
  <c r="X380" i="8"/>
  <c r="Y380" i="8"/>
  <c r="Z380" i="8"/>
  <c r="AA380" i="8"/>
  <c r="AB380" i="8"/>
  <c r="AC380" i="8"/>
  <c r="AD380" i="8"/>
  <c r="AE380" i="8"/>
  <c r="Q381" i="8"/>
  <c r="R381" i="8"/>
  <c r="S381" i="8"/>
  <c r="T381" i="8"/>
  <c r="U381" i="8"/>
  <c r="V381" i="8"/>
  <c r="W381" i="8"/>
  <c r="X381" i="8"/>
  <c r="Y381" i="8"/>
  <c r="Z381" i="8"/>
  <c r="AA381" i="8"/>
  <c r="AB381" i="8"/>
  <c r="AC381" i="8"/>
  <c r="AD381" i="8"/>
  <c r="AE381" i="8"/>
  <c r="Q382" i="8"/>
  <c r="R382" i="8"/>
  <c r="S382" i="8"/>
  <c r="T382" i="8"/>
  <c r="U382" i="8"/>
  <c r="V382" i="8"/>
  <c r="W382" i="8"/>
  <c r="X382" i="8"/>
  <c r="Y382" i="8"/>
  <c r="Z382" i="8"/>
  <c r="AA382" i="8"/>
  <c r="AB382" i="8"/>
  <c r="AC382" i="8"/>
  <c r="AD382" i="8"/>
  <c r="AE382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Q3" i="8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B24" i="14"/>
  <c r="C24" i="14"/>
  <c r="D24" i="14"/>
  <c r="E24" i="14"/>
  <c r="F24" i="14"/>
  <c r="G24" i="14"/>
  <c r="H24" i="14"/>
  <c r="I24" i="14"/>
  <c r="J24" i="14"/>
  <c r="K24" i="14"/>
  <c r="L24" i="14"/>
  <c r="N24" i="14"/>
  <c r="O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B28" i="14"/>
  <c r="C28" i="14"/>
  <c r="D28" i="14"/>
  <c r="E28" i="14"/>
  <c r="F28" i="14"/>
  <c r="G28" i="14"/>
  <c r="H28" i="14"/>
  <c r="I28" i="14"/>
  <c r="K28" i="14"/>
  <c r="L28" i="14"/>
  <c r="M28" i="14"/>
  <c r="N28" i="14"/>
  <c r="O28" i="14"/>
  <c r="B29" i="14"/>
  <c r="C29" i="14"/>
  <c r="D29" i="14"/>
  <c r="E29" i="14"/>
  <c r="F29" i="14"/>
  <c r="G29" i="14"/>
  <c r="H29" i="14"/>
  <c r="I29" i="14"/>
  <c r="K29" i="14"/>
  <c r="L29" i="14"/>
  <c r="M29" i="14"/>
  <c r="N29" i="14"/>
  <c r="O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20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A19" i="14"/>
  <c r="Y545" i="7"/>
  <c r="Y544" i="7"/>
  <c r="Y543" i="7"/>
  <c r="Y542" i="7"/>
  <c r="Y541" i="7"/>
  <c r="Y540" i="7"/>
  <c r="Y539" i="7"/>
  <c r="Y538" i="7"/>
  <c r="Y537" i="7"/>
  <c r="Y536" i="7"/>
  <c r="Y535" i="7"/>
  <c r="Y534" i="7"/>
  <c r="Y533" i="7"/>
  <c r="Y532" i="7"/>
  <c r="Y531" i="7"/>
  <c r="Y530" i="7"/>
  <c r="Y529" i="7"/>
  <c r="Y528" i="7"/>
  <c r="Y527" i="7"/>
  <c r="Y526" i="7"/>
  <c r="Y525" i="7"/>
  <c r="Y524" i="7"/>
  <c r="Y523" i="7"/>
  <c r="Y522" i="7"/>
  <c r="Y521" i="7"/>
  <c r="Y520" i="7"/>
  <c r="Y519" i="7"/>
  <c r="Y518" i="7"/>
  <c r="Y517" i="7"/>
  <c r="Y516" i="7"/>
  <c r="Y515" i="7"/>
  <c r="Y514" i="7"/>
  <c r="Y513" i="7"/>
  <c r="Y512" i="7"/>
  <c r="Y511" i="7"/>
  <c r="Y510" i="7"/>
  <c r="Y509" i="7"/>
  <c r="Y508" i="7"/>
  <c r="Y507" i="7"/>
  <c r="Y506" i="7"/>
  <c r="Y505" i="7"/>
  <c r="Y504" i="7"/>
  <c r="Y503" i="7"/>
  <c r="Y502" i="7"/>
  <c r="Y501" i="7"/>
  <c r="Y500" i="7"/>
  <c r="Y499" i="7"/>
  <c r="Y498" i="7"/>
  <c r="Y497" i="7"/>
  <c r="Y496" i="7"/>
  <c r="Y495" i="7"/>
  <c r="Y494" i="7"/>
  <c r="Y493" i="7"/>
  <c r="Y492" i="7"/>
  <c r="Y491" i="7"/>
  <c r="Y490" i="7"/>
  <c r="Y489" i="7"/>
  <c r="Y488" i="7"/>
  <c r="Y487" i="7"/>
  <c r="Y486" i="7"/>
  <c r="Y485" i="7"/>
  <c r="Y484" i="7"/>
  <c r="Y483" i="7"/>
  <c r="Y482" i="7"/>
  <c r="Y481" i="7"/>
  <c r="Y480" i="7"/>
  <c r="Y479" i="7"/>
  <c r="Y478" i="7"/>
  <c r="Y477" i="7"/>
  <c r="Y476" i="7"/>
  <c r="Y475" i="7"/>
  <c r="Y474" i="7"/>
  <c r="Y473" i="7"/>
  <c r="Y472" i="7"/>
  <c r="Y471" i="7"/>
  <c r="Y470" i="7"/>
  <c r="Y469" i="7"/>
  <c r="Y468" i="7"/>
  <c r="Y467" i="7"/>
  <c r="Y466" i="7"/>
  <c r="Y465" i="7"/>
  <c r="Y464" i="7"/>
  <c r="Y463" i="7"/>
  <c r="Y462" i="7"/>
  <c r="Y461" i="7"/>
  <c r="Y460" i="7"/>
  <c r="Y459" i="7"/>
  <c r="Y458" i="7"/>
  <c r="Y457" i="7"/>
  <c r="Y456" i="7"/>
  <c r="Y455" i="7"/>
  <c r="Y454" i="7"/>
  <c r="Y453" i="7"/>
  <c r="Y452" i="7"/>
  <c r="Y451" i="7"/>
  <c r="Y450" i="7"/>
  <c r="Y449" i="7"/>
  <c r="Y448" i="7"/>
  <c r="Y447" i="7"/>
  <c r="Y446" i="7"/>
  <c r="Y445" i="7"/>
  <c r="Y444" i="7"/>
  <c r="Y443" i="7"/>
  <c r="Y442" i="7"/>
  <c r="Y441" i="7"/>
  <c r="Y440" i="7"/>
  <c r="Y439" i="7"/>
  <c r="Y438" i="7"/>
  <c r="Y437" i="7"/>
  <c r="Y436" i="7"/>
  <c r="Y435" i="7"/>
  <c r="Y434" i="7"/>
  <c r="Y433" i="7"/>
  <c r="Y432" i="7"/>
  <c r="Y431" i="7"/>
  <c r="Y430" i="7"/>
  <c r="Y429" i="7"/>
  <c r="Y428" i="7"/>
  <c r="Y427" i="7"/>
  <c r="Y426" i="7"/>
  <c r="Y425" i="7"/>
  <c r="Y424" i="7"/>
  <c r="Y423" i="7"/>
  <c r="Y422" i="7"/>
  <c r="Y421" i="7"/>
  <c r="Y420" i="7"/>
  <c r="Y419" i="7"/>
  <c r="Y418" i="7"/>
  <c r="Y417" i="7"/>
  <c r="Y416" i="7"/>
  <c r="Y415" i="7"/>
  <c r="Y414" i="7"/>
  <c r="Y413" i="7"/>
  <c r="Y412" i="7"/>
  <c r="Y411" i="7"/>
  <c r="Y410" i="7"/>
  <c r="Y409" i="7"/>
  <c r="Y408" i="7"/>
  <c r="Y407" i="7"/>
  <c r="Y406" i="7"/>
  <c r="Y405" i="7"/>
  <c r="Y404" i="7"/>
  <c r="Y403" i="7"/>
  <c r="Y402" i="7"/>
  <c r="Y401" i="7"/>
  <c r="Y400" i="7"/>
  <c r="Y376" i="7"/>
  <c r="Y375" i="7"/>
  <c r="Y374" i="7"/>
  <c r="Y373" i="7"/>
  <c r="Y372" i="7"/>
  <c r="Y371" i="7"/>
  <c r="Y370" i="7"/>
  <c r="Y369" i="7"/>
  <c r="Y368" i="7"/>
  <c r="Y367" i="7"/>
  <c r="Y366" i="7"/>
  <c r="Y365" i="7"/>
  <c r="Y364" i="7"/>
  <c r="Y363" i="7"/>
  <c r="Y362" i="7"/>
  <c r="Y361" i="7"/>
  <c r="Y360" i="7"/>
  <c r="Y359" i="7"/>
  <c r="Y358" i="7"/>
  <c r="Y357" i="7"/>
  <c r="Y356" i="7"/>
  <c r="Y355" i="7"/>
  <c r="Y354" i="7"/>
  <c r="Y353" i="7"/>
  <c r="Y352" i="7"/>
  <c r="Y351" i="7"/>
  <c r="Y350" i="7"/>
  <c r="Y349" i="7"/>
  <c r="Y348" i="7"/>
  <c r="Y347" i="7"/>
  <c r="Y346" i="7"/>
  <c r="Y345" i="7"/>
  <c r="Y344" i="7"/>
  <c r="Y343" i="7"/>
  <c r="Y342" i="7"/>
  <c r="Y341" i="7"/>
  <c r="Y340" i="7"/>
  <c r="Y339" i="7"/>
  <c r="Y338" i="7"/>
  <c r="Y337" i="7"/>
  <c r="Y336" i="7"/>
  <c r="Y335" i="7"/>
  <c r="Y334" i="7"/>
  <c r="Y333" i="7"/>
  <c r="Y332" i="7"/>
  <c r="Y331" i="7"/>
  <c r="Y330" i="7"/>
  <c r="Y329" i="7"/>
  <c r="Y328" i="7"/>
  <c r="Y327" i="7"/>
  <c r="Y326" i="7"/>
  <c r="Y325" i="7"/>
  <c r="Y324" i="7"/>
  <c r="Y323" i="7"/>
  <c r="Y322" i="7"/>
  <c r="Y321" i="7"/>
  <c r="Y320" i="7"/>
  <c r="Y319" i="7"/>
  <c r="Y318" i="7"/>
  <c r="Y317" i="7"/>
  <c r="Y316" i="7"/>
  <c r="Y315" i="7"/>
  <c r="Y314" i="7"/>
  <c r="Y313" i="7"/>
  <c r="Y312" i="7"/>
  <c r="Y311" i="7"/>
  <c r="Y310" i="7"/>
  <c r="Y309" i="7"/>
  <c r="Y308" i="7"/>
  <c r="Y307" i="7"/>
  <c r="Y306" i="7"/>
  <c r="Y305" i="7"/>
  <c r="Y304" i="7"/>
  <c r="Y303" i="7"/>
  <c r="Y302" i="7"/>
  <c r="Y301" i="7"/>
  <c r="Y300" i="7"/>
  <c r="Y299" i="7"/>
  <c r="Y298" i="7"/>
  <c r="Y297" i="7"/>
  <c r="Y296" i="7"/>
  <c r="Y295" i="7"/>
  <c r="Y294" i="7"/>
  <c r="Y293" i="7"/>
  <c r="Y292" i="7"/>
  <c r="Y291" i="7"/>
  <c r="Y290" i="7"/>
  <c r="Y289" i="7"/>
  <c r="Y288" i="7"/>
  <c r="Y287" i="7"/>
  <c r="Y286" i="7"/>
  <c r="Y285" i="7"/>
  <c r="Y284" i="7"/>
  <c r="Y283" i="7"/>
  <c r="Y282" i="7"/>
  <c r="Y281" i="7"/>
  <c r="Y280" i="7"/>
  <c r="Y279" i="7"/>
  <c r="Y278" i="7"/>
  <c r="Y277" i="7"/>
  <c r="Y276" i="7"/>
  <c r="Y275" i="7"/>
  <c r="Y274" i="7"/>
  <c r="Y273" i="7"/>
  <c r="Y272" i="7"/>
  <c r="Y271" i="7"/>
  <c r="Y270" i="7"/>
  <c r="Y269" i="7"/>
  <c r="Y268" i="7"/>
  <c r="Y267" i="7"/>
  <c r="Y266" i="7"/>
  <c r="Y265" i="7"/>
  <c r="Y264" i="7"/>
  <c r="Y263" i="7"/>
  <c r="Y262" i="7"/>
  <c r="Y261" i="7"/>
  <c r="Y260" i="7"/>
  <c r="Y259" i="7"/>
  <c r="Y258" i="7"/>
  <c r="Y257" i="7"/>
  <c r="Y256" i="7"/>
  <c r="Y255" i="7"/>
  <c r="Y254" i="7"/>
  <c r="Y253" i="7"/>
  <c r="Y252" i="7"/>
  <c r="Y251" i="7"/>
  <c r="Y250" i="7"/>
  <c r="Y249" i="7"/>
  <c r="Y248" i="7"/>
  <c r="Y247" i="7"/>
  <c r="Y246" i="7"/>
  <c r="Y245" i="7"/>
  <c r="Y244" i="7"/>
  <c r="Y243" i="7"/>
  <c r="Y242" i="7"/>
  <c r="Y241" i="7"/>
  <c r="Y240" i="7"/>
  <c r="Y239" i="7"/>
  <c r="Y238" i="7"/>
  <c r="Y237" i="7"/>
  <c r="Y236" i="7"/>
  <c r="Y235" i="7"/>
  <c r="Y234" i="7"/>
  <c r="Y233" i="7"/>
  <c r="Y232" i="7"/>
  <c r="Y231" i="7"/>
  <c r="Y230" i="7"/>
  <c r="Y229" i="7"/>
  <c r="Y228" i="7"/>
  <c r="Y227" i="7"/>
  <c r="Y226" i="7"/>
  <c r="Y225" i="7"/>
  <c r="Y224" i="7"/>
  <c r="Y223" i="7"/>
  <c r="Y222" i="7"/>
  <c r="Y221" i="7"/>
  <c r="Y220" i="7"/>
  <c r="Y219" i="7"/>
  <c r="Y218" i="7"/>
  <c r="Y217" i="7"/>
  <c r="Y216" i="7"/>
  <c r="Y215" i="7"/>
  <c r="Y214" i="7"/>
  <c r="Y213" i="7"/>
  <c r="Y212" i="7"/>
  <c r="Y211" i="7"/>
  <c r="Y210" i="7"/>
  <c r="Y209" i="7"/>
  <c r="Y208" i="7"/>
  <c r="Y207" i="7"/>
  <c r="Y206" i="7"/>
  <c r="Y205" i="7"/>
  <c r="Y204" i="7"/>
  <c r="Y203" i="7"/>
  <c r="Y202" i="7"/>
  <c r="Y201" i="7"/>
  <c r="Y200" i="7"/>
  <c r="Y199" i="7"/>
  <c r="Y198" i="7"/>
  <c r="Y197" i="7"/>
  <c r="Y196" i="7"/>
  <c r="Y195" i="7"/>
  <c r="Y194" i="7"/>
  <c r="Y193" i="7"/>
  <c r="Y192" i="7"/>
  <c r="Y191" i="7"/>
  <c r="Y190" i="7"/>
  <c r="Y189" i="7"/>
  <c r="Y188" i="7"/>
  <c r="Y187" i="7"/>
  <c r="Y186" i="7"/>
  <c r="Y185" i="7"/>
  <c r="Y184" i="7"/>
  <c r="Y183" i="7"/>
  <c r="Y182" i="7"/>
  <c r="Y181" i="7"/>
  <c r="Y180" i="7"/>
  <c r="Y179" i="7"/>
  <c r="Y178" i="7"/>
  <c r="Y177" i="7"/>
  <c r="Y176" i="7"/>
  <c r="Y175" i="7"/>
  <c r="Y174" i="7"/>
  <c r="Y173" i="7"/>
  <c r="Y172" i="7"/>
  <c r="Y171" i="7"/>
  <c r="Y170" i="7"/>
  <c r="Y169" i="7"/>
  <c r="Y168" i="7"/>
  <c r="Y167" i="7"/>
  <c r="Y166" i="7"/>
  <c r="Y165" i="7"/>
  <c r="Y164" i="7"/>
  <c r="Y163" i="7"/>
  <c r="Y162" i="7"/>
  <c r="Y161" i="7"/>
  <c r="Y160" i="7"/>
  <c r="Y159" i="7"/>
  <c r="Y158" i="7"/>
  <c r="Y157" i="7"/>
  <c r="Y156" i="7"/>
  <c r="Y155" i="7"/>
  <c r="Y154" i="7"/>
  <c r="Y153" i="7"/>
  <c r="Y152" i="7"/>
  <c r="Y151" i="7"/>
  <c r="Y150" i="7"/>
  <c r="Y149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Y104" i="7"/>
  <c r="Y103" i="7"/>
  <c r="Y102" i="7"/>
  <c r="Y101" i="7"/>
  <c r="Y100" i="7"/>
  <c r="Y99" i="7"/>
  <c r="Y98" i="7"/>
  <c r="Y97" i="7"/>
  <c r="Y96" i="7"/>
  <c r="Y95" i="7"/>
  <c r="Y94" i="7"/>
  <c r="Y93" i="7"/>
  <c r="Y92" i="7"/>
  <c r="Y91" i="7"/>
  <c r="Y90" i="7"/>
  <c r="Y89" i="7"/>
  <c r="Y88" i="7"/>
  <c r="Y87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Y66" i="7"/>
  <c r="Y67" i="7"/>
  <c r="Y68" i="7"/>
  <c r="Y69" i="7"/>
  <c r="Y70" i="7"/>
  <c r="Y71" i="7"/>
  <c r="Y72" i="7"/>
  <c r="Y73" i="7"/>
  <c r="Y74" i="7"/>
  <c r="Y75" i="7"/>
  <c r="Y76" i="7"/>
  <c r="Y77" i="7"/>
  <c r="Y78" i="7"/>
  <c r="Y79" i="7"/>
  <c r="Y80" i="7"/>
  <c r="Y81" i="7"/>
  <c r="Y82" i="7"/>
  <c r="Y83" i="7"/>
  <c r="Y84" i="7"/>
  <c r="Y85" i="7"/>
  <c r="Y86" i="7"/>
  <c r="B20" i="9"/>
  <c r="C20" i="9"/>
  <c r="C389" i="8" s="1"/>
  <c r="D20" i="9"/>
  <c r="E20" i="9"/>
  <c r="E389" i="8" s="1"/>
  <c r="F20" i="9"/>
  <c r="G20" i="9"/>
  <c r="H20" i="9"/>
  <c r="I20" i="9"/>
  <c r="J20" i="9"/>
  <c r="K20" i="9"/>
  <c r="L20" i="9"/>
  <c r="L389" i="8" s="1"/>
  <c r="M20" i="9"/>
  <c r="M389" i="8" s="1"/>
  <c r="N20" i="9"/>
  <c r="O20" i="9"/>
  <c r="A20" i="9"/>
  <c r="B19" i="10"/>
  <c r="B23" i="10" s="1"/>
  <c r="B24" i="10" s="1"/>
  <c r="C19" i="10"/>
  <c r="C23" i="10" s="1"/>
  <c r="C24" i="10" s="1"/>
  <c r="D19" i="10"/>
  <c r="D23" i="10" s="1"/>
  <c r="D24" i="10" s="1"/>
  <c r="E19" i="10"/>
  <c r="E23" i="10" s="1"/>
  <c r="E24" i="10" s="1"/>
  <c r="F19" i="10"/>
  <c r="F23" i="10" s="1"/>
  <c r="F24" i="10" s="1"/>
  <c r="G19" i="10"/>
  <c r="G23" i="10" s="1"/>
  <c r="G24" i="10" s="1"/>
  <c r="H19" i="10"/>
  <c r="H23" i="10" s="1"/>
  <c r="H24" i="10" s="1"/>
  <c r="I19" i="10"/>
  <c r="I23" i="10" s="1"/>
  <c r="I24" i="10" s="1"/>
  <c r="J19" i="10"/>
  <c r="J23" i="10" s="1"/>
  <c r="J24" i="10" s="1"/>
  <c r="K19" i="10"/>
  <c r="K23" i="10" s="1"/>
  <c r="K24" i="10" s="1"/>
  <c r="L19" i="10"/>
  <c r="L23" i="10" s="1"/>
  <c r="L24" i="10" s="1"/>
  <c r="M19" i="10"/>
  <c r="M23" i="10" s="1"/>
  <c r="M24" i="10" s="1"/>
  <c r="N19" i="10"/>
  <c r="N23" i="10" s="1"/>
  <c r="N24" i="10" s="1"/>
  <c r="O19" i="10"/>
  <c r="O23" i="10" s="1"/>
  <c r="O24" i="10" s="1"/>
  <c r="A19" i="10"/>
  <c r="A23" i="10" s="1"/>
  <c r="A24" i="10" s="1"/>
  <c r="A389" i="8"/>
  <c r="B390" i="8"/>
  <c r="C390" i="8"/>
  <c r="C391" i="8" s="1"/>
  <c r="D390" i="8"/>
  <c r="E390" i="8"/>
  <c r="E391" i="8" s="1"/>
  <c r="F390" i="8"/>
  <c r="G390" i="8"/>
  <c r="H390" i="8"/>
  <c r="I390" i="8"/>
  <c r="J390" i="8"/>
  <c r="K390" i="8"/>
  <c r="L390" i="8"/>
  <c r="L391" i="8" s="1"/>
  <c r="M390" i="8"/>
  <c r="M391" i="8" s="1"/>
  <c r="O390" i="8"/>
  <c r="B389" i="8"/>
  <c r="D389" i="8"/>
  <c r="F389" i="8"/>
  <c r="H389" i="8"/>
  <c r="I389" i="8"/>
  <c r="J389" i="8"/>
  <c r="N389" i="8"/>
  <c r="G389" i="8"/>
  <c r="K389" i="8"/>
  <c r="O389" i="8"/>
  <c r="C387" i="8"/>
  <c r="C388" i="8" s="1"/>
  <c r="B387" i="8"/>
  <c r="B388" i="8" s="1"/>
  <c r="D387" i="8"/>
  <c r="D388" i="8" s="1"/>
  <c r="E387" i="8"/>
  <c r="E388" i="8" s="1"/>
  <c r="F387" i="8"/>
  <c r="F388" i="8" s="1"/>
  <c r="G387" i="8"/>
  <c r="G388" i="8" s="1"/>
  <c r="H387" i="8"/>
  <c r="H388" i="8" s="1"/>
  <c r="I387" i="8"/>
  <c r="I388" i="8" s="1"/>
  <c r="J387" i="8"/>
  <c r="J388" i="8" s="1"/>
  <c r="K387" i="8"/>
  <c r="K388" i="8" s="1"/>
  <c r="L387" i="8"/>
  <c r="L388" i="8" s="1"/>
  <c r="M387" i="8"/>
  <c r="M388" i="8" s="1"/>
  <c r="N387" i="8"/>
  <c r="N388" i="8" s="1"/>
  <c r="O387" i="8"/>
  <c r="O388" i="8" s="1"/>
  <c r="A387" i="8"/>
  <c r="A388" i="8" s="1"/>
  <c r="A384" i="8"/>
  <c r="A386" i="8" s="1"/>
  <c r="B383" i="8"/>
  <c r="C383" i="8"/>
  <c r="D383" i="8"/>
  <c r="E383" i="8"/>
  <c r="F383" i="8"/>
  <c r="G383" i="8"/>
  <c r="H383" i="8"/>
  <c r="I383" i="8"/>
  <c r="J383" i="8"/>
  <c r="K383" i="8"/>
  <c r="L383" i="8"/>
  <c r="M383" i="8"/>
  <c r="N383" i="8"/>
  <c r="O383" i="8"/>
  <c r="A383" i="8"/>
  <c r="B384" i="8"/>
  <c r="B386" i="8" s="1"/>
  <c r="C384" i="8"/>
  <c r="C386" i="8" s="1"/>
  <c r="D384" i="8"/>
  <c r="D386" i="8" s="1"/>
  <c r="E384" i="8"/>
  <c r="E386" i="8" s="1"/>
  <c r="F384" i="8"/>
  <c r="F386" i="8" s="1"/>
  <c r="G384" i="8"/>
  <c r="G386" i="8" s="1"/>
  <c r="H384" i="8"/>
  <c r="H386" i="8" s="1"/>
  <c r="I384" i="8"/>
  <c r="I386" i="8" s="1"/>
  <c r="J384" i="8"/>
  <c r="J386" i="8" s="1"/>
  <c r="K384" i="8"/>
  <c r="K386" i="8" s="1"/>
  <c r="L384" i="8"/>
  <c r="L386" i="8" s="1"/>
  <c r="M384" i="8"/>
  <c r="M386" i="8" s="1"/>
  <c r="N384" i="8"/>
  <c r="N386" i="8" s="1"/>
  <c r="O384" i="8"/>
  <c r="O386" i="8" s="1"/>
  <c r="Q392" i="8"/>
  <c r="R392" i="8"/>
  <c r="S392" i="8"/>
  <c r="T392" i="8"/>
  <c r="U392" i="8"/>
  <c r="V392" i="8"/>
  <c r="W392" i="8"/>
  <c r="X392" i="8"/>
  <c r="Y392" i="8"/>
  <c r="Z392" i="8"/>
  <c r="AA392" i="8"/>
  <c r="AB392" i="8"/>
  <c r="AC392" i="8"/>
  <c r="AD392" i="8"/>
  <c r="AE39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Q2" i="8"/>
  <c r="Q3" i="7"/>
  <c r="Q544" i="7"/>
  <c r="R544" i="7"/>
  <c r="S544" i="7"/>
  <c r="T544" i="7"/>
  <c r="U544" i="7"/>
  <c r="V544" i="7"/>
  <c r="W544" i="7"/>
  <c r="X544" i="7"/>
  <c r="Z544" i="7"/>
  <c r="AA544" i="7"/>
  <c r="AB544" i="7"/>
  <c r="AC544" i="7"/>
  <c r="AD544" i="7"/>
  <c r="AE544" i="7"/>
  <c r="Q545" i="7"/>
  <c r="R545" i="7"/>
  <c r="S545" i="7"/>
  <c r="T545" i="7"/>
  <c r="U545" i="7"/>
  <c r="V545" i="7"/>
  <c r="W545" i="7"/>
  <c r="X545" i="7"/>
  <c r="Z545" i="7"/>
  <c r="AA545" i="7"/>
  <c r="AB545" i="7"/>
  <c r="AC545" i="7"/>
  <c r="AD545" i="7"/>
  <c r="AE545" i="7"/>
  <c r="Q546" i="7"/>
  <c r="R546" i="7"/>
  <c r="S546" i="7"/>
  <c r="T546" i="7"/>
  <c r="U546" i="7"/>
  <c r="V546" i="7"/>
  <c r="W546" i="7"/>
  <c r="X546" i="7"/>
  <c r="Y546" i="7"/>
  <c r="Z546" i="7"/>
  <c r="AA546" i="7"/>
  <c r="AB546" i="7"/>
  <c r="AC546" i="7"/>
  <c r="AD546" i="7"/>
  <c r="AE546" i="7"/>
  <c r="Q547" i="7"/>
  <c r="R547" i="7"/>
  <c r="S547" i="7"/>
  <c r="T547" i="7"/>
  <c r="U547" i="7"/>
  <c r="V547" i="7"/>
  <c r="W547" i="7"/>
  <c r="X547" i="7"/>
  <c r="Y547" i="7"/>
  <c r="Z547" i="7"/>
  <c r="AA547" i="7"/>
  <c r="AB547" i="7"/>
  <c r="AC547" i="7"/>
  <c r="AD547" i="7"/>
  <c r="AE547" i="7"/>
  <c r="Q548" i="7"/>
  <c r="R548" i="7"/>
  <c r="S548" i="7"/>
  <c r="T548" i="7"/>
  <c r="U548" i="7"/>
  <c r="V548" i="7"/>
  <c r="W548" i="7"/>
  <c r="X548" i="7"/>
  <c r="Y548" i="7"/>
  <c r="Z548" i="7"/>
  <c r="AA548" i="7"/>
  <c r="AB548" i="7"/>
  <c r="AC548" i="7"/>
  <c r="AD548" i="7"/>
  <c r="AE548" i="7"/>
  <c r="Q549" i="7"/>
  <c r="R549" i="7"/>
  <c r="S549" i="7"/>
  <c r="T549" i="7"/>
  <c r="U549" i="7"/>
  <c r="V549" i="7"/>
  <c r="W549" i="7"/>
  <c r="X549" i="7"/>
  <c r="Y549" i="7"/>
  <c r="Z549" i="7"/>
  <c r="AA549" i="7"/>
  <c r="AB549" i="7"/>
  <c r="AC549" i="7"/>
  <c r="AD549" i="7"/>
  <c r="AE549" i="7"/>
  <c r="Q550" i="7"/>
  <c r="R550" i="7"/>
  <c r="S550" i="7"/>
  <c r="T550" i="7"/>
  <c r="U550" i="7"/>
  <c r="V550" i="7"/>
  <c r="W550" i="7"/>
  <c r="X550" i="7"/>
  <c r="Y550" i="7"/>
  <c r="Z550" i="7"/>
  <c r="AA550" i="7"/>
  <c r="AB550" i="7"/>
  <c r="AC550" i="7"/>
  <c r="AD550" i="7"/>
  <c r="AE550" i="7"/>
  <c r="Q551" i="7"/>
  <c r="R551" i="7"/>
  <c r="S551" i="7"/>
  <c r="T551" i="7"/>
  <c r="U551" i="7"/>
  <c r="V551" i="7"/>
  <c r="W551" i="7"/>
  <c r="X551" i="7"/>
  <c r="Y551" i="7"/>
  <c r="Z551" i="7"/>
  <c r="AA551" i="7"/>
  <c r="AB551" i="7"/>
  <c r="AC551" i="7"/>
  <c r="AD551" i="7"/>
  <c r="AE551" i="7"/>
  <c r="Q552" i="7"/>
  <c r="R552" i="7"/>
  <c r="S552" i="7"/>
  <c r="T552" i="7"/>
  <c r="U552" i="7"/>
  <c r="V552" i="7"/>
  <c r="W552" i="7"/>
  <c r="X552" i="7"/>
  <c r="Y552" i="7"/>
  <c r="Z552" i="7"/>
  <c r="AA552" i="7"/>
  <c r="AB552" i="7"/>
  <c r="AC552" i="7"/>
  <c r="AD552" i="7"/>
  <c r="AE552" i="7"/>
  <c r="Q553" i="7"/>
  <c r="R553" i="7"/>
  <c r="S553" i="7"/>
  <c r="T553" i="7"/>
  <c r="U553" i="7"/>
  <c r="V553" i="7"/>
  <c r="W553" i="7"/>
  <c r="X553" i="7"/>
  <c r="Y553" i="7"/>
  <c r="Z553" i="7"/>
  <c r="AA553" i="7"/>
  <c r="AB553" i="7"/>
  <c r="AC553" i="7"/>
  <c r="AD553" i="7"/>
  <c r="AE553" i="7"/>
  <c r="Q554" i="7"/>
  <c r="R554" i="7"/>
  <c r="S554" i="7"/>
  <c r="T554" i="7"/>
  <c r="U554" i="7"/>
  <c r="V554" i="7"/>
  <c r="W554" i="7"/>
  <c r="X554" i="7"/>
  <c r="Y554" i="7"/>
  <c r="Z554" i="7"/>
  <c r="AA554" i="7"/>
  <c r="AB554" i="7"/>
  <c r="AC554" i="7"/>
  <c r="AD554" i="7"/>
  <c r="AE554" i="7"/>
  <c r="Q555" i="7"/>
  <c r="R555" i="7"/>
  <c r="S555" i="7"/>
  <c r="T555" i="7"/>
  <c r="U555" i="7"/>
  <c r="V555" i="7"/>
  <c r="W555" i="7"/>
  <c r="X555" i="7"/>
  <c r="Y555" i="7"/>
  <c r="Z555" i="7"/>
  <c r="AA555" i="7"/>
  <c r="AB555" i="7"/>
  <c r="AC555" i="7"/>
  <c r="AD555" i="7"/>
  <c r="AE555" i="7"/>
  <c r="Q556" i="7"/>
  <c r="R556" i="7"/>
  <c r="S556" i="7"/>
  <c r="T556" i="7"/>
  <c r="U556" i="7"/>
  <c r="V556" i="7"/>
  <c r="W556" i="7"/>
  <c r="X556" i="7"/>
  <c r="Y556" i="7"/>
  <c r="Z556" i="7"/>
  <c r="AA556" i="7"/>
  <c r="AB556" i="7"/>
  <c r="AC556" i="7"/>
  <c r="AD556" i="7"/>
  <c r="AE556" i="7"/>
  <c r="Q4" i="7"/>
  <c r="R4" i="7"/>
  <c r="S4" i="7"/>
  <c r="T4" i="7"/>
  <c r="U4" i="7"/>
  <c r="V4" i="7"/>
  <c r="W4" i="7"/>
  <c r="X4" i="7"/>
  <c r="Z4" i="7"/>
  <c r="AA4" i="7"/>
  <c r="AB4" i="7"/>
  <c r="AC4" i="7"/>
  <c r="AD4" i="7"/>
  <c r="AE4" i="7"/>
  <c r="Q5" i="7"/>
  <c r="R5" i="7"/>
  <c r="S5" i="7"/>
  <c r="T5" i="7"/>
  <c r="U5" i="7"/>
  <c r="V5" i="7"/>
  <c r="W5" i="7"/>
  <c r="X5" i="7"/>
  <c r="Z5" i="7"/>
  <c r="AA5" i="7"/>
  <c r="AB5" i="7"/>
  <c r="AC5" i="7"/>
  <c r="AD5" i="7"/>
  <c r="AE5" i="7"/>
  <c r="Q6" i="7"/>
  <c r="R6" i="7"/>
  <c r="S6" i="7"/>
  <c r="T6" i="7"/>
  <c r="U6" i="7"/>
  <c r="V6" i="7"/>
  <c r="W6" i="7"/>
  <c r="X6" i="7"/>
  <c r="Z6" i="7"/>
  <c r="AA6" i="7"/>
  <c r="AB6" i="7"/>
  <c r="AC6" i="7"/>
  <c r="AD6" i="7"/>
  <c r="AE6" i="7"/>
  <c r="Q7" i="7"/>
  <c r="R7" i="7"/>
  <c r="S7" i="7"/>
  <c r="T7" i="7"/>
  <c r="U7" i="7"/>
  <c r="V7" i="7"/>
  <c r="W7" i="7"/>
  <c r="X7" i="7"/>
  <c r="Z7" i="7"/>
  <c r="AA7" i="7"/>
  <c r="AB7" i="7"/>
  <c r="AC7" i="7"/>
  <c r="AD7" i="7"/>
  <c r="AE7" i="7"/>
  <c r="Q8" i="7"/>
  <c r="R8" i="7"/>
  <c r="S8" i="7"/>
  <c r="T8" i="7"/>
  <c r="U8" i="7"/>
  <c r="V8" i="7"/>
  <c r="W8" i="7"/>
  <c r="X8" i="7"/>
  <c r="Z8" i="7"/>
  <c r="AA8" i="7"/>
  <c r="AB8" i="7"/>
  <c r="AC8" i="7"/>
  <c r="AD8" i="7"/>
  <c r="AE8" i="7"/>
  <c r="Q9" i="7"/>
  <c r="R9" i="7"/>
  <c r="S9" i="7"/>
  <c r="T9" i="7"/>
  <c r="U9" i="7"/>
  <c r="V9" i="7"/>
  <c r="W9" i="7"/>
  <c r="X9" i="7"/>
  <c r="Z9" i="7"/>
  <c r="AA9" i="7"/>
  <c r="AB9" i="7"/>
  <c r="AC9" i="7"/>
  <c r="AD9" i="7"/>
  <c r="AE9" i="7"/>
  <c r="Q10" i="7"/>
  <c r="R10" i="7"/>
  <c r="S10" i="7"/>
  <c r="T10" i="7"/>
  <c r="U10" i="7"/>
  <c r="V10" i="7"/>
  <c r="W10" i="7"/>
  <c r="X10" i="7"/>
  <c r="Z10" i="7"/>
  <c r="AA10" i="7"/>
  <c r="AB10" i="7"/>
  <c r="AC10" i="7"/>
  <c r="AD10" i="7"/>
  <c r="AE10" i="7"/>
  <c r="Q11" i="7"/>
  <c r="R11" i="7"/>
  <c r="S11" i="7"/>
  <c r="T11" i="7"/>
  <c r="U11" i="7"/>
  <c r="V11" i="7"/>
  <c r="W11" i="7"/>
  <c r="X11" i="7"/>
  <c r="Z11" i="7"/>
  <c r="AA11" i="7"/>
  <c r="AB11" i="7"/>
  <c r="AC11" i="7"/>
  <c r="AD11" i="7"/>
  <c r="AE11" i="7"/>
  <c r="Q12" i="7"/>
  <c r="R12" i="7"/>
  <c r="S12" i="7"/>
  <c r="T12" i="7"/>
  <c r="U12" i="7"/>
  <c r="V12" i="7"/>
  <c r="W12" i="7"/>
  <c r="X12" i="7"/>
  <c r="Z12" i="7"/>
  <c r="AA12" i="7"/>
  <c r="AB12" i="7"/>
  <c r="AC12" i="7"/>
  <c r="AD12" i="7"/>
  <c r="AE12" i="7"/>
  <c r="Q13" i="7"/>
  <c r="R13" i="7"/>
  <c r="S13" i="7"/>
  <c r="T13" i="7"/>
  <c r="U13" i="7"/>
  <c r="V13" i="7"/>
  <c r="W13" i="7"/>
  <c r="X13" i="7"/>
  <c r="Z13" i="7"/>
  <c r="AA13" i="7"/>
  <c r="AB13" i="7"/>
  <c r="AC13" i="7"/>
  <c r="AD13" i="7"/>
  <c r="AE13" i="7"/>
  <c r="Q14" i="7"/>
  <c r="R14" i="7"/>
  <c r="S14" i="7"/>
  <c r="T14" i="7"/>
  <c r="U14" i="7"/>
  <c r="V14" i="7"/>
  <c r="W14" i="7"/>
  <c r="X14" i="7"/>
  <c r="Z14" i="7"/>
  <c r="AA14" i="7"/>
  <c r="AB14" i="7"/>
  <c r="AC14" i="7"/>
  <c r="AD14" i="7"/>
  <c r="AE14" i="7"/>
  <c r="Q15" i="7"/>
  <c r="R15" i="7"/>
  <c r="S15" i="7"/>
  <c r="T15" i="7"/>
  <c r="U15" i="7"/>
  <c r="V15" i="7"/>
  <c r="W15" i="7"/>
  <c r="X15" i="7"/>
  <c r="Z15" i="7"/>
  <c r="AA15" i="7"/>
  <c r="AB15" i="7"/>
  <c r="AC15" i="7"/>
  <c r="AD15" i="7"/>
  <c r="AE15" i="7"/>
  <c r="Q16" i="7"/>
  <c r="R16" i="7"/>
  <c r="S16" i="7"/>
  <c r="T16" i="7"/>
  <c r="U16" i="7"/>
  <c r="V16" i="7"/>
  <c r="W16" i="7"/>
  <c r="X16" i="7"/>
  <c r="Z16" i="7"/>
  <c r="AA16" i="7"/>
  <c r="AB16" i="7"/>
  <c r="AC16" i="7"/>
  <c r="AD16" i="7"/>
  <c r="AE16" i="7"/>
  <c r="Q17" i="7"/>
  <c r="R17" i="7"/>
  <c r="S17" i="7"/>
  <c r="T17" i="7"/>
  <c r="U17" i="7"/>
  <c r="V17" i="7"/>
  <c r="W17" i="7"/>
  <c r="X17" i="7"/>
  <c r="Z17" i="7"/>
  <c r="AA17" i="7"/>
  <c r="AB17" i="7"/>
  <c r="AC17" i="7"/>
  <c r="AD17" i="7"/>
  <c r="AE17" i="7"/>
  <c r="Q18" i="7"/>
  <c r="R18" i="7"/>
  <c r="S18" i="7"/>
  <c r="T18" i="7"/>
  <c r="U18" i="7"/>
  <c r="V18" i="7"/>
  <c r="W18" i="7"/>
  <c r="X18" i="7"/>
  <c r="Z18" i="7"/>
  <c r="AA18" i="7"/>
  <c r="AB18" i="7"/>
  <c r="AC18" i="7"/>
  <c r="AD18" i="7"/>
  <c r="AE18" i="7"/>
  <c r="Q19" i="7"/>
  <c r="R19" i="7"/>
  <c r="S19" i="7"/>
  <c r="T19" i="7"/>
  <c r="U19" i="7"/>
  <c r="V19" i="7"/>
  <c r="W19" i="7"/>
  <c r="X19" i="7"/>
  <c r="Z19" i="7"/>
  <c r="AA19" i="7"/>
  <c r="AB19" i="7"/>
  <c r="AC19" i="7"/>
  <c r="AD19" i="7"/>
  <c r="AE19" i="7"/>
  <c r="Q20" i="7"/>
  <c r="R20" i="7"/>
  <c r="S20" i="7"/>
  <c r="T20" i="7"/>
  <c r="U20" i="7"/>
  <c r="V20" i="7"/>
  <c r="W20" i="7"/>
  <c r="X20" i="7"/>
  <c r="Z20" i="7"/>
  <c r="AA20" i="7"/>
  <c r="AB20" i="7"/>
  <c r="AC20" i="7"/>
  <c r="AD20" i="7"/>
  <c r="AE20" i="7"/>
  <c r="Q21" i="7"/>
  <c r="R21" i="7"/>
  <c r="S21" i="7"/>
  <c r="T21" i="7"/>
  <c r="U21" i="7"/>
  <c r="V21" i="7"/>
  <c r="W21" i="7"/>
  <c r="X21" i="7"/>
  <c r="Z21" i="7"/>
  <c r="AA21" i="7"/>
  <c r="AB21" i="7"/>
  <c r="AC21" i="7"/>
  <c r="AD21" i="7"/>
  <c r="AE21" i="7"/>
  <c r="Q22" i="7"/>
  <c r="R22" i="7"/>
  <c r="S22" i="7"/>
  <c r="T22" i="7"/>
  <c r="U22" i="7"/>
  <c r="V22" i="7"/>
  <c r="W22" i="7"/>
  <c r="X22" i="7"/>
  <c r="Z22" i="7"/>
  <c r="AA22" i="7"/>
  <c r="AB22" i="7"/>
  <c r="AC22" i="7"/>
  <c r="AD22" i="7"/>
  <c r="AE22" i="7"/>
  <c r="Q23" i="7"/>
  <c r="R23" i="7"/>
  <c r="S23" i="7"/>
  <c r="T23" i="7"/>
  <c r="U23" i="7"/>
  <c r="V23" i="7"/>
  <c r="W23" i="7"/>
  <c r="X23" i="7"/>
  <c r="Z23" i="7"/>
  <c r="AA23" i="7"/>
  <c r="AB23" i="7"/>
  <c r="AC23" i="7"/>
  <c r="AD23" i="7"/>
  <c r="AE23" i="7"/>
  <c r="Q24" i="7"/>
  <c r="R24" i="7"/>
  <c r="S24" i="7"/>
  <c r="T24" i="7"/>
  <c r="U24" i="7"/>
  <c r="V24" i="7"/>
  <c r="W24" i="7"/>
  <c r="X24" i="7"/>
  <c r="Z24" i="7"/>
  <c r="AA24" i="7"/>
  <c r="AB24" i="7"/>
  <c r="AC24" i="7"/>
  <c r="AD24" i="7"/>
  <c r="AE24" i="7"/>
  <c r="Q25" i="7"/>
  <c r="R25" i="7"/>
  <c r="S25" i="7"/>
  <c r="T25" i="7"/>
  <c r="U25" i="7"/>
  <c r="V25" i="7"/>
  <c r="W25" i="7"/>
  <c r="X25" i="7"/>
  <c r="Z25" i="7"/>
  <c r="AA25" i="7"/>
  <c r="AB25" i="7"/>
  <c r="AC25" i="7"/>
  <c r="AD25" i="7"/>
  <c r="AE25" i="7"/>
  <c r="Q26" i="7"/>
  <c r="R26" i="7"/>
  <c r="S26" i="7"/>
  <c r="T26" i="7"/>
  <c r="U26" i="7"/>
  <c r="V26" i="7"/>
  <c r="W26" i="7"/>
  <c r="X26" i="7"/>
  <c r="Z26" i="7"/>
  <c r="AA26" i="7"/>
  <c r="AB26" i="7"/>
  <c r="AC26" i="7"/>
  <c r="AD26" i="7"/>
  <c r="AE26" i="7"/>
  <c r="Q27" i="7"/>
  <c r="R27" i="7"/>
  <c r="S27" i="7"/>
  <c r="T27" i="7"/>
  <c r="U27" i="7"/>
  <c r="V27" i="7"/>
  <c r="W27" i="7"/>
  <c r="X27" i="7"/>
  <c r="Z27" i="7"/>
  <c r="AA27" i="7"/>
  <c r="AB27" i="7"/>
  <c r="AC27" i="7"/>
  <c r="AD27" i="7"/>
  <c r="AE27" i="7"/>
  <c r="Q28" i="7"/>
  <c r="R28" i="7"/>
  <c r="S28" i="7"/>
  <c r="T28" i="7"/>
  <c r="U28" i="7"/>
  <c r="V28" i="7"/>
  <c r="W28" i="7"/>
  <c r="X28" i="7"/>
  <c r="Z28" i="7"/>
  <c r="AA28" i="7"/>
  <c r="AB28" i="7"/>
  <c r="AC28" i="7"/>
  <c r="AD28" i="7"/>
  <c r="AE28" i="7"/>
  <c r="Q29" i="7"/>
  <c r="R29" i="7"/>
  <c r="S29" i="7"/>
  <c r="T29" i="7"/>
  <c r="U29" i="7"/>
  <c r="V29" i="7"/>
  <c r="W29" i="7"/>
  <c r="X29" i="7"/>
  <c r="Z29" i="7"/>
  <c r="AA29" i="7"/>
  <c r="AB29" i="7"/>
  <c r="AC29" i="7"/>
  <c r="AD29" i="7"/>
  <c r="AE29" i="7"/>
  <c r="Q30" i="7"/>
  <c r="R30" i="7"/>
  <c r="S30" i="7"/>
  <c r="T30" i="7"/>
  <c r="U30" i="7"/>
  <c r="V30" i="7"/>
  <c r="W30" i="7"/>
  <c r="X30" i="7"/>
  <c r="Z30" i="7"/>
  <c r="AA30" i="7"/>
  <c r="AB30" i="7"/>
  <c r="AC30" i="7"/>
  <c r="AD30" i="7"/>
  <c r="AE30" i="7"/>
  <c r="Q31" i="7"/>
  <c r="R31" i="7"/>
  <c r="S31" i="7"/>
  <c r="T31" i="7"/>
  <c r="U31" i="7"/>
  <c r="V31" i="7"/>
  <c r="W31" i="7"/>
  <c r="X31" i="7"/>
  <c r="Z31" i="7"/>
  <c r="AA31" i="7"/>
  <c r="AB31" i="7"/>
  <c r="AC31" i="7"/>
  <c r="AD31" i="7"/>
  <c r="AE31" i="7"/>
  <c r="Q32" i="7"/>
  <c r="R32" i="7"/>
  <c r="S32" i="7"/>
  <c r="T32" i="7"/>
  <c r="U32" i="7"/>
  <c r="V32" i="7"/>
  <c r="W32" i="7"/>
  <c r="X32" i="7"/>
  <c r="Z32" i="7"/>
  <c r="AA32" i="7"/>
  <c r="AB32" i="7"/>
  <c r="AC32" i="7"/>
  <c r="AD32" i="7"/>
  <c r="AE32" i="7"/>
  <c r="Q33" i="7"/>
  <c r="R33" i="7"/>
  <c r="S33" i="7"/>
  <c r="T33" i="7"/>
  <c r="U33" i="7"/>
  <c r="V33" i="7"/>
  <c r="W33" i="7"/>
  <c r="X33" i="7"/>
  <c r="Z33" i="7"/>
  <c r="AA33" i="7"/>
  <c r="AB33" i="7"/>
  <c r="AC33" i="7"/>
  <c r="AD33" i="7"/>
  <c r="AE33" i="7"/>
  <c r="Q34" i="7"/>
  <c r="R34" i="7"/>
  <c r="S34" i="7"/>
  <c r="T34" i="7"/>
  <c r="U34" i="7"/>
  <c r="V34" i="7"/>
  <c r="W34" i="7"/>
  <c r="X34" i="7"/>
  <c r="Z34" i="7"/>
  <c r="AA34" i="7"/>
  <c r="AB34" i="7"/>
  <c r="AC34" i="7"/>
  <c r="AD34" i="7"/>
  <c r="AE34" i="7"/>
  <c r="Q35" i="7"/>
  <c r="R35" i="7"/>
  <c r="S35" i="7"/>
  <c r="T35" i="7"/>
  <c r="U35" i="7"/>
  <c r="V35" i="7"/>
  <c r="W35" i="7"/>
  <c r="X35" i="7"/>
  <c r="Z35" i="7"/>
  <c r="AA35" i="7"/>
  <c r="AB35" i="7"/>
  <c r="AC35" i="7"/>
  <c r="AD35" i="7"/>
  <c r="AE35" i="7"/>
  <c r="Q36" i="7"/>
  <c r="R36" i="7"/>
  <c r="S36" i="7"/>
  <c r="T36" i="7"/>
  <c r="U36" i="7"/>
  <c r="V36" i="7"/>
  <c r="W36" i="7"/>
  <c r="X36" i="7"/>
  <c r="Z36" i="7"/>
  <c r="AA36" i="7"/>
  <c r="AB36" i="7"/>
  <c r="AC36" i="7"/>
  <c r="AD36" i="7"/>
  <c r="AE36" i="7"/>
  <c r="Q37" i="7"/>
  <c r="R37" i="7"/>
  <c r="S37" i="7"/>
  <c r="T37" i="7"/>
  <c r="U37" i="7"/>
  <c r="V37" i="7"/>
  <c r="W37" i="7"/>
  <c r="X37" i="7"/>
  <c r="Z37" i="7"/>
  <c r="AA37" i="7"/>
  <c r="AB37" i="7"/>
  <c r="AC37" i="7"/>
  <c r="AD37" i="7"/>
  <c r="AE37" i="7"/>
  <c r="Q38" i="7"/>
  <c r="R38" i="7"/>
  <c r="S38" i="7"/>
  <c r="T38" i="7"/>
  <c r="U38" i="7"/>
  <c r="V38" i="7"/>
  <c r="W38" i="7"/>
  <c r="X38" i="7"/>
  <c r="Z38" i="7"/>
  <c r="AA38" i="7"/>
  <c r="AB38" i="7"/>
  <c r="AC38" i="7"/>
  <c r="AD38" i="7"/>
  <c r="AE38" i="7"/>
  <c r="Q39" i="7"/>
  <c r="R39" i="7"/>
  <c r="S39" i="7"/>
  <c r="T39" i="7"/>
  <c r="U39" i="7"/>
  <c r="V39" i="7"/>
  <c r="W39" i="7"/>
  <c r="X39" i="7"/>
  <c r="Z39" i="7"/>
  <c r="AA39" i="7"/>
  <c r="AB39" i="7"/>
  <c r="AC39" i="7"/>
  <c r="AD39" i="7"/>
  <c r="AE39" i="7"/>
  <c r="Q40" i="7"/>
  <c r="R40" i="7"/>
  <c r="S40" i="7"/>
  <c r="T40" i="7"/>
  <c r="U40" i="7"/>
  <c r="V40" i="7"/>
  <c r="W40" i="7"/>
  <c r="X40" i="7"/>
  <c r="Z40" i="7"/>
  <c r="AA40" i="7"/>
  <c r="AB40" i="7"/>
  <c r="AC40" i="7"/>
  <c r="AD40" i="7"/>
  <c r="AE40" i="7"/>
  <c r="Q41" i="7"/>
  <c r="R41" i="7"/>
  <c r="S41" i="7"/>
  <c r="T41" i="7"/>
  <c r="U41" i="7"/>
  <c r="V41" i="7"/>
  <c r="W41" i="7"/>
  <c r="X41" i="7"/>
  <c r="Z41" i="7"/>
  <c r="AA41" i="7"/>
  <c r="AB41" i="7"/>
  <c r="AC41" i="7"/>
  <c r="AD41" i="7"/>
  <c r="AE41" i="7"/>
  <c r="Q42" i="7"/>
  <c r="R42" i="7"/>
  <c r="S42" i="7"/>
  <c r="T42" i="7"/>
  <c r="U42" i="7"/>
  <c r="V42" i="7"/>
  <c r="W42" i="7"/>
  <c r="X42" i="7"/>
  <c r="Z42" i="7"/>
  <c r="AA42" i="7"/>
  <c r="AB42" i="7"/>
  <c r="AC42" i="7"/>
  <c r="AD42" i="7"/>
  <c r="AE42" i="7"/>
  <c r="Q43" i="7"/>
  <c r="R43" i="7"/>
  <c r="S43" i="7"/>
  <c r="T43" i="7"/>
  <c r="U43" i="7"/>
  <c r="V43" i="7"/>
  <c r="W43" i="7"/>
  <c r="X43" i="7"/>
  <c r="Z43" i="7"/>
  <c r="AA43" i="7"/>
  <c r="AB43" i="7"/>
  <c r="AC43" i="7"/>
  <c r="AD43" i="7"/>
  <c r="AE43" i="7"/>
  <c r="Q44" i="7"/>
  <c r="R44" i="7"/>
  <c r="S44" i="7"/>
  <c r="T44" i="7"/>
  <c r="U44" i="7"/>
  <c r="V44" i="7"/>
  <c r="W44" i="7"/>
  <c r="X44" i="7"/>
  <c r="Z44" i="7"/>
  <c r="AA44" i="7"/>
  <c r="AB44" i="7"/>
  <c r="AC44" i="7"/>
  <c r="AD44" i="7"/>
  <c r="AE44" i="7"/>
  <c r="Q45" i="7"/>
  <c r="R45" i="7"/>
  <c r="S45" i="7"/>
  <c r="T45" i="7"/>
  <c r="U45" i="7"/>
  <c r="V45" i="7"/>
  <c r="W45" i="7"/>
  <c r="X45" i="7"/>
  <c r="Z45" i="7"/>
  <c r="AA45" i="7"/>
  <c r="AB45" i="7"/>
  <c r="AC45" i="7"/>
  <c r="AD45" i="7"/>
  <c r="AE45" i="7"/>
  <c r="Q46" i="7"/>
  <c r="R46" i="7"/>
  <c r="S46" i="7"/>
  <c r="T46" i="7"/>
  <c r="U46" i="7"/>
  <c r="V46" i="7"/>
  <c r="W46" i="7"/>
  <c r="X46" i="7"/>
  <c r="Z46" i="7"/>
  <c r="AA46" i="7"/>
  <c r="AB46" i="7"/>
  <c r="AC46" i="7"/>
  <c r="AD46" i="7"/>
  <c r="AE46" i="7"/>
  <c r="Q47" i="7"/>
  <c r="R47" i="7"/>
  <c r="S47" i="7"/>
  <c r="T47" i="7"/>
  <c r="U47" i="7"/>
  <c r="V47" i="7"/>
  <c r="W47" i="7"/>
  <c r="X47" i="7"/>
  <c r="Z47" i="7"/>
  <c r="AA47" i="7"/>
  <c r="AB47" i="7"/>
  <c r="AC47" i="7"/>
  <c r="AD47" i="7"/>
  <c r="AE47" i="7"/>
  <c r="Q48" i="7"/>
  <c r="R48" i="7"/>
  <c r="S48" i="7"/>
  <c r="T48" i="7"/>
  <c r="U48" i="7"/>
  <c r="V48" i="7"/>
  <c r="W48" i="7"/>
  <c r="X48" i="7"/>
  <c r="Z48" i="7"/>
  <c r="AA48" i="7"/>
  <c r="AB48" i="7"/>
  <c r="AC48" i="7"/>
  <c r="AD48" i="7"/>
  <c r="AE48" i="7"/>
  <c r="Q49" i="7"/>
  <c r="R49" i="7"/>
  <c r="S49" i="7"/>
  <c r="T49" i="7"/>
  <c r="U49" i="7"/>
  <c r="V49" i="7"/>
  <c r="W49" i="7"/>
  <c r="X49" i="7"/>
  <c r="Z49" i="7"/>
  <c r="AA49" i="7"/>
  <c r="AB49" i="7"/>
  <c r="AC49" i="7"/>
  <c r="AD49" i="7"/>
  <c r="AE49" i="7"/>
  <c r="Q50" i="7"/>
  <c r="R50" i="7"/>
  <c r="S50" i="7"/>
  <c r="T50" i="7"/>
  <c r="U50" i="7"/>
  <c r="V50" i="7"/>
  <c r="W50" i="7"/>
  <c r="X50" i="7"/>
  <c r="Z50" i="7"/>
  <c r="AA50" i="7"/>
  <c r="AB50" i="7"/>
  <c r="AC50" i="7"/>
  <c r="AD50" i="7"/>
  <c r="AE50" i="7"/>
  <c r="Q51" i="7"/>
  <c r="R51" i="7"/>
  <c r="S51" i="7"/>
  <c r="T51" i="7"/>
  <c r="U51" i="7"/>
  <c r="V51" i="7"/>
  <c r="W51" i="7"/>
  <c r="X51" i="7"/>
  <c r="Z51" i="7"/>
  <c r="AA51" i="7"/>
  <c r="AB51" i="7"/>
  <c r="AC51" i="7"/>
  <c r="AD51" i="7"/>
  <c r="AE51" i="7"/>
  <c r="Q52" i="7"/>
  <c r="R52" i="7"/>
  <c r="S52" i="7"/>
  <c r="T52" i="7"/>
  <c r="U52" i="7"/>
  <c r="V52" i="7"/>
  <c r="W52" i="7"/>
  <c r="X52" i="7"/>
  <c r="Z52" i="7"/>
  <c r="AA52" i="7"/>
  <c r="AB52" i="7"/>
  <c r="AC52" i="7"/>
  <c r="AD52" i="7"/>
  <c r="AE52" i="7"/>
  <c r="Q53" i="7"/>
  <c r="R53" i="7"/>
  <c r="S53" i="7"/>
  <c r="T53" i="7"/>
  <c r="U53" i="7"/>
  <c r="V53" i="7"/>
  <c r="W53" i="7"/>
  <c r="X53" i="7"/>
  <c r="Z53" i="7"/>
  <c r="AA53" i="7"/>
  <c r="AB53" i="7"/>
  <c r="AC53" i="7"/>
  <c r="AD53" i="7"/>
  <c r="AE53" i="7"/>
  <c r="Q54" i="7"/>
  <c r="R54" i="7"/>
  <c r="S54" i="7"/>
  <c r="T54" i="7"/>
  <c r="U54" i="7"/>
  <c r="V54" i="7"/>
  <c r="W54" i="7"/>
  <c r="X54" i="7"/>
  <c r="Z54" i="7"/>
  <c r="AA54" i="7"/>
  <c r="AB54" i="7"/>
  <c r="AC54" i="7"/>
  <c r="AD54" i="7"/>
  <c r="AE54" i="7"/>
  <c r="Q55" i="7"/>
  <c r="R55" i="7"/>
  <c r="S55" i="7"/>
  <c r="T55" i="7"/>
  <c r="U55" i="7"/>
  <c r="V55" i="7"/>
  <c r="W55" i="7"/>
  <c r="X55" i="7"/>
  <c r="Z55" i="7"/>
  <c r="AA55" i="7"/>
  <c r="AB55" i="7"/>
  <c r="AC55" i="7"/>
  <c r="AD55" i="7"/>
  <c r="AE55" i="7"/>
  <c r="Q56" i="7"/>
  <c r="R56" i="7"/>
  <c r="S56" i="7"/>
  <c r="T56" i="7"/>
  <c r="U56" i="7"/>
  <c r="V56" i="7"/>
  <c r="W56" i="7"/>
  <c r="X56" i="7"/>
  <c r="Z56" i="7"/>
  <c r="AA56" i="7"/>
  <c r="AB56" i="7"/>
  <c r="AC56" i="7"/>
  <c r="AD56" i="7"/>
  <c r="AE56" i="7"/>
  <c r="Q57" i="7"/>
  <c r="R57" i="7"/>
  <c r="S57" i="7"/>
  <c r="T57" i="7"/>
  <c r="U57" i="7"/>
  <c r="V57" i="7"/>
  <c r="W57" i="7"/>
  <c r="X57" i="7"/>
  <c r="Z57" i="7"/>
  <c r="AA57" i="7"/>
  <c r="AB57" i="7"/>
  <c r="AC57" i="7"/>
  <c r="AD57" i="7"/>
  <c r="AE57" i="7"/>
  <c r="Q58" i="7"/>
  <c r="R58" i="7"/>
  <c r="S58" i="7"/>
  <c r="T58" i="7"/>
  <c r="U58" i="7"/>
  <c r="V58" i="7"/>
  <c r="W58" i="7"/>
  <c r="X58" i="7"/>
  <c r="Z58" i="7"/>
  <c r="AA58" i="7"/>
  <c r="AB58" i="7"/>
  <c r="AC58" i="7"/>
  <c r="AD58" i="7"/>
  <c r="AE58" i="7"/>
  <c r="Q59" i="7"/>
  <c r="R59" i="7"/>
  <c r="S59" i="7"/>
  <c r="T59" i="7"/>
  <c r="U59" i="7"/>
  <c r="V59" i="7"/>
  <c r="W59" i="7"/>
  <c r="X59" i="7"/>
  <c r="Z59" i="7"/>
  <c r="AA59" i="7"/>
  <c r="AB59" i="7"/>
  <c r="AC59" i="7"/>
  <c r="AD59" i="7"/>
  <c r="AE59" i="7"/>
  <c r="Q60" i="7"/>
  <c r="R60" i="7"/>
  <c r="S60" i="7"/>
  <c r="T60" i="7"/>
  <c r="U60" i="7"/>
  <c r="V60" i="7"/>
  <c r="W60" i="7"/>
  <c r="X60" i="7"/>
  <c r="Z60" i="7"/>
  <c r="AA60" i="7"/>
  <c r="AB60" i="7"/>
  <c r="AC60" i="7"/>
  <c r="AD60" i="7"/>
  <c r="AE60" i="7"/>
  <c r="Q61" i="7"/>
  <c r="R61" i="7"/>
  <c r="S61" i="7"/>
  <c r="T61" i="7"/>
  <c r="U61" i="7"/>
  <c r="V61" i="7"/>
  <c r="W61" i="7"/>
  <c r="X61" i="7"/>
  <c r="Z61" i="7"/>
  <c r="AA61" i="7"/>
  <c r="AB61" i="7"/>
  <c r="AC61" i="7"/>
  <c r="AD61" i="7"/>
  <c r="AE61" i="7"/>
  <c r="Q62" i="7"/>
  <c r="R62" i="7"/>
  <c r="S62" i="7"/>
  <c r="T62" i="7"/>
  <c r="U62" i="7"/>
  <c r="V62" i="7"/>
  <c r="W62" i="7"/>
  <c r="X62" i="7"/>
  <c r="Z62" i="7"/>
  <c r="AA62" i="7"/>
  <c r="AB62" i="7"/>
  <c r="AC62" i="7"/>
  <c r="AD62" i="7"/>
  <c r="AE62" i="7"/>
  <c r="Q63" i="7"/>
  <c r="R63" i="7"/>
  <c r="S63" i="7"/>
  <c r="T63" i="7"/>
  <c r="U63" i="7"/>
  <c r="V63" i="7"/>
  <c r="W63" i="7"/>
  <c r="X63" i="7"/>
  <c r="Z63" i="7"/>
  <c r="AA63" i="7"/>
  <c r="AB63" i="7"/>
  <c r="AC63" i="7"/>
  <c r="AD63" i="7"/>
  <c r="AE63" i="7"/>
  <c r="Q64" i="7"/>
  <c r="R64" i="7"/>
  <c r="S64" i="7"/>
  <c r="T64" i="7"/>
  <c r="U64" i="7"/>
  <c r="V64" i="7"/>
  <c r="W64" i="7"/>
  <c r="X64" i="7"/>
  <c r="Z64" i="7"/>
  <c r="AA64" i="7"/>
  <c r="AB64" i="7"/>
  <c r="AC64" i="7"/>
  <c r="AD64" i="7"/>
  <c r="AE64" i="7"/>
  <c r="Q65" i="7"/>
  <c r="R65" i="7"/>
  <c r="S65" i="7"/>
  <c r="T65" i="7"/>
  <c r="U65" i="7"/>
  <c r="V65" i="7"/>
  <c r="W65" i="7"/>
  <c r="X65" i="7"/>
  <c r="Z65" i="7"/>
  <c r="AA65" i="7"/>
  <c r="AB65" i="7"/>
  <c r="AC65" i="7"/>
  <c r="AD65" i="7"/>
  <c r="AE65" i="7"/>
  <c r="Q66" i="7"/>
  <c r="R66" i="7"/>
  <c r="S66" i="7"/>
  <c r="T66" i="7"/>
  <c r="U66" i="7"/>
  <c r="V66" i="7"/>
  <c r="W66" i="7"/>
  <c r="X66" i="7"/>
  <c r="Z66" i="7"/>
  <c r="AA66" i="7"/>
  <c r="AB66" i="7"/>
  <c r="AC66" i="7"/>
  <c r="AD66" i="7"/>
  <c r="AE66" i="7"/>
  <c r="Q67" i="7"/>
  <c r="R67" i="7"/>
  <c r="S67" i="7"/>
  <c r="T67" i="7"/>
  <c r="U67" i="7"/>
  <c r="V67" i="7"/>
  <c r="W67" i="7"/>
  <c r="X67" i="7"/>
  <c r="Z67" i="7"/>
  <c r="AA67" i="7"/>
  <c r="AB67" i="7"/>
  <c r="AC67" i="7"/>
  <c r="AD67" i="7"/>
  <c r="AE67" i="7"/>
  <c r="Q68" i="7"/>
  <c r="R68" i="7"/>
  <c r="S68" i="7"/>
  <c r="T68" i="7"/>
  <c r="U68" i="7"/>
  <c r="V68" i="7"/>
  <c r="W68" i="7"/>
  <c r="X68" i="7"/>
  <c r="Z68" i="7"/>
  <c r="AA68" i="7"/>
  <c r="AB68" i="7"/>
  <c r="AC68" i="7"/>
  <c r="AD68" i="7"/>
  <c r="AE68" i="7"/>
  <c r="Q69" i="7"/>
  <c r="R69" i="7"/>
  <c r="S69" i="7"/>
  <c r="T69" i="7"/>
  <c r="U69" i="7"/>
  <c r="V69" i="7"/>
  <c r="W69" i="7"/>
  <c r="X69" i="7"/>
  <c r="Z69" i="7"/>
  <c r="AA69" i="7"/>
  <c r="AB69" i="7"/>
  <c r="AC69" i="7"/>
  <c r="AD69" i="7"/>
  <c r="AE69" i="7"/>
  <c r="Q70" i="7"/>
  <c r="R70" i="7"/>
  <c r="S70" i="7"/>
  <c r="T70" i="7"/>
  <c r="U70" i="7"/>
  <c r="V70" i="7"/>
  <c r="W70" i="7"/>
  <c r="X70" i="7"/>
  <c r="Z70" i="7"/>
  <c r="AA70" i="7"/>
  <c r="AB70" i="7"/>
  <c r="AC70" i="7"/>
  <c r="AD70" i="7"/>
  <c r="AE70" i="7"/>
  <c r="Q71" i="7"/>
  <c r="R71" i="7"/>
  <c r="S71" i="7"/>
  <c r="T71" i="7"/>
  <c r="U71" i="7"/>
  <c r="V71" i="7"/>
  <c r="W71" i="7"/>
  <c r="X71" i="7"/>
  <c r="Z71" i="7"/>
  <c r="AA71" i="7"/>
  <c r="AB71" i="7"/>
  <c r="AC71" i="7"/>
  <c r="AD71" i="7"/>
  <c r="AE71" i="7"/>
  <c r="Q72" i="7"/>
  <c r="R72" i="7"/>
  <c r="S72" i="7"/>
  <c r="T72" i="7"/>
  <c r="U72" i="7"/>
  <c r="V72" i="7"/>
  <c r="W72" i="7"/>
  <c r="X72" i="7"/>
  <c r="Z72" i="7"/>
  <c r="AA72" i="7"/>
  <c r="AB72" i="7"/>
  <c r="AC72" i="7"/>
  <c r="AD72" i="7"/>
  <c r="AE72" i="7"/>
  <c r="Q73" i="7"/>
  <c r="R73" i="7"/>
  <c r="S73" i="7"/>
  <c r="T73" i="7"/>
  <c r="U73" i="7"/>
  <c r="V73" i="7"/>
  <c r="W73" i="7"/>
  <c r="X73" i="7"/>
  <c r="Z73" i="7"/>
  <c r="AA73" i="7"/>
  <c r="AB73" i="7"/>
  <c r="AC73" i="7"/>
  <c r="AD73" i="7"/>
  <c r="AE73" i="7"/>
  <c r="Q74" i="7"/>
  <c r="R74" i="7"/>
  <c r="S74" i="7"/>
  <c r="T74" i="7"/>
  <c r="U74" i="7"/>
  <c r="V74" i="7"/>
  <c r="W74" i="7"/>
  <c r="X74" i="7"/>
  <c r="Z74" i="7"/>
  <c r="AA74" i="7"/>
  <c r="AB74" i="7"/>
  <c r="AC74" i="7"/>
  <c r="AD74" i="7"/>
  <c r="AE74" i="7"/>
  <c r="Q75" i="7"/>
  <c r="R75" i="7"/>
  <c r="S75" i="7"/>
  <c r="T75" i="7"/>
  <c r="U75" i="7"/>
  <c r="V75" i="7"/>
  <c r="W75" i="7"/>
  <c r="X75" i="7"/>
  <c r="Z75" i="7"/>
  <c r="AA75" i="7"/>
  <c r="AB75" i="7"/>
  <c r="AC75" i="7"/>
  <c r="AD75" i="7"/>
  <c r="AE75" i="7"/>
  <c r="Q76" i="7"/>
  <c r="R76" i="7"/>
  <c r="S76" i="7"/>
  <c r="T76" i="7"/>
  <c r="U76" i="7"/>
  <c r="V76" i="7"/>
  <c r="W76" i="7"/>
  <c r="X76" i="7"/>
  <c r="Z76" i="7"/>
  <c r="AA76" i="7"/>
  <c r="AB76" i="7"/>
  <c r="AC76" i="7"/>
  <c r="AD76" i="7"/>
  <c r="AE76" i="7"/>
  <c r="Q77" i="7"/>
  <c r="R77" i="7"/>
  <c r="S77" i="7"/>
  <c r="T77" i="7"/>
  <c r="U77" i="7"/>
  <c r="V77" i="7"/>
  <c r="W77" i="7"/>
  <c r="X77" i="7"/>
  <c r="Z77" i="7"/>
  <c r="AA77" i="7"/>
  <c r="AB77" i="7"/>
  <c r="AC77" i="7"/>
  <c r="AD77" i="7"/>
  <c r="AE77" i="7"/>
  <c r="Q78" i="7"/>
  <c r="R78" i="7"/>
  <c r="S78" i="7"/>
  <c r="T78" i="7"/>
  <c r="U78" i="7"/>
  <c r="V78" i="7"/>
  <c r="W78" i="7"/>
  <c r="X78" i="7"/>
  <c r="Z78" i="7"/>
  <c r="AA78" i="7"/>
  <c r="AB78" i="7"/>
  <c r="AC78" i="7"/>
  <c r="AD78" i="7"/>
  <c r="AE78" i="7"/>
  <c r="Q79" i="7"/>
  <c r="R79" i="7"/>
  <c r="S79" i="7"/>
  <c r="T79" i="7"/>
  <c r="U79" i="7"/>
  <c r="V79" i="7"/>
  <c r="W79" i="7"/>
  <c r="X79" i="7"/>
  <c r="Z79" i="7"/>
  <c r="AA79" i="7"/>
  <c r="AB79" i="7"/>
  <c r="AC79" i="7"/>
  <c r="AD79" i="7"/>
  <c r="AE79" i="7"/>
  <c r="Q80" i="7"/>
  <c r="R80" i="7"/>
  <c r="S80" i="7"/>
  <c r="T80" i="7"/>
  <c r="U80" i="7"/>
  <c r="V80" i="7"/>
  <c r="W80" i="7"/>
  <c r="X80" i="7"/>
  <c r="Z80" i="7"/>
  <c r="AA80" i="7"/>
  <c r="AB80" i="7"/>
  <c r="AC80" i="7"/>
  <c r="AD80" i="7"/>
  <c r="AE80" i="7"/>
  <c r="Q81" i="7"/>
  <c r="R81" i="7"/>
  <c r="S81" i="7"/>
  <c r="T81" i="7"/>
  <c r="U81" i="7"/>
  <c r="V81" i="7"/>
  <c r="W81" i="7"/>
  <c r="X81" i="7"/>
  <c r="Z81" i="7"/>
  <c r="AA81" i="7"/>
  <c r="AB81" i="7"/>
  <c r="AC81" i="7"/>
  <c r="AD81" i="7"/>
  <c r="AE81" i="7"/>
  <c r="Q82" i="7"/>
  <c r="R82" i="7"/>
  <c r="S82" i="7"/>
  <c r="T82" i="7"/>
  <c r="U82" i="7"/>
  <c r="V82" i="7"/>
  <c r="W82" i="7"/>
  <c r="X82" i="7"/>
  <c r="Z82" i="7"/>
  <c r="AA82" i="7"/>
  <c r="AB82" i="7"/>
  <c r="AC82" i="7"/>
  <c r="AD82" i="7"/>
  <c r="AE82" i="7"/>
  <c r="Q83" i="7"/>
  <c r="R83" i="7"/>
  <c r="S83" i="7"/>
  <c r="T83" i="7"/>
  <c r="U83" i="7"/>
  <c r="V83" i="7"/>
  <c r="W83" i="7"/>
  <c r="X83" i="7"/>
  <c r="Z83" i="7"/>
  <c r="AA83" i="7"/>
  <c r="AB83" i="7"/>
  <c r="AC83" i="7"/>
  <c r="AD83" i="7"/>
  <c r="AE83" i="7"/>
  <c r="Q84" i="7"/>
  <c r="R84" i="7"/>
  <c r="S84" i="7"/>
  <c r="T84" i="7"/>
  <c r="U84" i="7"/>
  <c r="V84" i="7"/>
  <c r="W84" i="7"/>
  <c r="X84" i="7"/>
  <c r="Z84" i="7"/>
  <c r="AA84" i="7"/>
  <c r="AB84" i="7"/>
  <c r="AC84" i="7"/>
  <c r="AD84" i="7"/>
  <c r="AE84" i="7"/>
  <c r="Q85" i="7"/>
  <c r="R85" i="7"/>
  <c r="S85" i="7"/>
  <c r="T85" i="7"/>
  <c r="U85" i="7"/>
  <c r="V85" i="7"/>
  <c r="W85" i="7"/>
  <c r="X85" i="7"/>
  <c r="Z85" i="7"/>
  <c r="AA85" i="7"/>
  <c r="AB85" i="7"/>
  <c r="AC85" i="7"/>
  <c r="AD85" i="7"/>
  <c r="AE85" i="7"/>
  <c r="Q86" i="7"/>
  <c r="R86" i="7"/>
  <c r="S86" i="7"/>
  <c r="T86" i="7"/>
  <c r="U86" i="7"/>
  <c r="V86" i="7"/>
  <c r="W86" i="7"/>
  <c r="X86" i="7"/>
  <c r="Z86" i="7"/>
  <c r="AA86" i="7"/>
  <c r="AB86" i="7"/>
  <c r="AC86" i="7"/>
  <c r="AD86" i="7"/>
  <c r="AE86" i="7"/>
  <c r="Q87" i="7"/>
  <c r="R87" i="7"/>
  <c r="S87" i="7"/>
  <c r="T87" i="7"/>
  <c r="U87" i="7"/>
  <c r="V87" i="7"/>
  <c r="W87" i="7"/>
  <c r="X87" i="7"/>
  <c r="Z87" i="7"/>
  <c r="AA87" i="7"/>
  <c r="AB87" i="7"/>
  <c r="AC87" i="7"/>
  <c r="AD87" i="7"/>
  <c r="AE87" i="7"/>
  <c r="Q88" i="7"/>
  <c r="R88" i="7"/>
  <c r="S88" i="7"/>
  <c r="T88" i="7"/>
  <c r="U88" i="7"/>
  <c r="V88" i="7"/>
  <c r="W88" i="7"/>
  <c r="X88" i="7"/>
  <c r="Z88" i="7"/>
  <c r="AA88" i="7"/>
  <c r="AB88" i="7"/>
  <c r="AC88" i="7"/>
  <c r="AD88" i="7"/>
  <c r="AE88" i="7"/>
  <c r="Q89" i="7"/>
  <c r="R89" i="7"/>
  <c r="S89" i="7"/>
  <c r="T89" i="7"/>
  <c r="U89" i="7"/>
  <c r="V89" i="7"/>
  <c r="W89" i="7"/>
  <c r="X89" i="7"/>
  <c r="Z89" i="7"/>
  <c r="AA89" i="7"/>
  <c r="AB89" i="7"/>
  <c r="AC89" i="7"/>
  <c r="AD89" i="7"/>
  <c r="AE89" i="7"/>
  <c r="Q90" i="7"/>
  <c r="R90" i="7"/>
  <c r="S90" i="7"/>
  <c r="T90" i="7"/>
  <c r="U90" i="7"/>
  <c r="V90" i="7"/>
  <c r="W90" i="7"/>
  <c r="X90" i="7"/>
  <c r="Z90" i="7"/>
  <c r="AA90" i="7"/>
  <c r="AB90" i="7"/>
  <c r="AC90" i="7"/>
  <c r="AD90" i="7"/>
  <c r="AE90" i="7"/>
  <c r="Q91" i="7"/>
  <c r="R91" i="7"/>
  <c r="S91" i="7"/>
  <c r="T91" i="7"/>
  <c r="U91" i="7"/>
  <c r="V91" i="7"/>
  <c r="W91" i="7"/>
  <c r="X91" i="7"/>
  <c r="Z91" i="7"/>
  <c r="AA91" i="7"/>
  <c r="AB91" i="7"/>
  <c r="AC91" i="7"/>
  <c r="AD91" i="7"/>
  <c r="AE91" i="7"/>
  <c r="Q92" i="7"/>
  <c r="R92" i="7"/>
  <c r="S92" i="7"/>
  <c r="T92" i="7"/>
  <c r="U92" i="7"/>
  <c r="V92" i="7"/>
  <c r="W92" i="7"/>
  <c r="X92" i="7"/>
  <c r="Z92" i="7"/>
  <c r="AA92" i="7"/>
  <c r="AB92" i="7"/>
  <c r="AC92" i="7"/>
  <c r="AD92" i="7"/>
  <c r="AE92" i="7"/>
  <c r="Q93" i="7"/>
  <c r="R93" i="7"/>
  <c r="S93" i="7"/>
  <c r="T93" i="7"/>
  <c r="U93" i="7"/>
  <c r="V93" i="7"/>
  <c r="W93" i="7"/>
  <c r="X93" i="7"/>
  <c r="Z93" i="7"/>
  <c r="AA93" i="7"/>
  <c r="AB93" i="7"/>
  <c r="AC93" i="7"/>
  <c r="AD93" i="7"/>
  <c r="AE93" i="7"/>
  <c r="Q94" i="7"/>
  <c r="R94" i="7"/>
  <c r="S94" i="7"/>
  <c r="T94" i="7"/>
  <c r="U94" i="7"/>
  <c r="V94" i="7"/>
  <c r="W94" i="7"/>
  <c r="X94" i="7"/>
  <c r="Z94" i="7"/>
  <c r="AA94" i="7"/>
  <c r="AB94" i="7"/>
  <c r="AC94" i="7"/>
  <c r="AD94" i="7"/>
  <c r="AE94" i="7"/>
  <c r="Q95" i="7"/>
  <c r="R95" i="7"/>
  <c r="S95" i="7"/>
  <c r="T95" i="7"/>
  <c r="U95" i="7"/>
  <c r="V95" i="7"/>
  <c r="W95" i="7"/>
  <c r="X95" i="7"/>
  <c r="Z95" i="7"/>
  <c r="AA95" i="7"/>
  <c r="AB95" i="7"/>
  <c r="AC95" i="7"/>
  <c r="AD95" i="7"/>
  <c r="AE95" i="7"/>
  <c r="Q96" i="7"/>
  <c r="R96" i="7"/>
  <c r="S96" i="7"/>
  <c r="T96" i="7"/>
  <c r="U96" i="7"/>
  <c r="V96" i="7"/>
  <c r="W96" i="7"/>
  <c r="X96" i="7"/>
  <c r="Z96" i="7"/>
  <c r="AA96" i="7"/>
  <c r="AB96" i="7"/>
  <c r="AC96" i="7"/>
  <c r="AD96" i="7"/>
  <c r="AE96" i="7"/>
  <c r="Q97" i="7"/>
  <c r="R97" i="7"/>
  <c r="S97" i="7"/>
  <c r="T97" i="7"/>
  <c r="U97" i="7"/>
  <c r="V97" i="7"/>
  <c r="W97" i="7"/>
  <c r="X97" i="7"/>
  <c r="Z97" i="7"/>
  <c r="AA97" i="7"/>
  <c r="AB97" i="7"/>
  <c r="AC97" i="7"/>
  <c r="AD97" i="7"/>
  <c r="AE97" i="7"/>
  <c r="Q98" i="7"/>
  <c r="R98" i="7"/>
  <c r="S98" i="7"/>
  <c r="T98" i="7"/>
  <c r="U98" i="7"/>
  <c r="V98" i="7"/>
  <c r="W98" i="7"/>
  <c r="X98" i="7"/>
  <c r="Z98" i="7"/>
  <c r="AA98" i="7"/>
  <c r="AB98" i="7"/>
  <c r="AC98" i="7"/>
  <c r="AD98" i="7"/>
  <c r="AE98" i="7"/>
  <c r="Q99" i="7"/>
  <c r="R99" i="7"/>
  <c r="S99" i="7"/>
  <c r="T99" i="7"/>
  <c r="U99" i="7"/>
  <c r="V99" i="7"/>
  <c r="W99" i="7"/>
  <c r="X99" i="7"/>
  <c r="Z99" i="7"/>
  <c r="AA99" i="7"/>
  <c r="AB99" i="7"/>
  <c r="AC99" i="7"/>
  <c r="AD99" i="7"/>
  <c r="AE99" i="7"/>
  <c r="Q100" i="7"/>
  <c r="R100" i="7"/>
  <c r="S100" i="7"/>
  <c r="T100" i="7"/>
  <c r="U100" i="7"/>
  <c r="V100" i="7"/>
  <c r="W100" i="7"/>
  <c r="X100" i="7"/>
  <c r="Z100" i="7"/>
  <c r="AA100" i="7"/>
  <c r="AB100" i="7"/>
  <c r="AC100" i="7"/>
  <c r="AD100" i="7"/>
  <c r="AE100" i="7"/>
  <c r="Q101" i="7"/>
  <c r="R101" i="7"/>
  <c r="S101" i="7"/>
  <c r="T101" i="7"/>
  <c r="U101" i="7"/>
  <c r="V101" i="7"/>
  <c r="W101" i="7"/>
  <c r="X101" i="7"/>
  <c r="Z101" i="7"/>
  <c r="AA101" i="7"/>
  <c r="AB101" i="7"/>
  <c r="AC101" i="7"/>
  <c r="AD101" i="7"/>
  <c r="AE101" i="7"/>
  <c r="Q102" i="7"/>
  <c r="R102" i="7"/>
  <c r="S102" i="7"/>
  <c r="T102" i="7"/>
  <c r="U102" i="7"/>
  <c r="V102" i="7"/>
  <c r="W102" i="7"/>
  <c r="X102" i="7"/>
  <c r="Z102" i="7"/>
  <c r="AA102" i="7"/>
  <c r="AB102" i="7"/>
  <c r="AC102" i="7"/>
  <c r="AD102" i="7"/>
  <c r="AE102" i="7"/>
  <c r="Q103" i="7"/>
  <c r="R103" i="7"/>
  <c r="S103" i="7"/>
  <c r="T103" i="7"/>
  <c r="U103" i="7"/>
  <c r="V103" i="7"/>
  <c r="W103" i="7"/>
  <c r="X103" i="7"/>
  <c r="Z103" i="7"/>
  <c r="AA103" i="7"/>
  <c r="AB103" i="7"/>
  <c r="AC103" i="7"/>
  <c r="AD103" i="7"/>
  <c r="AE103" i="7"/>
  <c r="Q104" i="7"/>
  <c r="R104" i="7"/>
  <c r="S104" i="7"/>
  <c r="T104" i="7"/>
  <c r="U104" i="7"/>
  <c r="V104" i="7"/>
  <c r="W104" i="7"/>
  <c r="X104" i="7"/>
  <c r="Z104" i="7"/>
  <c r="AA104" i="7"/>
  <c r="AB104" i="7"/>
  <c r="AC104" i="7"/>
  <c r="AD104" i="7"/>
  <c r="AE104" i="7"/>
  <c r="Q105" i="7"/>
  <c r="R105" i="7"/>
  <c r="S105" i="7"/>
  <c r="T105" i="7"/>
  <c r="U105" i="7"/>
  <c r="V105" i="7"/>
  <c r="W105" i="7"/>
  <c r="X105" i="7"/>
  <c r="Z105" i="7"/>
  <c r="AA105" i="7"/>
  <c r="AB105" i="7"/>
  <c r="AC105" i="7"/>
  <c r="AD105" i="7"/>
  <c r="AE105" i="7"/>
  <c r="Q106" i="7"/>
  <c r="R106" i="7"/>
  <c r="S106" i="7"/>
  <c r="T106" i="7"/>
  <c r="U106" i="7"/>
  <c r="V106" i="7"/>
  <c r="W106" i="7"/>
  <c r="X106" i="7"/>
  <c r="Z106" i="7"/>
  <c r="AA106" i="7"/>
  <c r="AB106" i="7"/>
  <c r="AC106" i="7"/>
  <c r="AD106" i="7"/>
  <c r="AE106" i="7"/>
  <c r="Q107" i="7"/>
  <c r="R107" i="7"/>
  <c r="S107" i="7"/>
  <c r="T107" i="7"/>
  <c r="U107" i="7"/>
  <c r="V107" i="7"/>
  <c r="W107" i="7"/>
  <c r="X107" i="7"/>
  <c r="Z107" i="7"/>
  <c r="AA107" i="7"/>
  <c r="AB107" i="7"/>
  <c r="AC107" i="7"/>
  <c r="AD107" i="7"/>
  <c r="AE107" i="7"/>
  <c r="Q108" i="7"/>
  <c r="R108" i="7"/>
  <c r="S108" i="7"/>
  <c r="T108" i="7"/>
  <c r="U108" i="7"/>
  <c r="V108" i="7"/>
  <c r="W108" i="7"/>
  <c r="X108" i="7"/>
  <c r="Z108" i="7"/>
  <c r="AA108" i="7"/>
  <c r="AB108" i="7"/>
  <c r="AC108" i="7"/>
  <c r="AD108" i="7"/>
  <c r="AE108" i="7"/>
  <c r="Q109" i="7"/>
  <c r="R109" i="7"/>
  <c r="S109" i="7"/>
  <c r="T109" i="7"/>
  <c r="U109" i="7"/>
  <c r="V109" i="7"/>
  <c r="W109" i="7"/>
  <c r="X109" i="7"/>
  <c r="Z109" i="7"/>
  <c r="AA109" i="7"/>
  <c r="AB109" i="7"/>
  <c r="AC109" i="7"/>
  <c r="AD109" i="7"/>
  <c r="AE109" i="7"/>
  <c r="Q110" i="7"/>
  <c r="R110" i="7"/>
  <c r="S110" i="7"/>
  <c r="T110" i="7"/>
  <c r="U110" i="7"/>
  <c r="V110" i="7"/>
  <c r="W110" i="7"/>
  <c r="X110" i="7"/>
  <c r="Z110" i="7"/>
  <c r="AA110" i="7"/>
  <c r="AB110" i="7"/>
  <c r="AC110" i="7"/>
  <c r="AD110" i="7"/>
  <c r="AE110" i="7"/>
  <c r="Q111" i="7"/>
  <c r="R111" i="7"/>
  <c r="S111" i="7"/>
  <c r="T111" i="7"/>
  <c r="U111" i="7"/>
  <c r="V111" i="7"/>
  <c r="W111" i="7"/>
  <c r="X111" i="7"/>
  <c r="Z111" i="7"/>
  <c r="AA111" i="7"/>
  <c r="AB111" i="7"/>
  <c r="AC111" i="7"/>
  <c r="AD111" i="7"/>
  <c r="AE111" i="7"/>
  <c r="Q112" i="7"/>
  <c r="R112" i="7"/>
  <c r="S112" i="7"/>
  <c r="T112" i="7"/>
  <c r="U112" i="7"/>
  <c r="V112" i="7"/>
  <c r="W112" i="7"/>
  <c r="X112" i="7"/>
  <c r="Z112" i="7"/>
  <c r="AA112" i="7"/>
  <c r="AB112" i="7"/>
  <c r="AC112" i="7"/>
  <c r="AD112" i="7"/>
  <c r="AE112" i="7"/>
  <c r="Q113" i="7"/>
  <c r="R113" i="7"/>
  <c r="S113" i="7"/>
  <c r="T113" i="7"/>
  <c r="U113" i="7"/>
  <c r="V113" i="7"/>
  <c r="W113" i="7"/>
  <c r="X113" i="7"/>
  <c r="Z113" i="7"/>
  <c r="AA113" i="7"/>
  <c r="AB113" i="7"/>
  <c r="AC113" i="7"/>
  <c r="AD113" i="7"/>
  <c r="AE113" i="7"/>
  <c r="Q114" i="7"/>
  <c r="R114" i="7"/>
  <c r="S114" i="7"/>
  <c r="T114" i="7"/>
  <c r="U114" i="7"/>
  <c r="V114" i="7"/>
  <c r="W114" i="7"/>
  <c r="X114" i="7"/>
  <c r="Z114" i="7"/>
  <c r="AA114" i="7"/>
  <c r="AB114" i="7"/>
  <c r="AC114" i="7"/>
  <c r="AD114" i="7"/>
  <c r="AE114" i="7"/>
  <c r="Q115" i="7"/>
  <c r="R115" i="7"/>
  <c r="S115" i="7"/>
  <c r="T115" i="7"/>
  <c r="U115" i="7"/>
  <c r="V115" i="7"/>
  <c r="W115" i="7"/>
  <c r="X115" i="7"/>
  <c r="Z115" i="7"/>
  <c r="AA115" i="7"/>
  <c r="AB115" i="7"/>
  <c r="AC115" i="7"/>
  <c r="AD115" i="7"/>
  <c r="AE115" i="7"/>
  <c r="Q116" i="7"/>
  <c r="R116" i="7"/>
  <c r="S116" i="7"/>
  <c r="T116" i="7"/>
  <c r="U116" i="7"/>
  <c r="V116" i="7"/>
  <c r="W116" i="7"/>
  <c r="X116" i="7"/>
  <c r="Z116" i="7"/>
  <c r="AA116" i="7"/>
  <c r="AB116" i="7"/>
  <c r="AC116" i="7"/>
  <c r="AD116" i="7"/>
  <c r="AE116" i="7"/>
  <c r="Q117" i="7"/>
  <c r="R117" i="7"/>
  <c r="S117" i="7"/>
  <c r="T117" i="7"/>
  <c r="U117" i="7"/>
  <c r="V117" i="7"/>
  <c r="W117" i="7"/>
  <c r="X117" i="7"/>
  <c r="Z117" i="7"/>
  <c r="AA117" i="7"/>
  <c r="AB117" i="7"/>
  <c r="AC117" i="7"/>
  <c r="AD117" i="7"/>
  <c r="AE117" i="7"/>
  <c r="Q118" i="7"/>
  <c r="R118" i="7"/>
  <c r="S118" i="7"/>
  <c r="T118" i="7"/>
  <c r="U118" i="7"/>
  <c r="V118" i="7"/>
  <c r="W118" i="7"/>
  <c r="X118" i="7"/>
  <c r="Z118" i="7"/>
  <c r="AA118" i="7"/>
  <c r="AB118" i="7"/>
  <c r="AC118" i="7"/>
  <c r="AD118" i="7"/>
  <c r="AE118" i="7"/>
  <c r="Q119" i="7"/>
  <c r="R119" i="7"/>
  <c r="S119" i="7"/>
  <c r="T119" i="7"/>
  <c r="U119" i="7"/>
  <c r="V119" i="7"/>
  <c r="W119" i="7"/>
  <c r="X119" i="7"/>
  <c r="Z119" i="7"/>
  <c r="AA119" i="7"/>
  <c r="AB119" i="7"/>
  <c r="AC119" i="7"/>
  <c r="AD119" i="7"/>
  <c r="AE119" i="7"/>
  <c r="Q120" i="7"/>
  <c r="R120" i="7"/>
  <c r="S120" i="7"/>
  <c r="T120" i="7"/>
  <c r="U120" i="7"/>
  <c r="V120" i="7"/>
  <c r="W120" i="7"/>
  <c r="X120" i="7"/>
  <c r="Z120" i="7"/>
  <c r="AA120" i="7"/>
  <c r="AB120" i="7"/>
  <c r="AC120" i="7"/>
  <c r="AD120" i="7"/>
  <c r="AE120" i="7"/>
  <c r="Q121" i="7"/>
  <c r="R121" i="7"/>
  <c r="S121" i="7"/>
  <c r="T121" i="7"/>
  <c r="U121" i="7"/>
  <c r="V121" i="7"/>
  <c r="W121" i="7"/>
  <c r="X121" i="7"/>
  <c r="Z121" i="7"/>
  <c r="AA121" i="7"/>
  <c r="AB121" i="7"/>
  <c r="AC121" i="7"/>
  <c r="AD121" i="7"/>
  <c r="AE121" i="7"/>
  <c r="Q122" i="7"/>
  <c r="R122" i="7"/>
  <c r="S122" i="7"/>
  <c r="T122" i="7"/>
  <c r="U122" i="7"/>
  <c r="V122" i="7"/>
  <c r="W122" i="7"/>
  <c r="X122" i="7"/>
  <c r="Z122" i="7"/>
  <c r="AA122" i="7"/>
  <c r="AB122" i="7"/>
  <c r="AC122" i="7"/>
  <c r="AD122" i="7"/>
  <c r="AE122" i="7"/>
  <c r="Q123" i="7"/>
  <c r="R123" i="7"/>
  <c r="S123" i="7"/>
  <c r="T123" i="7"/>
  <c r="U123" i="7"/>
  <c r="V123" i="7"/>
  <c r="W123" i="7"/>
  <c r="X123" i="7"/>
  <c r="Z123" i="7"/>
  <c r="AA123" i="7"/>
  <c r="AB123" i="7"/>
  <c r="AC123" i="7"/>
  <c r="AD123" i="7"/>
  <c r="AE123" i="7"/>
  <c r="Q124" i="7"/>
  <c r="R124" i="7"/>
  <c r="S124" i="7"/>
  <c r="T124" i="7"/>
  <c r="U124" i="7"/>
  <c r="V124" i="7"/>
  <c r="W124" i="7"/>
  <c r="X124" i="7"/>
  <c r="Z124" i="7"/>
  <c r="AA124" i="7"/>
  <c r="AB124" i="7"/>
  <c r="AC124" i="7"/>
  <c r="AD124" i="7"/>
  <c r="AE124" i="7"/>
  <c r="Q125" i="7"/>
  <c r="R125" i="7"/>
  <c r="S125" i="7"/>
  <c r="T125" i="7"/>
  <c r="U125" i="7"/>
  <c r="V125" i="7"/>
  <c r="W125" i="7"/>
  <c r="X125" i="7"/>
  <c r="Z125" i="7"/>
  <c r="AA125" i="7"/>
  <c r="AB125" i="7"/>
  <c r="AC125" i="7"/>
  <c r="AD125" i="7"/>
  <c r="AE125" i="7"/>
  <c r="Q126" i="7"/>
  <c r="R126" i="7"/>
  <c r="S126" i="7"/>
  <c r="T126" i="7"/>
  <c r="U126" i="7"/>
  <c r="V126" i="7"/>
  <c r="W126" i="7"/>
  <c r="X126" i="7"/>
  <c r="Z126" i="7"/>
  <c r="AA126" i="7"/>
  <c r="AB126" i="7"/>
  <c r="AC126" i="7"/>
  <c r="AD126" i="7"/>
  <c r="AE126" i="7"/>
  <c r="Q127" i="7"/>
  <c r="R127" i="7"/>
  <c r="S127" i="7"/>
  <c r="T127" i="7"/>
  <c r="U127" i="7"/>
  <c r="V127" i="7"/>
  <c r="W127" i="7"/>
  <c r="X127" i="7"/>
  <c r="Z127" i="7"/>
  <c r="AA127" i="7"/>
  <c r="AB127" i="7"/>
  <c r="AC127" i="7"/>
  <c r="AD127" i="7"/>
  <c r="AE127" i="7"/>
  <c r="Q128" i="7"/>
  <c r="R128" i="7"/>
  <c r="S128" i="7"/>
  <c r="T128" i="7"/>
  <c r="U128" i="7"/>
  <c r="V128" i="7"/>
  <c r="W128" i="7"/>
  <c r="X128" i="7"/>
  <c r="Z128" i="7"/>
  <c r="AA128" i="7"/>
  <c r="AB128" i="7"/>
  <c r="AC128" i="7"/>
  <c r="AD128" i="7"/>
  <c r="AE128" i="7"/>
  <c r="Q129" i="7"/>
  <c r="R129" i="7"/>
  <c r="S129" i="7"/>
  <c r="T129" i="7"/>
  <c r="U129" i="7"/>
  <c r="V129" i="7"/>
  <c r="W129" i="7"/>
  <c r="X129" i="7"/>
  <c r="Z129" i="7"/>
  <c r="AA129" i="7"/>
  <c r="AB129" i="7"/>
  <c r="AC129" i="7"/>
  <c r="AD129" i="7"/>
  <c r="AE129" i="7"/>
  <c r="Q130" i="7"/>
  <c r="R130" i="7"/>
  <c r="S130" i="7"/>
  <c r="T130" i="7"/>
  <c r="U130" i="7"/>
  <c r="V130" i="7"/>
  <c r="W130" i="7"/>
  <c r="X130" i="7"/>
  <c r="Z130" i="7"/>
  <c r="AA130" i="7"/>
  <c r="AB130" i="7"/>
  <c r="AC130" i="7"/>
  <c r="AD130" i="7"/>
  <c r="AE130" i="7"/>
  <c r="Q131" i="7"/>
  <c r="R131" i="7"/>
  <c r="S131" i="7"/>
  <c r="T131" i="7"/>
  <c r="U131" i="7"/>
  <c r="V131" i="7"/>
  <c r="W131" i="7"/>
  <c r="X131" i="7"/>
  <c r="Z131" i="7"/>
  <c r="AA131" i="7"/>
  <c r="AB131" i="7"/>
  <c r="AC131" i="7"/>
  <c r="AD131" i="7"/>
  <c r="AE131" i="7"/>
  <c r="Q132" i="7"/>
  <c r="R132" i="7"/>
  <c r="S132" i="7"/>
  <c r="T132" i="7"/>
  <c r="U132" i="7"/>
  <c r="V132" i="7"/>
  <c r="W132" i="7"/>
  <c r="X132" i="7"/>
  <c r="Z132" i="7"/>
  <c r="AA132" i="7"/>
  <c r="AB132" i="7"/>
  <c r="AC132" i="7"/>
  <c r="AD132" i="7"/>
  <c r="AE132" i="7"/>
  <c r="Q133" i="7"/>
  <c r="R133" i="7"/>
  <c r="S133" i="7"/>
  <c r="T133" i="7"/>
  <c r="U133" i="7"/>
  <c r="V133" i="7"/>
  <c r="W133" i="7"/>
  <c r="X133" i="7"/>
  <c r="Z133" i="7"/>
  <c r="AA133" i="7"/>
  <c r="AB133" i="7"/>
  <c r="AC133" i="7"/>
  <c r="AD133" i="7"/>
  <c r="AE133" i="7"/>
  <c r="Q134" i="7"/>
  <c r="R134" i="7"/>
  <c r="S134" i="7"/>
  <c r="T134" i="7"/>
  <c r="U134" i="7"/>
  <c r="V134" i="7"/>
  <c r="W134" i="7"/>
  <c r="X134" i="7"/>
  <c r="Z134" i="7"/>
  <c r="AA134" i="7"/>
  <c r="AB134" i="7"/>
  <c r="AC134" i="7"/>
  <c r="AD134" i="7"/>
  <c r="AE134" i="7"/>
  <c r="Q135" i="7"/>
  <c r="R135" i="7"/>
  <c r="S135" i="7"/>
  <c r="T135" i="7"/>
  <c r="U135" i="7"/>
  <c r="V135" i="7"/>
  <c r="W135" i="7"/>
  <c r="X135" i="7"/>
  <c r="Z135" i="7"/>
  <c r="AA135" i="7"/>
  <c r="AB135" i="7"/>
  <c r="AC135" i="7"/>
  <c r="AD135" i="7"/>
  <c r="AE135" i="7"/>
  <c r="Q136" i="7"/>
  <c r="R136" i="7"/>
  <c r="S136" i="7"/>
  <c r="T136" i="7"/>
  <c r="U136" i="7"/>
  <c r="V136" i="7"/>
  <c r="W136" i="7"/>
  <c r="X136" i="7"/>
  <c r="Z136" i="7"/>
  <c r="AA136" i="7"/>
  <c r="AB136" i="7"/>
  <c r="AC136" i="7"/>
  <c r="AD136" i="7"/>
  <c r="AE136" i="7"/>
  <c r="Q137" i="7"/>
  <c r="R137" i="7"/>
  <c r="S137" i="7"/>
  <c r="T137" i="7"/>
  <c r="U137" i="7"/>
  <c r="V137" i="7"/>
  <c r="W137" i="7"/>
  <c r="X137" i="7"/>
  <c r="Z137" i="7"/>
  <c r="AA137" i="7"/>
  <c r="AB137" i="7"/>
  <c r="AC137" i="7"/>
  <c r="AD137" i="7"/>
  <c r="AE137" i="7"/>
  <c r="Q138" i="7"/>
  <c r="R138" i="7"/>
  <c r="S138" i="7"/>
  <c r="T138" i="7"/>
  <c r="U138" i="7"/>
  <c r="V138" i="7"/>
  <c r="W138" i="7"/>
  <c r="X138" i="7"/>
  <c r="Z138" i="7"/>
  <c r="AA138" i="7"/>
  <c r="AB138" i="7"/>
  <c r="AC138" i="7"/>
  <c r="AD138" i="7"/>
  <c r="AE138" i="7"/>
  <c r="Q139" i="7"/>
  <c r="R139" i="7"/>
  <c r="S139" i="7"/>
  <c r="T139" i="7"/>
  <c r="U139" i="7"/>
  <c r="V139" i="7"/>
  <c r="W139" i="7"/>
  <c r="X139" i="7"/>
  <c r="Z139" i="7"/>
  <c r="AA139" i="7"/>
  <c r="AB139" i="7"/>
  <c r="AC139" i="7"/>
  <c r="AD139" i="7"/>
  <c r="AE139" i="7"/>
  <c r="Q140" i="7"/>
  <c r="R140" i="7"/>
  <c r="S140" i="7"/>
  <c r="T140" i="7"/>
  <c r="U140" i="7"/>
  <c r="V140" i="7"/>
  <c r="W140" i="7"/>
  <c r="X140" i="7"/>
  <c r="Z140" i="7"/>
  <c r="AA140" i="7"/>
  <c r="AB140" i="7"/>
  <c r="AC140" i="7"/>
  <c r="AD140" i="7"/>
  <c r="AE140" i="7"/>
  <c r="Q141" i="7"/>
  <c r="R141" i="7"/>
  <c r="S141" i="7"/>
  <c r="T141" i="7"/>
  <c r="U141" i="7"/>
  <c r="V141" i="7"/>
  <c r="W141" i="7"/>
  <c r="X141" i="7"/>
  <c r="Z141" i="7"/>
  <c r="AA141" i="7"/>
  <c r="AB141" i="7"/>
  <c r="AC141" i="7"/>
  <c r="AD141" i="7"/>
  <c r="AE141" i="7"/>
  <c r="Q142" i="7"/>
  <c r="R142" i="7"/>
  <c r="S142" i="7"/>
  <c r="T142" i="7"/>
  <c r="U142" i="7"/>
  <c r="V142" i="7"/>
  <c r="W142" i="7"/>
  <c r="X142" i="7"/>
  <c r="Z142" i="7"/>
  <c r="AA142" i="7"/>
  <c r="AB142" i="7"/>
  <c r="AC142" i="7"/>
  <c r="AD142" i="7"/>
  <c r="AE142" i="7"/>
  <c r="Q143" i="7"/>
  <c r="R143" i="7"/>
  <c r="S143" i="7"/>
  <c r="T143" i="7"/>
  <c r="U143" i="7"/>
  <c r="V143" i="7"/>
  <c r="W143" i="7"/>
  <c r="X143" i="7"/>
  <c r="Z143" i="7"/>
  <c r="AA143" i="7"/>
  <c r="AB143" i="7"/>
  <c r="AC143" i="7"/>
  <c r="AD143" i="7"/>
  <c r="AE143" i="7"/>
  <c r="Q144" i="7"/>
  <c r="R144" i="7"/>
  <c r="S144" i="7"/>
  <c r="T144" i="7"/>
  <c r="U144" i="7"/>
  <c r="V144" i="7"/>
  <c r="W144" i="7"/>
  <c r="X144" i="7"/>
  <c r="Z144" i="7"/>
  <c r="AA144" i="7"/>
  <c r="AB144" i="7"/>
  <c r="AC144" i="7"/>
  <c r="AD144" i="7"/>
  <c r="AE144" i="7"/>
  <c r="Q145" i="7"/>
  <c r="R145" i="7"/>
  <c r="S145" i="7"/>
  <c r="T145" i="7"/>
  <c r="U145" i="7"/>
  <c r="V145" i="7"/>
  <c r="W145" i="7"/>
  <c r="X145" i="7"/>
  <c r="Z145" i="7"/>
  <c r="AA145" i="7"/>
  <c r="AB145" i="7"/>
  <c r="AC145" i="7"/>
  <c r="AD145" i="7"/>
  <c r="AE145" i="7"/>
  <c r="Q146" i="7"/>
  <c r="R146" i="7"/>
  <c r="S146" i="7"/>
  <c r="T146" i="7"/>
  <c r="U146" i="7"/>
  <c r="V146" i="7"/>
  <c r="W146" i="7"/>
  <c r="X146" i="7"/>
  <c r="Z146" i="7"/>
  <c r="AA146" i="7"/>
  <c r="AB146" i="7"/>
  <c r="AC146" i="7"/>
  <c r="AD146" i="7"/>
  <c r="AE146" i="7"/>
  <c r="Q147" i="7"/>
  <c r="R147" i="7"/>
  <c r="S147" i="7"/>
  <c r="T147" i="7"/>
  <c r="U147" i="7"/>
  <c r="V147" i="7"/>
  <c r="W147" i="7"/>
  <c r="X147" i="7"/>
  <c r="Z147" i="7"/>
  <c r="AA147" i="7"/>
  <c r="AB147" i="7"/>
  <c r="AC147" i="7"/>
  <c r="AD147" i="7"/>
  <c r="AE147" i="7"/>
  <c r="Q148" i="7"/>
  <c r="R148" i="7"/>
  <c r="S148" i="7"/>
  <c r="T148" i="7"/>
  <c r="U148" i="7"/>
  <c r="V148" i="7"/>
  <c r="W148" i="7"/>
  <c r="X148" i="7"/>
  <c r="Z148" i="7"/>
  <c r="AA148" i="7"/>
  <c r="AB148" i="7"/>
  <c r="AC148" i="7"/>
  <c r="AD148" i="7"/>
  <c r="AE148" i="7"/>
  <c r="Q149" i="7"/>
  <c r="R149" i="7"/>
  <c r="S149" i="7"/>
  <c r="T149" i="7"/>
  <c r="U149" i="7"/>
  <c r="V149" i="7"/>
  <c r="W149" i="7"/>
  <c r="X149" i="7"/>
  <c r="Z149" i="7"/>
  <c r="AA149" i="7"/>
  <c r="AB149" i="7"/>
  <c r="AC149" i="7"/>
  <c r="AD149" i="7"/>
  <c r="AE149" i="7"/>
  <c r="Q150" i="7"/>
  <c r="R150" i="7"/>
  <c r="S150" i="7"/>
  <c r="T150" i="7"/>
  <c r="U150" i="7"/>
  <c r="V150" i="7"/>
  <c r="W150" i="7"/>
  <c r="X150" i="7"/>
  <c r="Z150" i="7"/>
  <c r="AA150" i="7"/>
  <c r="AB150" i="7"/>
  <c r="AC150" i="7"/>
  <c r="AD150" i="7"/>
  <c r="AE150" i="7"/>
  <c r="Q151" i="7"/>
  <c r="R151" i="7"/>
  <c r="S151" i="7"/>
  <c r="T151" i="7"/>
  <c r="U151" i="7"/>
  <c r="V151" i="7"/>
  <c r="W151" i="7"/>
  <c r="X151" i="7"/>
  <c r="Z151" i="7"/>
  <c r="AA151" i="7"/>
  <c r="AB151" i="7"/>
  <c r="AC151" i="7"/>
  <c r="AD151" i="7"/>
  <c r="AE151" i="7"/>
  <c r="Q152" i="7"/>
  <c r="R152" i="7"/>
  <c r="S152" i="7"/>
  <c r="T152" i="7"/>
  <c r="U152" i="7"/>
  <c r="V152" i="7"/>
  <c r="W152" i="7"/>
  <c r="X152" i="7"/>
  <c r="Z152" i="7"/>
  <c r="AA152" i="7"/>
  <c r="AB152" i="7"/>
  <c r="AC152" i="7"/>
  <c r="AD152" i="7"/>
  <c r="AE152" i="7"/>
  <c r="Q153" i="7"/>
  <c r="R153" i="7"/>
  <c r="S153" i="7"/>
  <c r="T153" i="7"/>
  <c r="U153" i="7"/>
  <c r="V153" i="7"/>
  <c r="W153" i="7"/>
  <c r="X153" i="7"/>
  <c r="Z153" i="7"/>
  <c r="AA153" i="7"/>
  <c r="AB153" i="7"/>
  <c r="AC153" i="7"/>
  <c r="AD153" i="7"/>
  <c r="AE153" i="7"/>
  <c r="Q154" i="7"/>
  <c r="R154" i="7"/>
  <c r="S154" i="7"/>
  <c r="T154" i="7"/>
  <c r="U154" i="7"/>
  <c r="V154" i="7"/>
  <c r="W154" i="7"/>
  <c r="X154" i="7"/>
  <c r="Z154" i="7"/>
  <c r="AA154" i="7"/>
  <c r="AB154" i="7"/>
  <c r="AC154" i="7"/>
  <c r="AD154" i="7"/>
  <c r="AE154" i="7"/>
  <c r="Q155" i="7"/>
  <c r="R155" i="7"/>
  <c r="S155" i="7"/>
  <c r="T155" i="7"/>
  <c r="U155" i="7"/>
  <c r="V155" i="7"/>
  <c r="W155" i="7"/>
  <c r="X155" i="7"/>
  <c r="Z155" i="7"/>
  <c r="AA155" i="7"/>
  <c r="AB155" i="7"/>
  <c r="AC155" i="7"/>
  <c r="AD155" i="7"/>
  <c r="AE155" i="7"/>
  <c r="Q156" i="7"/>
  <c r="R156" i="7"/>
  <c r="S156" i="7"/>
  <c r="T156" i="7"/>
  <c r="U156" i="7"/>
  <c r="V156" i="7"/>
  <c r="W156" i="7"/>
  <c r="X156" i="7"/>
  <c r="Z156" i="7"/>
  <c r="AA156" i="7"/>
  <c r="AB156" i="7"/>
  <c r="AC156" i="7"/>
  <c r="AD156" i="7"/>
  <c r="AE156" i="7"/>
  <c r="Q157" i="7"/>
  <c r="R157" i="7"/>
  <c r="S157" i="7"/>
  <c r="T157" i="7"/>
  <c r="U157" i="7"/>
  <c r="V157" i="7"/>
  <c r="W157" i="7"/>
  <c r="X157" i="7"/>
  <c r="Z157" i="7"/>
  <c r="AA157" i="7"/>
  <c r="AB157" i="7"/>
  <c r="AC157" i="7"/>
  <c r="AD157" i="7"/>
  <c r="AE157" i="7"/>
  <c r="Q158" i="7"/>
  <c r="R158" i="7"/>
  <c r="S158" i="7"/>
  <c r="T158" i="7"/>
  <c r="U158" i="7"/>
  <c r="V158" i="7"/>
  <c r="W158" i="7"/>
  <c r="X158" i="7"/>
  <c r="Z158" i="7"/>
  <c r="AA158" i="7"/>
  <c r="AB158" i="7"/>
  <c r="AC158" i="7"/>
  <c r="AD158" i="7"/>
  <c r="AE158" i="7"/>
  <c r="Q159" i="7"/>
  <c r="R159" i="7"/>
  <c r="S159" i="7"/>
  <c r="T159" i="7"/>
  <c r="U159" i="7"/>
  <c r="V159" i="7"/>
  <c r="W159" i="7"/>
  <c r="X159" i="7"/>
  <c r="Z159" i="7"/>
  <c r="AA159" i="7"/>
  <c r="AB159" i="7"/>
  <c r="AC159" i="7"/>
  <c r="AD159" i="7"/>
  <c r="AE159" i="7"/>
  <c r="Q160" i="7"/>
  <c r="R160" i="7"/>
  <c r="S160" i="7"/>
  <c r="T160" i="7"/>
  <c r="U160" i="7"/>
  <c r="V160" i="7"/>
  <c r="W160" i="7"/>
  <c r="X160" i="7"/>
  <c r="Z160" i="7"/>
  <c r="AA160" i="7"/>
  <c r="AB160" i="7"/>
  <c r="AC160" i="7"/>
  <c r="AD160" i="7"/>
  <c r="AE160" i="7"/>
  <c r="Q161" i="7"/>
  <c r="R161" i="7"/>
  <c r="S161" i="7"/>
  <c r="T161" i="7"/>
  <c r="U161" i="7"/>
  <c r="V161" i="7"/>
  <c r="W161" i="7"/>
  <c r="X161" i="7"/>
  <c r="Z161" i="7"/>
  <c r="AA161" i="7"/>
  <c r="AB161" i="7"/>
  <c r="AC161" i="7"/>
  <c r="AD161" i="7"/>
  <c r="AE161" i="7"/>
  <c r="Q162" i="7"/>
  <c r="R162" i="7"/>
  <c r="S162" i="7"/>
  <c r="T162" i="7"/>
  <c r="U162" i="7"/>
  <c r="V162" i="7"/>
  <c r="W162" i="7"/>
  <c r="X162" i="7"/>
  <c r="Z162" i="7"/>
  <c r="AA162" i="7"/>
  <c r="AB162" i="7"/>
  <c r="AC162" i="7"/>
  <c r="AD162" i="7"/>
  <c r="AE162" i="7"/>
  <c r="Q163" i="7"/>
  <c r="R163" i="7"/>
  <c r="S163" i="7"/>
  <c r="T163" i="7"/>
  <c r="U163" i="7"/>
  <c r="V163" i="7"/>
  <c r="W163" i="7"/>
  <c r="X163" i="7"/>
  <c r="Z163" i="7"/>
  <c r="AA163" i="7"/>
  <c r="AB163" i="7"/>
  <c r="AC163" i="7"/>
  <c r="AD163" i="7"/>
  <c r="AE163" i="7"/>
  <c r="Q164" i="7"/>
  <c r="R164" i="7"/>
  <c r="S164" i="7"/>
  <c r="T164" i="7"/>
  <c r="U164" i="7"/>
  <c r="V164" i="7"/>
  <c r="W164" i="7"/>
  <c r="X164" i="7"/>
  <c r="Z164" i="7"/>
  <c r="AA164" i="7"/>
  <c r="AB164" i="7"/>
  <c r="AC164" i="7"/>
  <c r="AD164" i="7"/>
  <c r="AE164" i="7"/>
  <c r="Q165" i="7"/>
  <c r="R165" i="7"/>
  <c r="S165" i="7"/>
  <c r="T165" i="7"/>
  <c r="U165" i="7"/>
  <c r="V165" i="7"/>
  <c r="W165" i="7"/>
  <c r="X165" i="7"/>
  <c r="Z165" i="7"/>
  <c r="AA165" i="7"/>
  <c r="AB165" i="7"/>
  <c r="AC165" i="7"/>
  <c r="AD165" i="7"/>
  <c r="AE165" i="7"/>
  <c r="Q166" i="7"/>
  <c r="R166" i="7"/>
  <c r="S166" i="7"/>
  <c r="T166" i="7"/>
  <c r="U166" i="7"/>
  <c r="V166" i="7"/>
  <c r="W166" i="7"/>
  <c r="X166" i="7"/>
  <c r="Z166" i="7"/>
  <c r="AA166" i="7"/>
  <c r="AB166" i="7"/>
  <c r="AC166" i="7"/>
  <c r="AD166" i="7"/>
  <c r="AE166" i="7"/>
  <c r="Q167" i="7"/>
  <c r="R167" i="7"/>
  <c r="S167" i="7"/>
  <c r="T167" i="7"/>
  <c r="U167" i="7"/>
  <c r="V167" i="7"/>
  <c r="W167" i="7"/>
  <c r="X167" i="7"/>
  <c r="Z167" i="7"/>
  <c r="AA167" i="7"/>
  <c r="AB167" i="7"/>
  <c r="AC167" i="7"/>
  <c r="AD167" i="7"/>
  <c r="AE167" i="7"/>
  <c r="Q168" i="7"/>
  <c r="R168" i="7"/>
  <c r="S168" i="7"/>
  <c r="T168" i="7"/>
  <c r="U168" i="7"/>
  <c r="V168" i="7"/>
  <c r="W168" i="7"/>
  <c r="X168" i="7"/>
  <c r="Z168" i="7"/>
  <c r="AA168" i="7"/>
  <c r="AB168" i="7"/>
  <c r="AC168" i="7"/>
  <c r="AD168" i="7"/>
  <c r="AE168" i="7"/>
  <c r="Q169" i="7"/>
  <c r="R169" i="7"/>
  <c r="S169" i="7"/>
  <c r="T169" i="7"/>
  <c r="U169" i="7"/>
  <c r="V169" i="7"/>
  <c r="W169" i="7"/>
  <c r="X169" i="7"/>
  <c r="Z169" i="7"/>
  <c r="AA169" i="7"/>
  <c r="AB169" i="7"/>
  <c r="AC169" i="7"/>
  <c r="AD169" i="7"/>
  <c r="AE169" i="7"/>
  <c r="Q170" i="7"/>
  <c r="R170" i="7"/>
  <c r="S170" i="7"/>
  <c r="T170" i="7"/>
  <c r="U170" i="7"/>
  <c r="V170" i="7"/>
  <c r="W170" i="7"/>
  <c r="X170" i="7"/>
  <c r="Z170" i="7"/>
  <c r="AA170" i="7"/>
  <c r="AB170" i="7"/>
  <c r="AC170" i="7"/>
  <c r="AD170" i="7"/>
  <c r="AE170" i="7"/>
  <c r="Q171" i="7"/>
  <c r="R171" i="7"/>
  <c r="S171" i="7"/>
  <c r="T171" i="7"/>
  <c r="U171" i="7"/>
  <c r="V171" i="7"/>
  <c r="W171" i="7"/>
  <c r="X171" i="7"/>
  <c r="Z171" i="7"/>
  <c r="AA171" i="7"/>
  <c r="AB171" i="7"/>
  <c r="AC171" i="7"/>
  <c r="AD171" i="7"/>
  <c r="AE171" i="7"/>
  <c r="Q172" i="7"/>
  <c r="R172" i="7"/>
  <c r="S172" i="7"/>
  <c r="T172" i="7"/>
  <c r="U172" i="7"/>
  <c r="V172" i="7"/>
  <c r="W172" i="7"/>
  <c r="X172" i="7"/>
  <c r="Z172" i="7"/>
  <c r="AA172" i="7"/>
  <c r="AB172" i="7"/>
  <c r="AC172" i="7"/>
  <c r="AD172" i="7"/>
  <c r="AE172" i="7"/>
  <c r="Q173" i="7"/>
  <c r="R173" i="7"/>
  <c r="S173" i="7"/>
  <c r="T173" i="7"/>
  <c r="U173" i="7"/>
  <c r="V173" i="7"/>
  <c r="W173" i="7"/>
  <c r="X173" i="7"/>
  <c r="Z173" i="7"/>
  <c r="AA173" i="7"/>
  <c r="AB173" i="7"/>
  <c r="AC173" i="7"/>
  <c r="AD173" i="7"/>
  <c r="AE173" i="7"/>
  <c r="Q174" i="7"/>
  <c r="R174" i="7"/>
  <c r="S174" i="7"/>
  <c r="T174" i="7"/>
  <c r="U174" i="7"/>
  <c r="V174" i="7"/>
  <c r="W174" i="7"/>
  <c r="X174" i="7"/>
  <c r="Z174" i="7"/>
  <c r="AA174" i="7"/>
  <c r="AB174" i="7"/>
  <c r="AC174" i="7"/>
  <c r="AD174" i="7"/>
  <c r="AE174" i="7"/>
  <c r="Q175" i="7"/>
  <c r="R175" i="7"/>
  <c r="S175" i="7"/>
  <c r="T175" i="7"/>
  <c r="U175" i="7"/>
  <c r="V175" i="7"/>
  <c r="W175" i="7"/>
  <c r="X175" i="7"/>
  <c r="Z175" i="7"/>
  <c r="AA175" i="7"/>
  <c r="AB175" i="7"/>
  <c r="AC175" i="7"/>
  <c r="AD175" i="7"/>
  <c r="AE175" i="7"/>
  <c r="Q176" i="7"/>
  <c r="R176" i="7"/>
  <c r="S176" i="7"/>
  <c r="T176" i="7"/>
  <c r="U176" i="7"/>
  <c r="V176" i="7"/>
  <c r="W176" i="7"/>
  <c r="X176" i="7"/>
  <c r="Z176" i="7"/>
  <c r="AA176" i="7"/>
  <c r="AB176" i="7"/>
  <c r="AC176" i="7"/>
  <c r="AD176" i="7"/>
  <c r="AE176" i="7"/>
  <c r="Q177" i="7"/>
  <c r="R177" i="7"/>
  <c r="S177" i="7"/>
  <c r="T177" i="7"/>
  <c r="U177" i="7"/>
  <c r="V177" i="7"/>
  <c r="W177" i="7"/>
  <c r="X177" i="7"/>
  <c r="Z177" i="7"/>
  <c r="AA177" i="7"/>
  <c r="AB177" i="7"/>
  <c r="AC177" i="7"/>
  <c r="AD177" i="7"/>
  <c r="AE177" i="7"/>
  <c r="Q178" i="7"/>
  <c r="R178" i="7"/>
  <c r="S178" i="7"/>
  <c r="T178" i="7"/>
  <c r="U178" i="7"/>
  <c r="V178" i="7"/>
  <c r="W178" i="7"/>
  <c r="X178" i="7"/>
  <c r="Z178" i="7"/>
  <c r="AA178" i="7"/>
  <c r="AB178" i="7"/>
  <c r="AC178" i="7"/>
  <c r="AD178" i="7"/>
  <c r="AE178" i="7"/>
  <c r="Q179" i="7"/>
  <c r="R179" i="7"/>
  <c r="S179" i="7"/>
  <c r="T179" i="7"/>
  <c r="U179" i="7"/>
  <c r="V179" i="7"/>
  <c r="W179" i="7"/>
  <c r="X179" i="7"/>
  <c r="Z179" i="7"/>
  <c r="AA179" i="7"/>
  <c r="AB179" i="7"/>
  <c r="AC179" i="7"/>
  <c r="AD179" i="7"/>
  <c r="AE179" i="7"/>
  <c r="Q180" i="7"/>
  <c r="R180" i="7"/>
  <c r="S180" i="7"/>
  <c r="T180" i="7"/>
  <c r="U180" i="7"/>
  <c r="V180" i="7"/>
  <c r="W180" i="7"/>
  <c r="X180" i="7"/>
  <c r="Z180" i="7"/>
  <c r="AA180" i="7"/>
  <c r="AB180" i="7"/>
  <c r="AC180" i="7"/>
  <c r="AD180" i="7"/>
  <c r="AE180" i="7"/>
  <c r="Q181" i="7"/>
  <c r="R181" i="7"/>
  <c r="S181" i="7"/>
  <c r="T181" i="7"/>
  <c r="U181" i="7"/>
  <c r="V181" i="7"/>
  <c r="W181" i="7"/>
  <c r="X181" i="7"/>
  <c r="Z181" i="7"/>
  <c r="AA181" i="7"/>
  <c r="AB181" i="7"/>
  <c r="AC181" i="7"/>
  <c r="AD181" i="7"/>
  <c r="AE181" i="7"/>
  <c r="Q182" i="7"/>
  <c r="R182" i="7"/>
  <c r="S182" i="7"/>
  <c r="T182" i="7"/>
  <c r="U182" i="7"/>
  <c r="V182" i="7"/>
  <c r="W182" i="7"/>
  <c r="X182" i="7"/>
  <c r="Z182" i="7"/>
  <c r="AA182" i="7"/>
  <c r="AB182" i="7"/>
  <c r="AC182" i="7"/>
  <c r="AD182" i="7"/>
  <c r="AE182" i="7"/>
  <c r="Q183" i="7"/>
  <c r="R183" i="7"/>
  <c r="S183" i="7"/>
  <c r="T183" i="7"/>
  <c r="U183" i="7"/>
  <c r="V183" i="7"/>
  <c r="W183" i="7"/>
  <c r="X183" i="7"/>
  <c r="Z183" i="7"/>
  <c r="AA183" i="7"/>
  <c r="AB183" i="7"/>
  <c r="AC183" i="7"/>
  <c r="AD183" i="7"/>
  <c r="AE183" i="7"/>
  <c r="Q184" i="7"/>
  <c r="R184" i="7"/>
  <c r="S184" i="7"/>
  <c r="T184" i="7"/>
  <c r="U184" i="7"/>
  <c r="V184" i="7"/>
  <c r="W184" i="7"/>
  <c r="X184" i="7"/>
  <c r="Z184" i="7"/>
  <c r="AA184" i="7"/>
  <c r="AB184" i="7"/>
  <c r="AC184" i="7"/>
  <c r="AD184" i="7"/>
  <c r="AE184" i="7"/>
  <c r="Q185" i="7"/>
  <c r="R185" i="7"/>
  <c r="S185" i="7"/>
  <c r="T185" i="7"/>
  <c r="U185" i="7"/>
  <c r="V185" i="7"/>
  <c r="W185" i="7"/>
  <c r="X185" i="7"/>
  <c r="Z185" i="7"/>
  <c r="AA185" i="7"/>
  <c r="AB185" i="7"/>
  <c r="AC185" i="7"/>
  <c r="AD185" i="7"/>
  <c r="AE185" i="7"/>
  <c r="Q186" i="7"/>
  <c r="R186" i="7"/>
  <c r="S186" i="7"/>
  <c r="T186" i="7"/>
  <c r="U186" i="7"/>
  <c r="V186" i="7"/>
  <c r="W186" i="7"/>
  <c r="X186" i="7"/>
  <c r="Z186" i="7"/>
  <c r="AA186" i="7"/>
  <c r="AB186" i="7"/>
  <c r="AC186" i="7"/>
  <c r="AD186" i="7"/>
  <c r="AE186" i="7"/>
  <c r="Q187" i="7"/>
  <c r="R187" i="7"/>
  <c r="S187" i="7"/>
  <c r="T187" i="7"/>
  <c r="U187" i="7"/>
  <c r="V187" i="7"/>
  <c r="W187" i="7"/>
  <c r="X187" i="7"/>
  <c r="Z187" i="7"/>
  <c r="AA187" i="7"/>
  <c r="AB187" i="7"/>
  <c r="AC187" i="7"/>
  <c r="AD187" i="7"/>
  <c r="AE187" i="7"/>
  <c r="Q188" i="7"/>
  <c r="R188" i="7"/>
  <c r="S188" i="7"/>
  <c r="T188" i="7"/>
  <c r="U188" i="7"/>
  <c r="V188" i="7"/>
  <c r="W188" i="7"/>
  <c r="X188" i="7"/>
  <c r="Z188" i="7"/>
  <c r="AA188" i="7"/>
  <c r="AB188" i="7"/>
  <c r="AC188" i="7"/>
  <c r="AD188" i="7"/>
  <c r="AE188" i="7"/>
  <c r="Q189" i="7"/>
  <c r="R189" i="7"/>
  <c r="S189" i="7"/>
  <c r="T189" i="7"/>
  <c r="U189" i="7"/>
  <c r="V189" i="7"/>
  <c r="W189" i="7"/>
  <c r="X189" i="7"/>
  <c r="Z189" i="7"/>
  <c r="AA189" i="7"/>
  <c r="AB189" i="7"/>
  <c r="AC189" i="7"/>
  <c r="AD189" i="7"/>
  <c r="AE189" i="7"/>
  <c r="Q190" i="7"/>
  <c r="R190" i="7"/>
  <c r="S190" i="7"/>
  <c r="T190" i="7"/>
  <c r="U190" i="7"/>
  <c r="V190" i="7"/>
  <c r="W190" i="7"/>
  <c r="X190" i="7"/>
  <c r="Z190" i="7"/>
  <c r="AA190" i="7"/>
  <c r="AB190" i="7"/>
  <c r="AC190" i="7"/>
  <c r="AD190" i="7"/>
  <c r="AE190" i="7"/>
  <c r="Q191" i="7"/>
  <c r="R191" i="7"/>
  <c r="S191" i="7"/>
  <c r="T191" i="7"/>
  <c r="U191" i="7"/>
  <c r="V191" i="7"/>
  <c r="W191" i="7"/>
  <c r="X191" i="7"/>
  <c r="Z191" i="7"/>
  <c r="AA191" i="7"/>
  <c r="AB191" i="7"/>
  <c r="AC191" i="7"/>
  <c r="AD191" i="7"/>
  <c r="AE191" i="7"/>
  <c r="Q192" i="7"/>
  <c r="R192" i="7"/>
  <c r="S192" i="7"/>
  <c r="T192" i="7"/>
  <c r="U192" i="7"/>
  <c r="V192" i="7"/>
  <c r="W192" i="7"/>
  <c r="X192" i="7"/>
  <c r="Z192" i="7"/>
  <c r="AA192" i="7"/>
  <c r="AB192" i="7"/>
  <c r="AC192" i="7"/>
  <c r="AD192" i="7"/>
  <c r="AE192" i="7"/>
  <c r="Q193" i="7"/>
  <c r="R193" i="7"/>
  <c r="S193" i="7"/>
  <c r="T193" i="7"/>
  <c r="U193" i="7"/>
  <c r="V193" i="7"/>
  <c r="W193" i="7"/>
  <c r="X193" i="7"/>
  <c r="Z193" i="7"/>
  <c r="AA193" i="7"/>
  <c r="AB193" i="7"/>
  <c r="AC193" i="7"/>
  <c r="AD193" i="7"/>
  <c r="AE193" i="7"/>
  <c r="Q194" i="7"/>
  <c r="R194" i="7"/>
  <c r="S194" i="7"/>
  <c r="T194" i="7"/>
  <c r="U194" i="7"/>
  <c r="V194" i="7"/>
  <c r="W194" i="7"/>
  <c r="X194" i="7"/>
  <c r="Z194" i="7"/>
  <c r="AA194" i="7"/>
  <c r="AB194" i="7"/>
  <c r="AC194" i="7"/>
  <c r="AD194" i="7"/>
  <c r="AE194" i="7"/>
  <c r="Q195" i="7"/>
  <c r="R195" i="7"/>
  <c r="S195" i="7"/>
  <c r="T195" i="7"/>
  <c r="U195" i="7"/>
  <c r="V195" i="7"/>
  <c r="W195" i="7"/>
  <c r="X195" i="7"/>
  <c r="Z195" i="7"/>
  <c r="AA195" i="7"/>
  <c r="AB195" i="7"/>
  <c r="AC195" i="7"/>
  <c r="AD195" i="7"/>
  <c r="AE195" i="7"/>
  <c r="Q196" i="7"/>
  <c r="R196" i="7"/>
  <c r="S196" i="7"/>
  <c r="T196" i="7"/>
  <c r="U196" i="7"/>
  <c r="V196" i="7"/>
  <c r="W196" i="7"/>
  <c r="X196" i="7"/>
  <c r="Z196" i="7"/>
  <c r="AA196" i="7"/>
  <c r="AB196" i="7"/>
  <c r="AC196" i="7"/>
  <c r="AD196" i="7"/>
  <c r="AE196" i="7"/>
  <c r="Q197" i="7"/>
  <c r="R197" i="7"/>
  <c r="S197" i="7"/>
  <c r="T197" i="7"/>
  <c r="U197" i="7"/>
  <c r="V197" i="7"/>
  <c r="W197" i="7"/>
  <c r="X197" i="7"/>
  <c r="Z197" i="7"/>
  <c r="AA197" i="7"/>
  <c r="AB197" i="7"/>
  <c r="AC197" i="7"/>
  <c r="AD197" i="7"/>
  <c r="AE197" i="7"/>
  <c r="Q198" i="7"/>
  <c r="R198" i="7"/>
  <c r="S198" i="7"/>
  <c r="T198" i="7"/>
  <c r="U198" i="7"/>
  <c r="V198" i="7"/>
  <c r="W198" i="7"/>
  <c r="X198" i="7"/>
  <c r="Z198" i="7"/>
  <c r="AA198" i="7"/>
  <c r="AB198" i="7"/>
  <c r="AC198" i="7"/>
  <c r="AD198" i="7"/>
  <c r="AE198" i="7"/>
  <c r="Q199" i="7"/>
  <c r="R199" i="7"/>
  <c r="S199" i="7"/>
  <c r="T199" i="7"/>
  <c r="U199" i="7"/>
  <c r="V199" i="7"/>
  <c r="W199" i="7"/>
  <c r="X199" i="7"/>
  <c r="Z199" i="7"/>
  <c r="AA199" i="7"/>
  <c r="AB199" i="7"/>
  <c r="AC199" i="7"/>
  <c r="AD199" i="7"/>
  <c r="AE199" i="7"/>
  <c r="Q200" i="7"/>
  <c r="R200" i="7"/>
  <c r="S200" i="7"/>
  <c r="T200" i="7"/>
  <c r="U200" i="7"/>
  <c r="V200" i="7"/>
  <c r="W200" i="7"/>
  <c r="X200" i="7"/>
  <c r="Z200" i="7"/>
  <c r="AA200" i="7"/>
  <c r="AB200" i="7"/>
  <c r="AC200" i="7"/>
  <c r="AD200" i="7"/>
  <c r="AE200" i="7"/>
  <c r="Q201" i="7"/>
  <c r="R201" i="7"/>
  <c r="S201" i="7"/>
  <c r="T201" i="7"/>
  <c r="U201" i="7"/>
  <c r="V201" i="7"/>
  <c r="W201" i="7"/>
  <c r="X201" i="7"/>
  <c r="Z201" i="7"/>
  <c r="AA201" i="7"/>
  <c r="AB201" i="7"/>
  <c r="AC201" i="7"/>
  <c r="AD201" i="7"/>
  <c r="AE201" i="7"/>
  <c r="Q202" i="7"/>
  <c r="R202" i="7"/>
  <c r="S202" i="7"/>
  <c r="T202" i="7"/>
  <c r="U202" i="7"/>
  <c r="V202" i="7"/>
  <c r="W202" i="7"/>
  <c r="X202" i="7"/>
  <c r="Z202" i="7"/>
  <c r="AA202" i="7"/>
  <c r="AB202" i="7"/>
  <c r="AC202" i="7"/>
  <c r="AD202" i="7"/>
  <c r="AE202" i="7"/>
  <c r="Q203" i="7"/>
  <c r="R203" i="7"/>
  <c r="S203" i="7"/>
  <c r="T203" i="7"/>
  <c r="U203" i="7"/>
  <c r="V203" i="7"/>
  <c r="W203" i="7"/>
  <c r="X203" i="7"/>
  <c r="Z203" i="7"/>
  <c r="AA203" i="7"/>
  <c r="AB203" i="7"/>
  <c r="AC203" i="7"/>
  <c r="AD203" i="7"/>
  <c r="AE203" i="7"/>
  <c r="Q204" i="7"/>
  <c r="R204" i="7"/>
  <c r="S204" i="7"/>
  <c r="T204" i="7"/>
  <c r="U204" i="7"/>
  <c r="V204" i="7"/>
  <c r="W204" i="7"/>
  <c r="X204" i="7"/>
  <c r="Z204" i="7"/>
  <c r="AA204" i="7"/>
  <c r="AB204" i="7"/>
  <c r="AC204" i="7"/>
  <c r="AD204" i="7"/>
  <c r="AE204" i="7"/>
  <c r="Q205" i="7"/>
  <c r="R205" i="7"/>
  <c r="S205" i="7"/>
  <c r="T205" i="7"/>
  <c r="U205" i="7"/>
  <c r="V205" i="7"/>
  <c r="W205" i="7"/>
  <c r="X205" i="7"/>
  <c r="Z205" i="7"/>
  <c r="AA205" i="7"/>
  <c r="AB205" i="7"/>
  <c r="AC205" i="7"/>
  <c r="AD205" i="7"/>
  <c r="AE205" i="7"/>
  <c r="Q206" i="7"/>
  <c r="R206" i="7"/>
  <c r="S206" i="7"/>
  <c r="T206" i="7"/>
  <c r="U206" i="7"/>
  <c r="V206" i="7"/>
  <c r="W206" i="7"/>
  <c r="X206" i="7"/>
  <c r="Z206" i="7"/>
  <c r="AA206" i="7"/>
  <c r="AB206" i="7"/>
  <c r="AC206" i="7"/>
  <c r="AD206" i="7"/>
  <c r="AE206" i="7"/>
  <c r="Q207" i="7"/>
  <c r="R207" i="7"/>
  <c r="S207" i="7"/>
  <c r="T207" i="7"/>
  <c r="U207" i="7"/>
  <c r="V207" i="7"/>
  <c r="W207" i="7"/>
  <c r="X207" i="7"/>
  <c r="Z207" i="7"/>
  <c r="AA207" i="7"/>
  <c r="AB207" i="7"/>
  <c r="AC207" i="7"/>
  <c r="AD207" i="7"/>
  <c r="AE207" i="7"/>
  <c r="Q208" i="7"/>
  <c r="R208" i="7"/>
  <c r="S208" i="7"/>
  <c r="T208" i="7"/>
  <c r="U208" i="7"/>
  <c r="V208" i="7"/>
  <c r="W208" i="7"/>
  <c r="X208" i="7"/>
  <c r="Z208" i="7"/>
  <c r="AA208" i="7"/>
  <c r="AB208" i="7"/>
  <c r="AC208" i="7"/>
  <c r="AD208" i="7"/>
  <c r="AE208" i="7"/>
  <c r="Q209" i="7"/>
  <c r="R209" i="7"/>
  <c r="S209" i="7"/>
  <c r="T209" i="7"/>
  <c r="U209" i="7"/>
  <c r="V209" i="7"/>
  <c r="W209" i="7"/>
  <c r="X209" i="7"/>
  <c r="Z209" i="7"/>
  <c r="AA209" i="7"/>
  <c r="AB209" i="7"/>
  <c r="AC209" i="7"/>
  <c r="AD209" i="7"/>
  <c r="AE209" i="7"/>
  <c r="Q210" i="7"/>
  <c r="R210" i="7"/>
  <c r="S210" i="7"/>
  <c r="T210" i="7"/>
  <c r="U210" i="7"/>
  <c r="V210" i="7"/>
  <c r="W210" i="7"/>
  <c r="X210" i="7"/>
  <c r="Z210" i="7"/>
  <c r="AA210" i="7"/>
  <c r="AB210" i="7"/>
  <c r="AC210" i="7"/>
  <c r="AD210" i="7"/>
  <c r="AE210" i="7"/>
  <c r="Q211" i="7"/>
  <c r="R211" i="7"/>
  <c r="S211" i="7"/>
  <c r="T211" i="7"/>
  <c r="U211" i="7"/>
  <c r="V211" i="7"/>
  <c r="W211" i="7"/>
  <c r="X211" i="7"/>
  <c r="Z211" i="7"/>
  <c r="AA211" i="7"/>
  <c r="AB211" i="7"/>
  <c r="AC211" i="7"/>
  <c r="AD211" i="7"/>
  <c r="AE211" i="7"/>
  <c r="Q212" i="7"/>
  <c r="R212" i="7"/>
  <c r="S212" i="7"/>
  <c r="T212" i="7"/>
  <c r="U212" i="7"/>
  <c r="V212" i="7"/>
  <c r="W212" i="7"/>
  <c r="X212" i="7"/>
  <c r="Z212" i="7"/>
  <c r="AA212" i="7"/>
  <c r="AB212" i="7"/>
  <c r="AC212" i="7"/>
  <c r="AD212" i="7"/>
  <c r="AE212" i="7"/>
  <c r="Q213" i="7"/>
  <c r="R213" i="7"/>
  <c r="S213" i="7"/>
  <c r="T213" i="7"/>
  <c r="U213" i="7"/>
  <c r="V213" i="7"/>
  <c r="W213" i="7"/>
  <c r="X213" i="7"/>
  <c r="Z213" i="7"/>
  <c r="AA213" i="7"/>
  <c r="AB213" i="7"/>
  <c r="AC213" i="7"/>
  <c r="AD213" i="7"/>
  <c r="AE213" i="7"/>
  <c r="Q214" i="7"/>
  <c r="R214" i="7"/>
  <c r="S214" i="7"/>
  <c r="T214" i="7"/>
  <c r="U214" i="7"/>
  <c r="V214" i="7"/>
  <c r="W214" i="7"/>
  <c r="X214" i="7"/>
  <c r="Z214" i="7"/>
  <c r="AA214" i="7"/>
  <c r="AB214" i="7"/>
  <c r="AC214" i="7"/>
  <c r="AD214" i="7"/>
  <c r="AE214" i="7"/>
  <c r="Q215" i="7"/>
  <c r="R215" i="7"/>
  <c r="S215" i="7"/>
  <c r="T215" i="7"/>
  <c r="U215" i="7"/>
  <c r="V215" i="7"/>
  <c r="W215" i="7"/>
  <c r="X215" i="7"/>
  <c r="Z215" i="7"/>
  <c r="AA215" i="7"/>
  <c r="AB215" i="7"/>
  <c r="AC215" i="7"/>
  <c r="AD215" i="7"/>
  <c r="AE215" i="7"/>
  <c r="Q216" i="7"/>
  <c r="R216" i="7"/>
  <c r="S216" i="7"/>
  <c r="T216" i="7"/>
  <c r="U216" i="7"/>
  <c r="V216" i="7"/>
  <c r="W216" i="7"/>
  <c r="X216" i="7"/>
  <c r="Z216" i="7"/>
  <c r="AA216" i="7"/>
  <c r="AB216" i="7"/>
  <c r="AC216" i="7"/>
  <c r="AD216" i="7"/>
  <c r="AE216" i="7"/>
  <c r="Q217" i="7"/>
  <c r="R217" i="7"/>
  <c r="S217" i="7"/>
  <c r="T217" i="7"/>
  <c r="U217" i="7"/>
  <c r="V217" i="7"/>
  <c r="W217" i="7"/>
  <c r="X217" i="7"/>
  <c r="Z217" i="7"/>
  <c r="AA217" i="7"/>
  <c r="AB217" i="7"/>
  <c r="AC217" i="7"/>
  <c r="AD217" i="7"/>
  <c r="AE217" i="7"/>
  <c r="Q218" i="7"/>
  <c r="R218" i="7"/>
  <c r="S218" i="7"/>
  <c r="T218" i="7"/>
  <c r="U218" i="7"/>
  <c r="V218" i="7"/>
  <c r="W218" i="7"/>
  <c r="X218" i="7"/>
  <c r="Z218" i="7"/>
  <c r="AA218" i="7"/>
  <c r="AB218" i="7"/>
  <c r="AC218" i="7"/>
  <c r="AD218" i="7"/>
  <c r="AE218" i="7"/>
  <c r="Q219" i="7"/>
  <c r="R219" i="7"/>
  <c r="S219" i="7"/>
  <c r="T219" i="7"/>
  <c r="U219" i="7"/>
  <c r="V219" i="7"/>
  <c r="W219" i="7"/>
  <c r="X219" i="7"/>
  <c r="Z219" i="7"/>
  <c r="AA219" i="7"/>
  <c r="AB219" i="7"/>
  <c r="AC219" i="7"/>
  <c r="AD219" i="7"/>
  <c r="AE219" i="7"/>
  <c r="Q220" i="7"/>
  <c r="R220" i="7"/>
  <c r="S220" i="7"/>
  <c r="T220" i="7"/>
  <c r="U220" i="7"/>
  <c r="V220" i="7"/>
  <c r="W220" i="7"/>
  <c r="X220" i="7"/>
  <c r="Z220" i="7"/>
  <c r="AA220" i="7"/>
  <c r="AB220" i="7"/>
  <c r="AC220" i="7"/>
  <c r="AD220" i="7"/>
  <c r="AE220" i="7"/>
  <c r="Q221" i="7"/>
  <c r="R221" i="7"/>
  <c r="S221" i="7"/>
  <c r="T221" i="7"/>
  <c r="U221" i="7"/>
  <c r="V221" i="7"/>
  <c r="W221" i="7"/>
  <c r="X221" i="7"/>
  <c r="Z221" i="7"/>
  <c r="AA221" i="7"/>
  <c r="AB221" i="7"/>
  <c r="AC221" i="7"/>
  <c r="AD221" i="7"/>
  <c r="AE221" i="7"/>
  <c r="Q222" i="7"/>
  <c r="R222" i="7"/>
  <c r="S222" i="7"/>
  <c r="T222" i="7"/>
  <c r="U222" i="7"/>
  <c r="V222" i="7"/>
  <c r="W222" i="7"/>
  <c r="X222" i="7"/>
  <c r="Z222" i="7"/>
  <c r="AA222" i="7"/>
  <c r="AB222" i="7"/>
  <c r="AC222" i="7"/>
  <c r="AD222" i="7"/>
  <c r="AE222" i="7"/>
  <c r="Q223" i="7"/>
  <c r="R223" i="7"/>
  <c r="S223" i="7"/>
  <c r="T223" i="7"/>
  <c r="U223" i="7"/>
  <c r="V223" i="7"/>
  <c r="W223" i="7"/>
  <c r="X223" i="7"/>
  <c r="Z223" i="7"/>
  <c r="AA223" i="7"/>
  <c r="AB223" i="7"/>
  <c r="AC223" i="7"/>
  <c r="AD223" i="7"/>
  <c r="AE223" i="7"/>
  <c r="Q224" i="7"/>
  <c r="R224" i="7"/>
  <c r="S224" i="7"/>
  <c r="T224" i="7"/>
  <c r="U224" i="7"/>
  <c r="V224" i="7"/>
  <c r="W224" i="7"/>
  <c r="X224" i="7"/>
  <c r="Z224" i="7"/>
  <c r="AA224" i="7"/>
  <c r="AB224" i="7"/>
  <c r="AC224" i="7"/>
  <c r="AD224" i="7"/>
  <c r="AE224" i="7"/>
  <c r="Q225" i="7"/>
  <c r="R225" i="7"/>
  <c r="S225" i="7"/>
  <c r="T225" i="7"/>
  <c r="U225" i="7"/>
  <c r="V225" i="7"/>
  <c r="W225" i="7"/>
  <c r="X225" i="7"/>
  <c r="Z225" i="7"/>
  <c r="AA225" i="7"/>
  <c r="AB225" i="7"/>
  <c r="AC225" i="7"/>
  <c r="AD225" i="7"/>
  <c r="AE225" i="7"/>
  <c r="Q226" i="7"/>
  <c r="R226" i="7"/>
  <c r="S226" i="7"/>
  <c r="T226" i="7"/>
  <c r="U226" i="7"/>
  <c r="V226" i="7"/>
  <c r="W226" i="7"/>
  <c r="X226" i="7"/>
  <c r="Z226" i="7"/>
  <c r="AA226" i="7"/>
  <c r="AB226" i="7"/>
  <c r="AC226" i="7"/>
  <c r="AD226" i="7"/>
  <c r="AE226" i="7"/>
  <c r="Q227" i="7"/>
  <c r="R227" i="7"/>
  <c r="S227" i="7"/>
  <c r="T227" i="7"/>
  <c r="U227" i="7"/>
  <c r="V227" i="7"/>
  <c r="W227" i="7"/>
  <c r="X227" i="7"/>
  <c r="Z227" i="7"/>
  <c r="AA227" i="7"/>
  <c r="AB227" i="7"/>
  <c r="AC227" i="7"/>
  <c r="AD227" i="7"/>
  <c r="AE227" i="7"/>
  <c r="Q228" i="7"/>
  <c r="R228" i="7"/>
  <c r="S228" i="7"/>
  <c r="T228" i="7"/>
  <c r="U228" i="7"/>
  <c r="V228" i="7"/>
  <c r="W228" i="7"/>
  <c r="X228" i="7"/>
  <c r="Z228" i="7"/>
  <c r="AA228" i="7"/>
  <c r="AB228" i="7"/>
  <c r="AC228" i="7"/>
  <c r="AD228" i="7"/>
  <c r="AE228" i="7"/>
  <c r="Q229" i="7"/>
  <c r="R229" i="7"/>
  <c r="S229" i="7"/>
  <c r="T229" i="7"/>
  <c r="U229" i="7"/>
  <c r="V229" i="7"/>
  <c r="W229" i="7"/>
  <c r="X229" i="7"/>
  <c r="Z229" i="7"/>
  <c r="AA229" i="7"/>
  <c r="AB229" i="7"/>
  <c r="AC229" i="7"/>
  <c r="AD229" i="7"/>
  <c r="AE229" i="7"/>
  <c r="Q230" i="7"/>
  <c r="R230" i="7"/>
  <c r="S230" i="7"/>
  <c r="T230" i="7"/>
  <c r="U230" i="7"/>
  <c r="V230" i="7"/>
  <c r="W230" i="7"/>
  <c r="X230" i="7"/>
  <c r="Z230" i="7"/>
  <c r="AA230" i="7"/>
  <c r="AB230" i="7"/>
  <c r="AC230" i="7"/>
  <c r="AD230" i="7"/>
  <c r="AE230" i="7"/>
  <c r="Q231" i="7"/>
  <c r="R231" i="7"/>
  <c r="S231" i="7"/>
  <c r="T231" i="7"/>
  <c r="U231" i="7"/>
  <c r="V231" i="7"/>
  <c r="W231" i="7"/>
  <c r="X231" i="7"/>
  <c r="Z231" i="7"/>
  <c r="AA231" i="7"/>
  <c r="AB231" i="7"/>
  <c r="AC231" i="7"/>
  <c r="AD231" i="7"/>
  <c r="AE231" i="7"/>
  <c r="Q232" i="7"/>
  <c r="R232" i="7"/>
  <c r="S232" i="7"/>
  <c r="T232" i="7"/>
  <c r="U232" i="7"/>
  <c r="V232" i="7"/>
  <c r="W232" i="7"/>
  <c r="X232" i="7"/>
  <c r="Z232" i="7"/>
  <c r="AA232" i="7"/>
  <c r="AB232" i="7"/>
  <c r="AC232" i="7"/>
  <c r="AD232" i="7"/>
  <c r="AE232" i="7"/>
  <c r="Q233" i="7"/>
  <c r="R233" i="7"/>
  <c r="S233" i="7"/>
  <c r="T233" i="7"/>
  <c r="U233" i="7"/>
  <c r="V233" i="7"/>
  <c r="W233" i="7"/>
  <c r="X233" i="7"/>
  <c r="Z233" i="7"/>
  <c r="AA233" i="7"/>
  <c r="AB233" i="7"/>
  <c r="AC233" i="7"/>
  <c r="AD233" i="7"/>
  <c r="AE233" i="7"/>
  <c r="Q234" i="7"/>
  <c r="R234" i="7"/>
  <c r="S234" i="7"/>
  <c r="T234" i="7"/>
  <c r="U234" i="7"/>
  <c r="V234" i="7"/>
  <c r="W234" i="7"/>
  <c r="X234" i="7"/>
  <c r="Z234" i="7"/>
  <c r="AA234" i="7"/>
  <c r="AB234" i="7"/>
  <c r="AC234" i="7"/>
  <c r="AD234" i="7"/>
  <c r="AE234" i="7"/>
  <c r="Q235" i="7"/>
  <c r="R235" i="7"/>
  <c r="S235" i="7"/>
  <c r="T235" i="7"/>
  <c r="U235" i="7"/>
  <c r="V235" i="7"/>
  <c r="W235" i="7"/>
  <c r="X235" i="7"/>
  <c r="Z235" i="7"/>
  <c r="AA235" i="7"/>
  <c r="AB235" i="7"/>
  <c r="AC235" i="7"/>
  <c r="AD235" i="7"/>
  <c r="AE235" i="7"/>
  <c r="Q236" i="7"/>
  <c r="R236" i="7"/>
  <c r="S236" i="7"/>
  <c r="T236" i="7"/>
  <c r="U236" i="7"/>
  <c r="V236" i="7"/>
  <c r="W236" i="7"/>
  <c r="X236" i="7"/>
  <c r="Z236" i="7"/>
  <c r="AA236" i="7"/>
  <c r="AB236" i="7"/>
  <c r="AC236" i="7"/>
  <c r="AD236" i="7"/>
  <c r="AE236" i="7"/>
  <c r="Q237" i="7"/>
  <c r="R237" i="7"/>
  <c r="S237" i="7"/>
  <c r="T237" i="7"/>
  <c r="U237" i="7"/>
  <c r="V237" i="7"/>
  <c r="W237" i="7"/>
  <c r="X237" i="7"/>
  <c r="Z237" i="7"/>
  <c r="AA237" i="7"/>
  <c r="AB237" i="7"/>
  <c r="AC237" i="7"/>
  <c r="AD237" i="7"/>
  <c r="AE237" i="7"/>
  <c r="Q238" i="7"/>
  <c r="R238" i="7"/>
  <c r="S238" i="7"/>
  <c r="T238" i="7"/>
  <c r="U238" i="7"/>
  <c r="V238" i="7"/>
  <c r="W238" i="7"/>
  <c r="X238" i="7"/>
  <c r="Z238" i="7"/>
  <c r="AA238" i="7"/>
  <c r="AB238" i="7"/>
  <c r="AC238" i="7"/>
  <c r="AD238" i="7"/>
  <c r="AE238" i="7"/>
  <c r="Q239" i="7"/>
  <c r="R239" i="7"/>
  <c r="S239" i="7"/>
  <c r="T239" i="7"/>
  <c r="U239" i="7"/>
  <c r="V239" i="7"/>
  <c r="W239" i="7"/>
  <c r="X239" i="7"/>
  <c r="Z239" i="7"/>
  <c r="AA239" i="7"/>
  <c r="AB239" i="7"/>
  <c r="AC239" i="7"/>
  <c r="AD239" i="7"/>
  <c r="AE239" i="7"/>
  <c r="Q240" i="7"/>
  <c r="R240" i="7"/>
  <c r="S240" i="7"/>
  <c r="T240" i="7"/>
  <c r="U240" i="7"/>
  <c r="V240" i="7"/>
  <c r="W240" i="7"/>
  <c r="X240" i="7"/>
  <c r="Z240" i="7"/>
  <c r="AA240" i="7"/>
  <c r="AB240" i="7"/>
  <c r="AC240" i="7"/>
  <c r="AD240" i="7"/>
  <c r="AE240" i="7"/>
  <c r="Q241" i="7"/>
  <c r="R241" i="7"/>
  <c r="S241" i="7"/>
  <c r="T241" i="7"/>
  <c r="U241" i="7"/>
  <c r="V241" i="7"/>
  <c r="W241" i="7"/>
  <c r="X241" i="7"/>
  <c r="Z241" i="7"/>
  <c r="AA241" i="7"/>
  <c r="AB241" i="7"/>
  <c r="AC241" i="7"/>
  <c r="AD241" i="7"/>
  <c r="AE241" i="7"/>
  <c r="Q242" i="7"/>
  <c r="R242" i="7"/>
  <c r="S242" i="7"/>
  <c r="T242" i="7"/>
  <c r="U242" i="7"/>
  <c r="V242" i="7"/>
  <c r="W242" i="7"/>
  <c r="X242" i="7"/>
  <c r="Z242" i="7"/>
  <c r="AA242" i="7"/>
  <c r="AB242" i="7"/>
  <c r="AC242" i="7"/>
  <c r="AD242" i="7"/>
  <c r="AE242" i="7"/>
  <c r="Q243" i="7"/>
  <c r="R243" i="7"/>
  <c r="S243" i="7"/>
  <c r="T243" i="7"/>
  <c r="U243" i="7"/>
  <c r="V243" i="7"/>
  <c r="W243" i="7"/>
  <c r="X243" i="7"/>
  <c r="Z243" i="7"/>
  <c r="AA243" i="7"/>
  <c r="AB243" i="7"/>
  <c r="AC243" i="7"/>
  <c r="AD243" i="7"/>
  <c r="AE243" i="7"/>
  <c r="Q244" i="7"/>
  <c r="R244" i="7"/>
  <c r="S244" i="7"/>
  <c r="T244" i="7"/>
  <c r="U244" i="7"/>
  <c r="V244" i="7"/>
  <c r="W244" i="7"/>
  <c r="X244" i="7"/>
  <c r="Z244" i="7"/>
  <c r="AA244" i="7"/>
  <c r="AB244" i="7"/>
  <c r="AC244" i="7"/>
  <c r="AD244" i="7"/>
  <c r="AE244" i="7"/>
  <c r="Q245" i="7"/>
  <c r="R245" i="7"/>
  <c r="S245" i="7"/>
  <c r="T245" i="7"/>
  <c r="U245" i="7"/>
  <c r="V245" i="7"/>
  <c r="W245" i="7"/>
  <c r="X245" i="7"/>
  <c r="Z245" i="7"/>
  <c r="AA245" i="7"/>
  <c r="AB245" i="7"/>
  <c r="AC245" i="7"/>
  <c r="AD245" i="7"/>
  <c r="AE245" i="7"/>
  <c r="Q246" i="7"/>
  <c r="R246" i="7"/>
  <c r="S246" i="7"/>
  <c r="T246" i="7"/>
  <c r="U246" i="7"/>
  <c r="V246" i="7"/>
  <c r="W246" i="7"/>
  <c r="X246" i="7"/>
  <c r="Z246" i="7"/>
  <c r="AA246" i="7"/>
  <c r="AB246" i="7"/>
  <c r="AC246" i="7"/>
  <c r="AD246" i="7"/>
  <c r="AE246" i="7"/>
  <c r="Q247" i="7"/>
  <c r="R247" i="7"/>
  <c r="S247" i="7"/>
  <c r="T247" i="7"/>
  <c r="U247" i="7"/>
  <c r="V247" i="7"/>
  <c r="W247" i="7"/>
  <c r="X247" i="7"/>
  <c r="Z247" i="7"/>
  <c r="AA247" i="7"/>
  <c r="AB247" i="7"/>
  <c r="AC247" i="7"/>
  <c r="AD247" i="7"/>
  <c r="AE247" i="7"/>
  <c r="Q248" i="7"/>
  <c r="R248" i="7"/>
  <c r="S248" i="7"/>
  <c r="T248" i="7"/>
  <c r="U248" i="7"/>
  <c r="V248" i="7"/>
  <c r="W248" i="7"/>
  <c r="X248" i="7"/>
  <c r="Z248" i="7"/>
  <c r="AA248" i="7"/>
  <c r="AB248" i="7"/>
  <c r="AC248" i="7"/>
  <c r="AD248" i="7"/>
  <c r="AE248" i="7"/>
  <c r="Q249" i="7"/>
  <c r="R249" i="7"/>
  <c r="S249" i="7"/>
  <c r="T249" i="7"/>
  <c r="U249" i="7"/>
  <c r="V249" i="7"/>
  <c r="W249" i="7"/>
  <c r="X249" i="7"/>
  <c r="Z249" i="7"/>
  <c r="AA249" i="7"/>
  <c r="AB249" i="7"/>
  <c r="AC249" i="7"/>
  <c r="AD249" i="7"/>
  <c r="AE249" i="7"/>
  <c r="Q250" i="7"/>
  <c r="R250" i="7"/>
  <c r="S250" i="7"/>
  <c r="T250" i="7"/>
  <c r="U250" i="7"/>
  <c r="V250" i="7"/>
  <c r="W250" i="7"/>
  <c r="X250" i="7"/>
  <c r="Z250" i="7"/>
  <c r="AA250" i="7"/>
  <c r="AB250" i="7"/>
  <c r="AC250" i="7"/>
  <c r="AD250" i="7"/>
  <c r="AE250" i="7"/>
  <c r="Q251" i="7"/>
  <c r="R251" i="7"/>
  <c r="S251" i="7"/>
  <c r="T251" i="7"/>
  <c r="U251" i="7"/>
  <c r="V251" i="7"/>
  <c r="W251" i="7"/>
  <c r="X251" i="7"/>
  <c r="Z251" i="7"/>
  <c r="AA251" i="7"/>
  <c r="AB251" i="7"/>
  <c r="AC251" i="7"/>
  <c r="AD251" i="7"/>
  <c r="AE251" i="7"/>
  <c r="Q252" i="7"/>
  <c r="R252" i="7"/>
  <c r="S252" i="7"/>
  <c r="T252" i="7"/>
  <c r="U252" i="7"/>
  <c r="V252" i="7"/>
  <c r="W252" i="7"/>
  <c r="X252" i="7"/>
  <c r="Z252" i="7"/>
  <c r="AA252" i="7"/>
  <c r="AB252" i="7"/>
  <c r="AC252" i="7"/>
  <c r="AD252" i="7"/>
  <c r="AE252" i="7"/>
  <c r="Q253" i="7"/>
  <c r="R253" i="7"/>
  <c r="S253" i="7"/>
  <c r="T253" i="7"/>
  <c r="U253" i="7"/>
  <c r="V253" i="7"/>
  <c r="W253" i="7"/>
  <c r="X253" i="7"/>
  <c r="Z253" i="7"/>
  <c r="AA253" i="7"/>
  <c r="AB253" i="7"/>
  <c r="AC253" i="7"/>
  <c r="AD253" i="7"/>
  <c r="AE253" i="7"/>
  <c r="Q254" i="7"/>
  <c r="R254" i="7"/>
  <c r="S254" i="7"/>
  <c r="T254" i="7"/>
  <c r="U254" i="7"/>
  <c r="V254" i="7"/>
  <c r="W254" i="7"/>
  <c r="X254" i="7"/>
  <c r="Z254" i="7"/>
  <c r="AA254" i="7"/>
  <c r="AB254" i="7"/>
  <c r="AC254" i="7"/>
  <c r="AD254" i="7"/>
  <c r="AE254" i="7"/>
  <c r="Q255" i="7"/>
  <c r="R255" i="7"/>
  <c r="S255" i="7"/>
  <c r="T255" i="7"/>
  <c r="U255" i="7"/>
  <c r="V255" i="7"/>
  <c r="W255" i="7"/>
  <c r="X255" i="7"/>
  <c r="Z255" i="7"/>
  <c r="AA255" i="7"/>
  <c r="AB255" i="7"/>
  <c r="AC255" i="7"/>
  <c r="AD255" i="7"/>
  <c r="AE255" i="7"/>
  <c r="Q256" i="7"/>
  <c r="R256" i="7"/>
  <c r="S256" i="7"/>
  <c r="T256" i="7"/>
  <c r="U256" i="7"/>
  <c r="V256" i="7"/>
  <c r="W256" i="7"/>
  <c r="X256" i="7"/>
  <c r="Z256" i="7"/>
  <c r="AA256" i="7"/>
  <c r="AB256" i="7"/>
  <c r="AC256" i="7"/>
  <c r="AD256" i="7"/>
  <c r="AE256" i="7"/>
  <c r="Q257" i="7"/>
  <c r="R257" i="7"/>
  <c r="S257" i="7"/>
  <c r="T257" i="7"/>
  <c r="U257" i="7"/>
  <c r="V257" i="7"/>
  <c r="W257" i="7"/>
  <c r="X257" i="7"/>
  <c r="Z257" i="7"/>
  <c r="AA257" i="7"/>
  <c r="AB257" i="7"/>
  <c r="AC257" i="7"/>
  <c r="AD257" i="7"/>
  <c r="AE257" i="7"/>
  <c r="Q258" i="7"/>
  <c r="R258" i="7"/>
  <c r="S258" i="7"/>
  <c r="T258" i="7"/>
  <c r="U258" i="7"/>
  <c r="V258" i="7"/>
  <c r="W258" i="7"/>
  <c r="X258" i="7"/>
  <c r="Z258" i="7"/>
  <c r="AA258" i="7"/>
  <c r="AB258" i="7"/>
  <c r="AC258" i="7"/>
  <c r="AD258" i="7"/>
  <c r="AE258" i="7"/>
  <c r="Q259" i="7"/>
  <c r="R259" i="7"/>
  <c r="S259" i="7"/>
  <c r="T259" i="7"/>
  <c r="U259" i="7"/>
  <c r="V259" i="7"/>
  <c r="W259" i="7"/>
  <c r="X259" i="7"/>
  <c r="Z259" i="7"/>
  <c r="AA259" i="7"/>
  <c r="AB259" i="7"/>
  <c r="AC259" i="7"/>
  <c r="AD259" i="7"/>
  <c r="AE259" i="7"/>
  <c r="Q260" i="7"/>
  <c r="R260" i="7"/>
  <c r="S260" i="7"/>
  <c r="T260" i="7"/>
  <c r="U260" i="7"/>
  <c r="V260" i="7"/>
  <c r="W260" i="7"/>
  <c r="X260" i="7"/>
  <c r="Z260" i="7"/>
  <c r="AA260" i="7"/>
  <c r="AB260" i="7"/>
  <c r="AC260" i="7"/>
  <c r="AD260" i="7"/>
  <c r="AE260" i="7"/>
  <c r="Q261" i="7"/>
  <c r="R261" i="7"/>
  <c r="S261" i="7"/>
  <c r="T261" i="7"/>
  <c r="U261" i="7"/>
  <c r="V261" i="7"/>
  <c r="W261" i="7"/>
  <c r="X261" i="7"/>
  <c r="Z261" i="7"/>
  <c r="AA261" i="7"/>
  <c r="AB261" i="7"/>
  <c r="AC261" i="7"/>
  <c r="AD261" i="7"/>
  <c r="AE261" i="7"/>
  <c r="Q262" i="7"/>
  <c r="R262" i="7"/>
  <c r="S262" i="7"/>
  <c r="T262" i="7"/>
  <c r="U262" i="7"/>
  <c r="V262" i="7"/>
  <c r="W262" i="7"/>
  <c r="X262" i="7"/>
  <c r="Z262" i="7"/>
  <c r="AA262" i="7"/>
  <c r="AB262" i="7"/>
  <c r="AC262" i="7"/>
  <c r="AD262" i="7"/>
  <c r="AE262" i="7"/>
  <c r="Q263" i="7"/>
  <c r="R263" i="7"/>
  <c r="S263" i="7"/>
  <c r="T263" i="7"/>
  <c r="U263" i="7"/>
  <c r="V263" i="7"/>
  <c r="W263" i="7"/>
  <c r="X263" i="7"/>
  <c r="Z263" i="7"/>
  <c r="AA263" i="7"/>
  <c r="AB263" i="7"/>
  <c r="AC263" i="7"/>
  <c r="AD263" i="7"/>
  <c r="AE263" i="7"/>
  <c r="Q264" i="7"/>
  <c r="R264" i="7"/>
  <c r="S264" i="7"/>
  <c r="T264" i="7"/>
  <c r="U264" i="7"/>
  <c r="V264" i="7"/>
  <c r="W264" i="7"/>
  <c r="X264" i="7"/>
  <c r="Z264" i="7"/>
  <c r="AA264" i="7"/>
  <c r="AB264" i="7"/>
  <c r="AC264" i="7"/>
  <c r="AD264" i="7"/>
  <c r="AE264" i="7"/>
  <c r="Q265" i="7"/>
  <c r="R265" i="7"/>
  <c r="S265" i="7"/>
  <c r="T265" i="7"/>
  <c r="U265" i="7"/>
  <c r="V265" i="7"/>
  <c r="W265" i="7"/>
  <c r="X265" i="7"/>
  <c r="Z265" i="7"/>
  <c r="AA265" i="7"/>
  <c r="AB265" i="7"/>
  <c r="AC265" i="7"/>
  <c r="AD265" i="7"/>
  <c r="AE265" i="7"/>
  <c r="Q266" i="7"/>
  <c r="R266" i="7"/>
  <c r="S266" i="7"/>
  <c r="T266" i="7"/>
  <c r="U266" i="7"/>
  <c r="V266" i="7"/>
  <c r="W266" i="7"/>
  <c r="X266" i="7"/>
  <c r="Z266" i="7"/>
  <c r="AA266" i="7"/>
  <c r="AB266" i="7"/>
  <c r="AC266" i="7"/>
  <c r="AD266" i="7"/>
  <c r="AE266" i="7"/>
  <c r="Q267" i="7"/>
  <c r="R267" i="7"/>
  <c r="S267" i="7"/>
  <c r="T267" i="7"/>
  <c r="U267" i="7"/>
  <c r="V267" i="7"/>
  <c r="W267" i="7"/>
  <c r="X267" i="7"/>
  <c r="Z267" i="7"/>
  <c r="AA267" i="7"/>
  <c r="AB267" i="7"/>
  <c r="AC267" i="7"/>
  <c r="AD267" i="7"/>
  <c r="AE267" i="7"/>
  <c r="Q268" i="7"/>
  <c r="R268" i="7"/>
  <c r="S268" i="7"/>
  <c r="T268" i="7"/>
  <c r="U268" i="7"/>
  <c r="V268" i="7"/>
  <c r="W268" i="7"/>
  <c r="X268" i="7"/>
  <c r="Z268" i="7"/>
  <c r="AA268" i="7"/>
  <c r="AB268" i="7"/>
  <c r="AC268" i="7"/>
  <c r="AD268" i="7"/>
  <c r="AE268" i="7"/>
  <c r="Q269" i="7"/>
  <c r="R269" i="7"/>
  <c r="S269" i="7"/>
  <c r="T269" i="7"/>
  <c r="U269" i="7"/>
  <c r="V269" i="7"/>
  <c r="W269" i="7"/>
  <c r="X269" i="7"/>
  <c r="Z269" i="7"/>
  <c r="AA269" i="7"/>
  <c r="AB269" i="7"/>
  <c r="AC269" i="7"/>
  <c r="AD269" i="7"/>
  <c r="AE269" i="7"/>
  <c r="Q270" i="7"/>
  <c r="R270" i="7"/>
  <c r="S270" i="7"/>
  <c r="T270" i="7"/>
  <c r="U270" i="7"/>
  <c r="V270" i="7"/>
  <c r="W270" i="7"/>
  <c r="X270" i="7"/>
  <c r="Z270" i="7"/>
  <c r="AA270" i="7"/>
  <c r="AB270" i="7"/>
  <c r="AC270" i="7"/>
  <c r="AD270" i="7"/>
  <c r="AE270" i="7"/>
  <c r="Q271" i="7"/>
  <c r="R271" i="7"/>
  <c r="S271" i="7"/>
  <c r="T271" i="7"/>
  <c r="U271" i="7"/>
  <c r="V271" i="7"/>
  <c r="W271" i="7"/>
  <c r="X271" i="7"/>
  <c r="Z271" i="7"/>
  <c r="AA271" i="7"/>
  <c r="AB271" i="7"/>
  <c r="AC271" i="7"/>
  <c r="AD271" i="7"/>
  <c r="AE271" i="7"/>
  <c r="Q272" i="7"/>
  <c r="R272" i="7"/>
  <c r="S272" i="7"/>
  <c r="T272" i="7"/>
  <c r="U272" i="7"/>
  <c r="V272" i="7"/>
  <c r="W272" i="7"/>
  <c r="X272" i="7"/>
  <c r="Z272" i="7"/>
  <c r="AA272" i="7"/>
  <c r="AB272" i="7"/>
  <c r="AC272" i="7"/>
  <c r="AD272" i="7"/>
  <c r="AE272" i="7"/>
  <c r="Q273" i="7"/>
  <c r="R273" i="7"/>
  <c r="S273" i="7"/>
  <c r="T273" i="7"/>
  <c r="U273" i="7"/>
  <c r="V273" i="7"/>
  <c r="W273" i="7"/>
  <c r="X273" i="7"/>
  <c r="Z273" i="7"/>
  <c r="AA273" i="7"/>
  <c r="AB273" i="7"/>
  <c r="AC273" i="7"/>
  <c r="AD273" i="7"/>
  <c r="AE273" i="7"/>
  <c r="Q274" i="7"/>
  <c r="R274" i="7"/>
  <c r="S274" i="7"/>
  <c r="T274" i="7"/>
  <c r="U274" i="7"/>
  <c r="V274" i="7"/>
  <c r="W274" i="7"/>
  <c r="X274" i="7"/>
  <c r="Z274" i="7"/>
  <c r="AA274" i="7"/>
  <c r="AB274" i="7"/>
  <c r="AC274" i="7"/>
  <c r="AD274" i="7"/>
  <c r="AE274" i="7"/>
  <c r="Q275" i="7"/>
  <c r="R275" i="7"/>
  <c r="S275" i="7"/>
  <c r="T275" i="7"/>
  <c r="U275" i="7"/>
  <c r="V275" i="7"/>
  <c r="W275" i="7"/>
  <c r="X275" i="7"/>
  <c r="Z275" i="7"/>
  <c r="AA275" i="7"/>
  <c r="AB275" i="7"/>
  <c r="AC275" i="7"/>
  <c r="AD275" i="7"/>
  <c r="AE275" i="7"/>
  <c r="Q276" i="7"/>
  <c r="R276" i="7"/>
  <c r="S276" i="7"/>
  <c r="T276" i="7"/>
  <c r="U276" i="7"/>
  <c r="V276" i="7"/>
  <c r="W276" i="7"/>
  <c r="X276" i="7"/>
  <c r="Z276" i="7"/>
  <c r="AA276" i="7"/>
  <c r="AB276" i="7"/>
  <c r="AC276" i="7"/>
  <c r="AD276" i="7"/>
  <c r="AE276" i="7"/>
  <c r="Q277" i="7"/>
  <c r="R277" i="7"/>
  <c r="S277" i="7"/>
  <c r="T277" i="7"/>
  <c r="U277" i="7"/>
  <c r="V277" i="7"/>
  <c r="W277" i="7"/>
  <c r="X277" i="7"/>
  <c r="Z277" i="7"/>
  <c r="AA277" i="7"/>
  <c r="AB277" i="7"/>
  <c r="AC277" i="7"/>
  <c r="AD277" i="7"/>
  <c r="AE277" i="7"/>
  <c r="Q278" i="7"/>
  <c r="R278" i="7"/>
  <c r="S278" i="7"/>
  <c r="T278" i="7"/>
  <c r="U278" i="7"/>
  <c r="V278" i="7"/>
  <c r="W278" i="7"/>
  <c r="X278" i="7"/>
  <c r="Z278" i="7"/>
  <c r="AA278" i="7"/>
  <c r="AB278" i="7"/>
  <c r="AC278" i="7"/>
  <c r="AD278" i="7"/>
  <c r="AE278" i="7"/>
  <c r="Q279" i="7"/>
  <c r="R279" i="7"/>
  <c r="S279" i="7"/>
  <c r="T279" i="7"/>
  <c r="U279" i="7"/>
  <c r="V279" i="7"/>
  <c r="W279" i="7"/>
  <c r="X279" i="7"/>
  <c r="Z279" i="7"/>
  <c r="AA279" i="7"/>
  <c r="AB279" i="7"/>
  <c r="AC279" i="7"/>
  <c r="AD279" i="7"/>
  <c r="AE279" i="7"/>
  <c r="Q280" i="7"/>
  <c r="R280" i="7"/>
  <c r="S280" i="7"/>
  <c r="T280" i="7"/>
  <c r="U280" i="7"/>
  <c r="V280" i="7"/>
  <c r="W280" i="7"/>
  <c r="X280" i="7"/>
  <c r="Z280" i="7"/>
  <c r="AA280" i="7"/>
  <c r="AB280" i="7"/>
  <c r="AC280" i="7"/>
  <c r="AD280" i="7"/>
  <c r="AE280" i="7"/>
  <c r="Q281" i="7"/>
  <c r="R281" i="7"/>
  <c r="S281" i="7"/>
  <c r="T281" i="7"/>
  <c r="U281" i="7"/>
  <c r="V281" i="7"/>
  <c r="W281" i="7"/>
  <c r="X281" i="7"/>
  <c r="Z281" i="7"/>
  <c r="AA281" i="7"/>
  <c r="AB281" i="7"/>
  <c r="AC281" i="7"/>
  <c r="AD281" i="7"/>
  <c r="AE281" i="7"/>
  <c r="Q282" i="7"/>
  <c r="R282" i="7"/>
  <c r="S282" i="7"/>
  <c r="T282" i="7"/>
  <c r="U282" i="7"/>
  <c r="V282" i="7"/>
  <c r="W282" i="7"/>
  <c r="X282" i="7"/>
  <c r="Z282" i="7"/>
  <c r="AA282" i="7"/>
  <c r="AB282" i="7"/>
  <c r="AC282" i="7"/>
  <c r="AD282" i="7"/>
  <c r="AE282" i="7"/>
  <c r="Q283" i="7"/>
  <c r="R283" i="7"/>
  <c r="S283" i="7"/>
  <c r="T283" i="7"/>
  <c r="U283" i="7"/>
  <c r="V283" i="7"/>
  <c r="W283" i="7"/>
  <c r="X283" i="7"/>
  <c r="Z283" i="7"/>
  <c r="AA283" i="7"/>
  <c r="AB283" i="7"/>
  <c r="AC283" i="7"/>
  <c r="AD283" i="7"/>
  <c r="AE283" i="7"/>
  <c r="Q284" i="7"/>
  <c r="R284" i="7"/>
  <c r="S284" i="7"/>
  <c r="T284" i="7"/>
  <c r="U284" i="7"/>
  <c r="V284" i="7"/>
  <c r="W284" i="7"/>
  <c r="X284" i="7"/>
  <c r="Z284" i="7"/>
  <c r="AA284" i="7"/>
  <c r="AB284" i="7"/>
  <c r="AC284" i="7"/>
  <c r="AD284" i="7"/>
  <c r="AE284" i="7"/>
  <c r="Q285" i="7"/>
  <c r="R285" i="7"/>
  <c r="S285" i="7"/>
  <c r="T285" i="7"/>
  <c r="U285" i="7"/>
  <c r="V285" i="7"/>
  <c r="W285" i="7"/>
  <c r="X285" i="7"/>
  <c r="Z285" i="7"/>
  <c r="AA285" i="7"/>
  <c r="AB285" i="7"/>
  <c r="AC285" i="7"/>
  <c r="AD285" i="7"/>
  <c r="AE285" i="7"/>
  <c r="Q286" i="7"/>
  <c r="R286" i="7"/>
  <c r="S286" i="7"/>
  <c r="T286" i="7"/>
  <c r="U286" i="7"/>
  <c r="V286" i="7"/>
  <c r="W286" i="7"/>
  <c r="X286" i="7"/>
  <c r="Z286" i="7"/>
  <c r="AA286" i="7"/>
  <c r="AB286" i="7"/>
  <c r="AC286" i="7"/>
  <c r="AD286" i="7"/>
  <c r="AE286" i="7"/>
  <c r="Q287" i="7"/>
  <c r="R287" i="7"/>
  <c r="S287" i="7"/>
  <c r="T287" i="7"/>
  <c r="U287" i="7"/>
  <c r="V287" i="7"/>
  <c r="W287" i="7"/>
  <c r="X287" i="7"/>
  <c r="Z287" i="7"/>
  <c r="AA287" i="7"/>
  <c r="AB287" i="7"/>
  <c r="AC287" i="7"/>
  <c r="AD287" i="7"/>
  <c r="AE287" i="7"/>
  <c r="Q288" i="7"/>
  <c r="R288" i="7"/>
  <c r="S288" i="7"/>
  <c r="T288" i="7"/>
  <c r="U288" i="7"/>
  <c r="V288" i="7"/>
  <c r="W288" i="7"/>
  <c r="X288" i="7"/>
  <c r="Z288" i="7"/>
  <c r="AA288" i="7"/>
  <c r="AB288" i="7"/>
  <c r="AC288" i="7"/>
  <c r="AD288" i="7"/>
  <c r="AE288" i="7"/>
  <c r="Q289" i="7"/>
  <c r="R289" i="7"/>
  <c r="S289" i="7"/>
  <c r="T289" i="7"/>
  <c r="U289" i="7"/>
  <c r="V289" i="7"/>
  <c r="W289" i="7"/>
  <c r="X289" i="7"/>
  <c r="Z289" i="7"/>
  <c r="AA289" i="7"/>
  <c r="AB289" i="7"/>
  <c r="AC289" i="7"/>
  <c r="AD289" i="7"/>
  <c r="AE289" i="7"/>
  <c r="Q290" i="7"/>
  <c r="R290" i="7"/>
  <c r="S290" i="7"/>
  <c r="T290" i="7"/>
  <c r="U290" i="7"/>
  <c r="V290" i="7"/>
  <c r="W290" i="7"/>
  <c r="X290" i="7"/>
  <c r="Z290" i="7"/>
  <c r="AA290" i="7"/>
  <c r="AB290" i="7"/>
  <c r="AC290" i="7"/>
  <c r="AD290" i="7"/>
  <c r="AE290" i="7"/>
  <c r="Q291" i="7"/>
  <c r="R291" i="7"/>
  <c r="S291" i="7"/>
  <c r="T291" i="7"/>
  <c r="U291" i="7"/>
  <c r="V291" i="7"/>
  <c r="W291" i="7"/>
  <c r="X291" i="7"/>
  <c r="Z291" i="7"/>
  <c r="AA291" i="7"/>
  <c r="AB291" i="7"/>
  <c r="AC291" i="7"/>
  <c r="AD291" i="7"/>
  <c r="AE291" i="7"/>
  <c r="Q292" i="7"/>
  <c r="R292" i="7"/>
  <c r="S292" i="7"/>
  <c r="T292" i="7"/>
  <c r="U292" i="7"/>
  <c r="V292" i="7"/>
  <c r="W292" i="7"/>
  <c r="X292" i="7"/>
  <c r="Z292" i="7"/>
  <c r="AA292" i="7"/>
  <c r="AB292" i="7"/>
  <c r="AC292" i="7"/>
  <c r="AD292" i="7"/>
  <c r="AE292" i="7"/>
  <c r="Q293" i="7"/>
  <c r="R293" i="7"/>
  <c r="S293" i="7"/>
  <c r="T293" i="7"/>
  <c r="U293" i="7"/>
  <c r="V293" i="7"/>
  <c r="W293" i="7"/>
  <c r="X293" i="7"/>
  <c r="Z293" i="7"/>
  <c r="AA293" i="7"/>
  <c r="AB293" i="7"/>
  <c r="AC293" i="7"/>
  <c r="AD293" i="7"/>
  <c r="AE293" i="7"/>
  <c r="Q294" i="7"/>
  <c r="R294" i="7"/>
  <c r="S294" i="7"/>
  <c r="T294" i="7"/>
  <c r="U294" i="7"/>
  <c r="V294" i="7"/>
  <c r="W294" i="7"/>
  <c r="X294" i="7"/>
  <c r="Z294" i="7"/>
  <c r="AA294" i="7"/>
  <c r="AB294" i="7"/>
  <c r="AC294" i="7"/>
  <c r="AD294" i="7"/>
  <c r="AE294" i="7"/>
  <c r="Q295" i="7"/>
  <c r="R295" i="7"/>
  <c r="S295" i="7"/>
  <c r="T295" i="7"/>
  <c r="U295" i="7"/>
  <c r="V295" i="7"/>
  <c r="W295" i="7"/>
  <c r="X295" i="7"/>
  <c r="Z295" i="7"/>
  <c r="AA295" i="7"/>
  <c r="AB295" i="7"/>
  <c r="AC295" i="7"/>
  <c r="AD295" i="7"/>
  <c r="AE295" i="7"/>
  <c r="Q296" i="7"/>
  <c r="R296" i="7"/>
  <c r="S296" i="7"/>
  <c r="T296" i="7"/>
  <c r="U296" i="7"/>
  <c r="V296" i="7"/>
  <c r="W296" i="7"/>
  <c r="X296" i="7"/>
  <c r="Z296" i="7"/>
  <c r="AA296" i="7"/>
  <c r="AB296" i="7"/>
  <c r="AC296" i="7"/>
  <c r="AD296" i="7"/>
  <c r="AE296" i="7"/>
  <c r="Q297" i="7"/>
  <c r="R297" i="7"/>
  <c r="S297" i="7"/>
  <c r="T297" i="7"/>
  <c r="U297" i="7"/>
  <c r="V297" i="7"/>
  <c r="W297" i="7"/>
  <c r="X297" i="7"/>
  <c r="Z297" i="7"/>
  <c r="AA297" i="7"/>
  <c r="AB297" i="7"/>
  <c r="AC297" i="7"/>
  <c r="AD297" i="7"/>
  <c r="AE297" i="7"/>
  <c r="Q298" i="7"/>
  <c r="R298" i="7"/>
  <c r="S298" i="7"/>
  <c r="T298" i="7"/>
  <c r="U298" i="7"/>
  <c r="V298" i="7"/>
  <c r="W298" i="7"/>
  <c r="X298" i="7"/>
  <c r="Z298" i="7"/>
  <c r="AA298" i="7"/>
  <c r="AB298" i="7"/>
  <c r="AC298" i="7"/>
  <c r="AD298" i="7"/>
  <c r="AE298" i="7"/>
  <c r="Q299" i="7"/>
  <c r="R299" i="7"/>
  <c r="S299" i="7"/>
  <c r="T299" i="7"/>
  <c r="U299" i="7"/>
  <c r="V299" i="7"/>
  <c r="W299" i="7"/>
  <c r="X299" i="7"/>
  <c r="Z299" i="7"/>
  <c r="AA299" i="7"/>
  <c r="AB299" i="7"/>
  <c r="AC299" i="7"/>
  <c r="AD299" i="7"/>
  <c r="AE299" i="7"/>
  <c r="Q300" i="7"/>
  <c r="R300" i="7"/>
  <c r="S300" i="7"/>
  <c r="T300" i="7"/>
  <c r="U300" i="7"/>
  <c r="V300" i="7"/>
  <c r="W300" i="7"/>
  <c r="X300" i="7"/>
  <c r="Z300" i="7"/>
  <c r="AA300" i="7"/>
  <c r="AB300" i="7"/>
  <c r="AC300" i="7"/>
  <c r="AD300" i="7"/>
  <c r="AE300" i="7"/>
  <c r="Q301" i="7"/>
  <c r="R301" i="7"/>
  <c r="S301" i="7"/>
  <c r="T301" i="7"/>
  <c r="U301" i="7"/>
  <c r="V301" i="7"/>
  <c r="W301" i="7"/>
  <c r="X301" i="7"/>
  <c r="Z301" i="7"/>
  <c r="AA301" i="7"/>
  <c r="AB301" i="7"/>
  <c r="AC301" i="7"/>
  <c r="AD301" i="7"/>
  <c r="AE301" i="7"/>
  <c r="Q302" i="7"/>
  <c r="R302" i="7"/>
  <c r="S302" i="7"/>
  <c r="T302" i="7"/>
  <c r="U302" i="7"/>
  <c r="V302" i="7"/>
  <c r="W302" i="7"/>
  <c r="X302" i="7"/>
  <c r="Z302" i="7"/>
  <c r="AA302" i="7"/>
  <c r="AB302" i="7"/>
  <c r="AC302" i="7"/>
  <c r="AD302" i="7"/>
  <c r="AE302" i="7"/>
  <c r="Q303" i="7"/>
  <c r="R303" i="7"/>
  <c r="S303" i="7"/>
  <c r="T303" i="7"/>
  <c r="U303" i="7"/>
  <c r="V303" i="7"/>
  <c r="W303" i="7"/>
  <c r="X303" i="7"/>
  <c r="Z303" i="7"/>
  <c r="AA303" i="7"/>
  <c r="AB303" i="7"/>
  <c r="AC303" i="7"/>
  <c r="AD303" i="7"/>
  <c r="AE303" i="7"/>
  <c r="Q304" i="7"/>
  <c r="R304" i="7"/>
  <c r="S304" i="7"/>
  <c r="T304" i="7"/>
  <c r="U304" i="7"/>
  <c r="V304" i="7"/>
  <c r="W304" i="7"/>
  <c r="X304" i="7"/>
  <c r="Z304" i="7"/>
  <c r="AA304" i="7"/>
  <c r="AB304" i="7"/>
  <c r="AC304" i="7"/>
  <c r="AD304" i="7"/>
  <c r="AE304" i="7"/>
  <c r="Q305" i="7"/>
  <c r="R305" i="7"/>
  <c r="S305" i="7"/>
  <c r="T305" i="7"/>
  <c r="U305" i="7"/>
  <c r="V305" i="7"/>
  <c r="W305" i="7"/>
  <c r="X305" i="7"/>
  <c r="Z305" i="7"/>
  <c r="AA305" i="7"/>
  <c r="AB305" i="7"/>
  <c r="AC305" i="7"/>
  <c r="AD305" i="7"/>
  <c r="AE305" i="7"/>
  <c r="Q306" i="7"/>
  <c r="R306" i="7"/>
  <c r="S306" i="7"/>
  <c r="T306" i="7"/>
  <c r="U306" i="7"/>
  <c r="V306" i="7"/>
  <c r="W306" i="7"/>
  <c r="X306" i="7"/>
  <c r="Z306" i="7"/>
  <c r="AA306" i="7"/>
  <c r="AB306" i="7"/>
  <c r="AC306" i="7"/>
  <c r="AD306" i="7"/>
  <c r="AE306" i="7"/>
  <c r="Q307" i="7"/>
  <c r="R307" i="7"/>
  <c r="S307" i="7"/>
  <c r="T307" i="7"/>
  <c r="U307" i="7"/>
  <c r="V307" i="7"/>
  <c r="W307" i="7"/>
  <c r="X307" i="7"/>
  <c r="Z307" i="7"/>
  <c r="AA307" i="7"/>
  <c r="AB307" i="7"/>
  <c r="AC307" i="7"/>
  <c r="AD307" i="7"/>
  <c r="AE307" i="7"/>
  <c r="Q308" i="7"/>
  <c r="R308" i="7"/>
  <c r="S308" i="7"/>
  <c r="T308" i="7"/>
  <c r="U308" i="7"/>
  <c r="V308" i="7"/>
  <c r="W308" i="7"/>
  <c r="X308" i="7"/>
  <c r="Z308" i="7"/>
  <c r="AA308" i="7"/>
  <c r="AB308" i="7"/>
  <c r="AC308" i="7"/>
  <c r="AD308" i="7"/>
  <c r="AE308" i="7"/>
  <c r="Q309" i="7"/>
  <c r="R309" i="7"/>
  <c r="S309" i="7"/>
  <c r="T309" i="7"/>
  <c r="U309" i="7"/>
  <c r="V309" i="7"/>
  <c r="W309" i="7"/>
  <c r="X309" i="7"/>
  <c r="Z309" i="7"/>
  <c r="AA309" i="7"/>
  <c r="AB309" i="7"/>
  <c r="AC309" i="7"/>
  <c r="AD309" i="7"/>
  <c r="AE309" i="7"/>
  <c r="Q310" i="7"/>
  <c r="R310" i="7"/>
  <c r="S310" i="7"/>
  <c r="T310" i="7"/>
  <c r="U310" i="7"/>
  <c r="V310" i="7"/>
  <c r="W310" i="7"/>
  <c r="X310" i="7"/>
  <c r="Z310" i="7"/>
  <c r="AA310" i="7"/>
  <c r="AB310" i="7"/>
  <c r="AC310" i="7"/>
  <c r="AD310" i="7"/>
  <c r="AE310" i="7"/>
  <c r="Q311" i="7"/>
  <c r="R311" i="7"/>
  <c r="S311" i="7"/>
  <c r="T311" i="7"/>
  <c r="U311" i="7"/>
  <c r="V311" i="7"/>
  <c r="W311" i="7"/>
  <c r="X311" i="7"/>
  <c r="Z311" i="7"/>
  <c r="AA311" i="7"/>
  <c r="AB311" i="7"/>
  <c r="AC311" i="7"/>
  <c r="AD311" i="7"/>
  <c r="AE311" i="7"/>
  <c r="Q312" i="7"/>
  <c r="R312" i="7"/>
  <c r="S312" i="7"/>
  <c r="T312" i="7"/>
  <c r="U312" i="7"/>
  <c r="V312" i="7"/>
  <c r="W312" i="7"/>
  <c r="X312" i="7"/>
  <c r="Z312" i="7"/>
  <c r="AA312" i="7"/>
  <c r="AB312" i="7"/>
  <c r="AC312" i="7"/>
  <c r="AD312" i="7"/>
  <c r="AE312" i="7"/>
  <c r="Q313" i="7"/>
  <c r="R313" i="7"/>
  <c r="S313" i="7"/>
  <c r="T313" i="7"/>
  <c r="U313" i="7"/>
  <c r="V313" i="7"/>
  <c r="W313" i="7"/>
  <c r="X313" i="7"/>
  <c r="Z313" i="7"/>
  <c r="AA313" i="7"/>
  <c r="AB313" i="7"/>
  <c r="AC313" i="7"/>
  <c r="AD313" i="7"/>
  <c r="AE313" i="7"/>
  <c r="Q314" i="7"/>
  <c r="R314" i="7"/>
  <c r="S314" i="7"/>
  <c r="T314" i="7"/>
  <c r="U314" i="7"/>
  <c r="V314" i="7"/>
  <c r="W314" i="7"/>
  <c r="X314" i="7"/>
  <c r="Z314" i="7"/>
  <c r="AA314" i="7"/>
  <c r="AB314" i="7"/>
  <c r="AC314" i="7"/>
  <c r="AD314" i="7"/>
  <c r="AE314" i="7"/>
  <c r="Q315" i="7"/>
  <c r="R315" i="7"/>
  <c r="S315" i="7"/>
  <c r="T315" i="7"/>
  <c r="U315" i="7"/>
  <c r="V315" i="7"/>
  <c r="W315" i="7"/>
  <c r="X315" i="7"/>
  <c r="Z315" i="7"/>
  <c r="AA315" i="7"/>
  <c r="AB315" i="7"/>
  <c r="AC315" i="7"/>
  <c r="AD315" i="7"/>
  <c r="AE315" i="7"/>
  <c r="Q316" i="7"/>
  <c r="R316" i="7"/>
  <c r="S316" i="7"/>
  <c r="T316" i="7"/>
  <c r="U316" i="7"/>
  <c r="V316" i="7"/>
  <c r="W316" i="7"/>
  <c r="X316" i="7"/>
  <c r="Z316" i="7"/>
  <c r="AA316" i="7"/>
  <c r="AB316" i="7"/>
  <c r="AC316" i="7"/>
  <c r="AD316" i="7"/>
  <c r="AE316" i="7"/>
  <c r="Q317" i="7"/>
  <c r="R317" i="7"/>
  <c r="S317" i="7"/>
  <c r="T317" i="7"/>
  <c r="U317" i="7"/>
  <c r="V317" i="7"/>
  <c r="W317" i="7"/>
  <c r="X317" i="7"/>
  <c r="Z317" i="7"/>
  <c r="AA317" i="7"/>
  <c r="AB317" i="7"/>
  <c r="AC317" i="7"/>
  <c r="AD317" i="7"/>
  <c r="AE317" i="7"/>
  <c r="Q318" i="7"/>
  <c r="R318" i="7"/>
  <c r="S318" i="7"/>
  <c r="T318" i="7"/>
  <c r="U318" i="7"/>
  <c r="V318" i="7"/>
  <c r="W318" i="7"/>
  <c r="X318" i="7"/>
  <c r="Z318" i="7"/>
  <c r="AA318" i="7"/>
  <c r="AB318" i="7"/>
  <c r="AC318" i="7"/>
  <c r="AD318" i="7"/>
  <c r="AE318" i="7"/>
  <c r="Q319" i="7"/>
  <c r="R319" i="7"/>
  <c r="S319" i="7"/>
  <c r="T319" i="7"/>
  <c r="U319" i="7"/>
  <c r="V319" i="7"/>
  <c r="W319" i="7"/>
  <c r="X319" i="7"/>
  <c r="Z319" i="7"/>
  <c r="AA319" i="7"/>
  <c r="AB319" i="7"/>
  <c r="AC319" i="7"/>
  <c r="AD319" i="7"/>
  <c r="AE319" i="7"/>
  <c r="Q320" i="7"/>
  <c r="R320" i="7"/>
  <c r="S320" i="7"/>
  <c r="T320" i="7"/>
  <c r="U320" i="7"/>
  <c r="V320" i="7"/>
  <c r="W320" i="7"/>
  <c r="X320" i="7"/>
  <c r="Z320" i="7"/>
  <c r="AA320" i="7"/>
  <c r="AB320" i="7"/>
  <c r="AC320" i="7"/>
  <c r="AD320" i="7"/>
  <c r="AE320" i="7"/>
  <c r="Q321" i="7"/>
  <c r="R321" i="7"/>
  <c r="S321" i="7"/>
  <c r="T321" i="7"/>
  <c r="U321" i="7"/>
  <c r="V321" i="7"/>
  <c r="W321" i="7"/>
  <c r="X321" i="7"/>
  <c r="Z321" i="7"/>
  <c r="AA321" i="7"/>
  <c r="AB321" i="7"/>
  <c r="AC321" i="7"/>
  <c r="AD321" i="7"/>
  <c r="AE321" i="7"/>
  <c r="Q322" i="7"/>
  <c r="R322" i="7"/>
  <c r="S322" i="7"/>
  <c r="T322" i="7"/>
  <c r="U322" i="7"/>
  <c r="V322" i="7"/>
  <c r="W322" i="7"/>
  <c r="X322" i="7"/>
  <c r="Z322" i="7"/>
  <c r="AA322" i="7"/>
  <c r="AB322" i="7"/>
  <c r="AC322" i="7"/>
  <c r="AD322" i="7"/>
  <c r="AE322" i="7"/>
  <c r="Q323" i="7"/>
  <c r="R323" i="7"/>
  <c r="S323" i="7"/>
  <c r="T323" i="7"/>
  <c r="U323" i="7"/>
  <c r="V323" i="7"/>
  <c r="W323" i="7"/>
  <c r="X323" i="7"/>
  <c r="Z323" i="7"/>
  <c r="AA323" i="7"/>
  <c r="AB323" i="7"/>
  <c r="AC323" i="7"/>
  <c r="AD323" i="7"/>
  <c r="AE323" i="7"/>
  <c r="Q324" i="7"/>
  <c r="R324" i="7"/>
  <c r="S324" i="7"/>
  <c r="T324" i="7"/>
  <c r="U324" i="7"/>
  <c r="V324" i="7"/>
  <c r="W324" i="7"/>
  <c r="X324" i="7"/>
  <c r="Z324" i="7"/>
  <c r="AA324" i="7"/>
  <c r="AB324" i="7"/>
  <c r="AC324" i="7"/>
  <c r="AD324" i="7"/>
  <c r="AE324" i="7"/>
  <c r="Q325" i="7"/>
  <c r="R325" i="7"/>
  <c r="S325" i="7"/>
  <c r="T325" i="7"/>
  <c r="U325" i="7"/>
  <c r="V325" i="7"/>
  <c r="W325" i="7"/>
  <c r="X325" i="7"/>
  <c r="Z325" i="7"/>
  <c r="AA325" i="7"/>
  <c r="AB325" i="7"/>
  <c r="AC325" i="7"/>
  <c r="AD325" i="7"/>
  <c r="AE325" i="7"/>
  <c r="Q326" i="7"/>
  <c r="R326" i="7"/>
  <c r="S326" i="7"/>
  <c r="T326" i="7"/>
  <c r="U326" i="7"/>
  <c r="V326" i="7"/>
  <c r="W326" i="7"/>
  <c r="X326" i="7"/>
  <c r="Z326" i="7"/>
  <c r="AA326" i="7"/>
  <c r="AB326" i="7"/>
  <c r="AC326" i="7"/>
  <c r="AD326" i="7"/>
  <c r="AE326" i="7"/>
  <c r="Q327" i="7"/>
  <c r="R327" i="7"/>
  <c r="S327" i="7"/>
  <c r="T327" i="7"/>
  <c r="U327" i="7"/>
  <c r="V327" i="7"/>
  <c r="W327" i="7"/>
  <c r="X327" i="7"/>
  <c r="Z327" i="7"/>
  <c r="AA327" i="7"/>
  <c r="AB327" i="7"/>
  <c r="AC327" i="7"/>
  <c r="AD327" i="7"/>
  <c r="AE327" i="7"/>
  <c r="Q328" i="7"/>
  <c r="R328" i="7"/>
  <c r="S328" i="7"/>
  <c r="T328" i="7"/>
  <c r="U328" i="7"/>
  <c r="V328" i="7"/>
  <c r="W328" i="7"/>
  <c r="X328" i="7"/>
  <c r="Z328" i="7"/>
  <c r="AA328" i="7"/>
  <c r="AB328" i="7"/>
  <c r="AC328" i="7"/>
  <c r="AD328" i="7"/>
  <c r="AE328" i="7"/>
  <c r="Q329" i="7"/>
  <c r="R329" i="7"/>
  <c r="S329" i="7"/>
  <c r="T329" i="7"/>
  <c r="U329" i="7"/>
  <c r="V329" i="7"/>
  <c r="W329" i="7"/>
  <c r="X329" i="7"/>
  <c r="Z329" i="7"/>
  <c r="AA329" i="7"/>
  <c r="AB329" i="7"/>
  <c r="AC329" i="7"/>
  <c r="AD329" i="7"/>
  <c r="AE329" i="7"/>
  <c r="Q330" i="7"/>
  <c r="R330" i="7"/>
  <c r="S330" i="7"/>
  <c r="T330" i="7"/>
  <c r="U330" i="7"/>
  <c r="V330" i="7"/>
  <c r="W330" i="7"/>
  <c r="X330" i="7"/>
  <c r="Z330" i="7"/>
  <c r="AA330" i="7"/>
  <c r="AB330" i="7"/>
  <c r="AC330" i="7"/>
  <c r="AD330" i="7"/>
  <c r="AE330" i="7"/>
  <c r="Q331" i="7"/>
  <c r="R331" i="7"/>
  <c r="S331" i="7"/>
  <c r="T331" i="7"/>
  <c r="U331" i="7"/>
  <c r="V331" i="7"/>
  <c r="W331" i="7"/>
  <c r="X331" i="7"/>
  <c r="Z331" i="7"/>
  <c r="AA331" i="7"/>
  <c r="AB331" i="7"/>
  <c r="AC331" i="7"/>
  <c r="AD331" i="7"/>
  <c r="AE331" i="7"/>
  <c r="Q332" i="7"/>
  <c r="R332" i="7"/>
  <c r="S332" i="7"/>
  <c r="T332" i="7"/>
  <c r="U332" i="7"/>
  <c r="V332" i="7"/>
  <c r="W332" i="7"/>
  <c r="X332" i="7"/>
  <c r="Z332" i="7"/>
  <c r="AA332" i="7"/>
  <c r="AB332" i="7"/>
  <c r="AC332" i="7"/>
  <c r="AD332" i="7"/>
  <c r="AE332" i="7"/>
  <c r="Q333" i="7"/>
  <c r="R333" i="7"/>
  <c r="S333" i="7"/>
  <c r="T333" i="7"/>
  <c r="U333" i="7"/>
  <c r="V333" i="7"/>
  <c r="W333" i="7"/>
  <c r="X333" i="7"/>
  <c r="Z333" i="7"/>
  <c r="AA333" i="7"/>
  <c r="AB333" i="7"/>
  <c r="AC333" i="7"/>
  <c r="AD333" i="7"/>
  <c r="AE333" i="7"/>
  <c r="Q334" i="7"/>
  <c r="R334" i="7"/>
  <c r="S334" i="7"/>
  <c r="T334" i="7"/>
  <c r="U334" i="7"/>
  <c r="V334" i="7"/>
  <c r="W334" i="7"/>
  <c r="X334" i="7"/>
  <c r="Z334" i="7"/>
  <c r="AA334" i="7"/>
  <c r="AB334" i="7"/>
  <c r="AC334" i="7"/>
  <c r="AD334" i="7"/>
  <c r="AE334" i="7"/>
  <c r="Q335" i="7"/>
  <c r="R335" i="7"/>
  <c r="S335" i="7"/>
  <c r="T335" i="7"/>
  <c r="U335" i="7"/>
  <c r="V335" i="7"/>
  <c r="W335" i="7"/>
  <c r="X335" i="7"/>
  <c r="Z335" i="7"/>
  <c r="AA335" i="7"/>
  <c r="AB335" i="7"/>
  <c r="AC335" i="7"/>
  <c r="AD335" i="7"/>
  <c r="AE335" i="7"/>
  <c r="Q336" i="7"/>
  <c r="R336" i="7"/>
  <c r="S336" i="7"/>
  <c r="T336" i="7"/>
  <c r="U336" i="7"/>
  <c r="V336" i="7"/>
  <c r="W336" i="7"/>
  <c r="X336" i="7"/>
  <c r="Z336" i="7"/>
  <c r="AA336" i="7"/>
  <c r="AB336" i="7"/>
  <c r="AC336" i="7"/>
  <c r="AD336" i="7"/>
  <c r="AE336" i="7"/>
  <c r="Q337" i="7"/>
  <c r="R337" i="7"/>
  <c r="S337" i="7"/>
  <c r="T337" i="7"/>
  <c r="U337" i="7"/>
  <c r="V337" i="7"/>
  <c r="W337" i="7"/>
  <c r="X337" i="7"/>
  <c r="Z337" i="7"/>
  <c r="AA337" i="7"/>
  <c r="AB337" i="7"/>
  <c r="AC337" i="7"/>
  <c r="AD337" i="7"/>
  <c r="AE337" i="7"/>
  <c r="Q338" i="7"/>
  <c r="R338" i="7"/>
  <c r="S338" i="7"/>
  <c r="T338" i="7"/>
  <c r="U338" i="7"/>
  <c r="V338" i="7"/>
  <c r="W338" i="7"/>
  <c r="X338" i="7"/>
  <c r="Z338" i="7"/>
  <c r="AA338" i="7"/>
  <c r="AB338" i="7"/>
  <c r="AC338" i="7"/>
  <c r="AD338" i="7"/>
  <c r="AE338" i="7"/>
  <c r="Q339" i="7"/>
  <c r="R339" i="7"/>
  <c r="S339" i="7"/>
  <c r="T339" i="7"/>
  <c r="U339" i="7"/>
  <c r="V339" i="7"/>
  <c r="W339" i="7"/>
  <c r="X339" i="7"/>
  <c r="Z339" i="7"/>
  <c r="AA339" i="7"/>
  <c r="AB339" i="7"/>
  <c r="AC339" i="7"/>
  <c r="AD339" i="7"/>
  <c r="AE339" i="7"/>
  <c r="Q340" i="7"/>
  <c r="R340" i="7"/>
  <c r="S340" i="7"/>
  <c r="T340" i="7"/>
  <c r="U340" i="7"/>
  <c r="V340" i="7"/>
  <c r="W340" i="7"/>
  <c r="X340" i="7"/>
  <c r="Z340" i="7"/>
  <c r="AA340" i="7"/>
  <c r="AB340" i="7"/>
  <c r="AC340" i="7"/>
  <c r="AD340" i="7"/>
  <c r="AE340" i="7"/>
  <c r="Q341" i="7"/>
  <c r="R341" i="7"/>
  <c r="S341" i="7"/>
  <c r="T341" i="7"/>
  <c r="U341" i="7"/>
  <c r="V341" i="7"/>
  <c r="W341" i="7"/>
  <c r="X341" i="7"/>
  <c r="Z341" i="7"/>
  <c r="AA341" i="7"/>
  <c r="AB341" i="7"/>
  <c r="AC341" i="7"/>
  <c r="AD341" i="7"/>
  <c r="AE341" i="7"/>
  <c r="Q342" i="7"/>
  <c r="R342" i="7"/>
  <c r="S342" i="7"/>
  <c r="T342" i="7"/>
  <c r="U342" i="7"/>
  <c r="V342" i="7"/>
  <c r="W342" i="7"/>
  <c r="X342" i="7"/>
  <c r="Z342" i="7"/>
  <c r="AA342" i="7"/>
  <c r="AB342" i="7"/>
  <c r="AC342" i="7"/>
  <c r="AD342" i="7"/>
  <c r="AE342" i="7"/>
  <c r="Q343" i="7"/>
  <c r="R343" i="7"/>
  <c r="S343" i="7"/>
  <c r="T343" i="7"/>
  <c r="U343" i="7"/>
  <c r="V343" i="7"/>
  <c r="W343" i="7"/>
  <c r="X343" i="7"/>
  <c r="Z343" i="7"/>
  <c r="AA343" i="7"/>
  <c r="AB343" i="7"/>
  <c r="AC343" i="7"/>
  <c r="AD343" i="7"/>
  <c r="AE343" i="7"/>
  <c r="Q344" i="7"/>
  <c r="R344" i="7"/>
  <c r="S344" i="7"/>
  <c r="T344" i="7"/>
  <c r="U344" i="7"/>
  <c r="V344" i="7"/>
  <c r="W344" i="7"/>
  <c r="X344" i="7"/>
  <c r="Z344" i="7"/>
  <c r="AA344" i="7"/>
  <c r="AB344" i="7"/>
  <c r="AC344" i="7"/>
  <c r="AD344" i="7"/>
  <c r="AE344" i="7"/>
  <c r="Q345" i="7"/>
  <c r="R345" i="7"/>
  <c r="S345" i="7"/>
  <c r="T345" i="7"/>
  <c r="U345" i="7"/>
  <c r="V345" i="7"/>
  <c r="W345" i="7"/>
  <c r="X345" i="7"/>
  <c r="Z345" i="7"/>
  <c r="AA345" i="7"/>
  <c r="AB345" i="7"/>
  <c r="AC345" i="7"/>
  <c r="AD345" i="7"/>
  <c r="AE345" i="7"/>
  <c r="Q346" i="7"/>
  <c r="R346" i="7"/>
  <c r="S346" i="7"/>
  <c r="T346" i="7"/>
  <c r="U346" i="7"/>
  <c r="V346" i="7"/>
  <c r="W346" i="7"/>
  <c r="X346" i="7"/>
  <c r="Z346" i="7"/>
  <c r="AA346" i="7"/>
  <c r="AB346" i="7"/>
  <c r="AC346" i="7"/>
  <c r="AD346" i="7"/>
  <c r="AE346" i="7"/>
  <c r="Q347" i="7"/>
  <c r="R347" i="7"/>
  <c r="S347" i="7"/>
  <c r="T347" i="7"/>
  <c r="U347" i="7"/>
  <c r="V347" i="7"/>
  <c r="W347" i="7"/>
  <c r="X347" i="7"/>
  <c r="Z347" i="7"/>
  <c r="AA347" i="7"/>
  <c r="AB347" i="7"/>
  <c r="AC347" i="7"/>
  <c r="AD347" i="7"/>
  <c r="AE347" i="7"/>
  <c r="Q348" i="7"/>
  <c r="R348" i="7"/>
  <c r="S348" i="7"/>
  <c r="T348" i="7"/>
  <c r="U348" i="7"/>
  <c r="V348" i="7"/>
  <c r="W348" i="7"/>
  <c r="X348" i="7"/>
  <c r="Z348" i="7"/>
  <c r="AA348" i="7"/>
  <c r="AB348" i="7"/>
  <c r="AC348" i="7"/>
  <c r="AD348" i="7"/>
  <c r="AE348" i="7"/>
  <c r="Q349" i="7"/>
  <c r="R349" i="7"/>
  <c r="S349" i="7"/>
  <c r="T349" i="7"/>
  <c r="U349" i="7"/>
  <c r="V349" i="7"/>
  <c r="W349" i="7"/>
  <c r="X349" i="7"/>
  <c r="Z349" i="7"/>
  <c r="AA349" i="7"/>
  <c r="AB349" i="7"/>
  <c r="AC349" i="7"/>
  <c r="AD349" i="7"/>
  <c r="AE349" i="7"/>
  <c r="Q350" i="7"/>
  <c r="R350" i="7"/>
  <c r="S350" i="7"/>
  <c r="T350" i="7"/>
  <c r="U350" i="7"/>
  <c r="V350" i="7"/>
  <c r="W350" i="7"/>
  <c r="X350" i="7"/>
  <c r="Z350" i="7"/>
  <c r="AA350" i="7"/>
  <c r="AB350" i="7"/>
  <c r="AC350" i="7"/>
  <c r="AD350" i="7"/>
  <c r="AE350" i="7"/>
  <c r="Q351" i="7"/>
  <c r="R351" i="7"/>
  <c r="S351" i="7"/>
  <c r="T351" i="7"/>
  <c r="U351" i="7"/>
  <c r="V351" i="7"/>
  <c r="W351" i="7"/>
  <c r="X351" i="7"/>
  <c r="Z351" i="7"/>
  <c r="AA351" i="7"/>
  <c r="AB351" i="7"/>
  <c r="AC351" i="7"/>
  <c r="AD351" i="7"/>
  <c r="AE351" i="7"/>
  <c r="Q352" i="7"/>
  <c r="R352" i="7"/>
  <c r="S352" i="7"/>
  <c r="T352" i="7"/>
  <c r="U352" i="7"/>
  <c r="V352" i="7"/>
  <c r="W352" i="7"/>
  <c r="X352" i="7"/>
  <c r="Z352" i="7"/>
  <c r="AA352" i="7"/>
  <c r="AB352" i="7"/>
  <c r="AC352" i="7"/>
  <c r="AD352" i="7"/>
  <c r="AE352" i="7"/>
  <c r="Q353" i="7"/>
  <c r="R353" i="7"/>
  <c r="S353" i="7"/>
  <c r="T353" i="7"/>
  <c r="U353" i="7"/>
  <c r="V353" i="7"/>
  <c r="W353" i="7"/>
  <c r="X353" i="7"/>
  <c r="Z353" i="7"/>
  <c r="AA353" i="7"/>
  <c r="AB353" i="7"/>
  <c r="AC353" i="7"/>
  <c r="AD353" i="7"/>
  <c r="AE353" i="7"/>
  <c r="Q354" i="7"/>
  <c r="R354" i="7"/>
  <c r="S354" i="7"/>
  <c r="T354" i="7"/>
  <c r="U354" i="7"/>
  <c r="V354" i="7"/>
  <c r="W354" i="7"/>
  <c r="X354" i="7"/>
  <c r="Z354" i="7"/>
  <c r="AA354" i="7"/>
  <c r="AB354" i="7"/>
  <c r="AC354" i="7"/>
  <c r="AD354" i="7"/>
  <c r="AE354" i="7"/>
  <c r="Q355" i="7"/>
  <c r="R355" i="7"/>
  <c r="S355" i="7"/>
  <c r="T355" i="7"/>
  <c r="U355" i="7"/>
  <c r="V355" i="7"/>
  <c r="W355" i="7"/>
  <c r="X355" i="7"/>
  <c r="Z355" i="7"/>
  <c r="AA355" i="7"/>
  <c r="AB355" i="7"/>
  <c r="AC355" i="7"/>
  <c r="AD355" i="7"/>
  <c r="AE355" i="7"/>
  <c r="Q356" i="7"/>
  <c r="R356" i="7"/>
  <c r="S356" i="7"/>
  <c r="T356" i="7"/>
  <c r="U356" i="7"/>
  <c r="V356" i="7"/>
  <c r="W356" i="7"/>
  <c r="X356" i="7"/>
  <c r="Z356" i="7"/>
  <c r="AA356" i="7"/>
  <c r="AB356" i="7"/>
  <c r="AC356" i="7"/>
  <c r="AD356" i="7"/>
  <c r="AE356" i="7"/>
  <c r="Q357" i="7"/>
  <c r="R357" i="7"/>
  <c r="S357" i="7"/>
  <c r="T357" i="7"/>
  <c r="U357" i="7"/>
  <c r="V357" i="7"/>
  <c r="W357" i="7"/>
  <c r="X357" i="7"/>
  <c r="Z357" i="7"/>
  <c r="AA357" i="7"/>
  <c r="AB357" i="7"/>
  <c r="AC357" i="7"/>
  <c r="AD357" i="7"/>
  <c r="AE357" i="7"/>
  <c r="Q358" i="7"/>
  <c r="R358" i="7"/>
  <c r="S358" i="7"/>
  <c r="T358" i="7"/>
  <c r="U358" i="7"/>
  <c r="V358" i="7"/>
  <c r="W358" i="7"/>
  <c r="X358" i="7"/>
  <c r="Z358" i="7"/>
  <c r="AA358" i="7"/>
  <c r="AB358" i="7"/>
  <c r="AC358" i="7"/>
  <c r="AD358" i="7"/>
  <c r="AE358" i="7"/>
  <c r="Q359" i="7"/>
  <c r="R359" i="7"/>
  <c r="S359" i="7"/>
  <c r="T359" i="7"/>
  <c r="U359" i="7"/>
  <c r="V359" i="7"/>
  <c r="W359" i="7"/>
  <c r="X359" i="7"/>
  <c r="Z359" i="7"/>
  <c r="AA359" i="7"/>
  <c r="AB359" i="7"/>
  <c r="AC359" i="7"/>
  <c r="AD359" i="7"/>
  <c r="AE359" i="7"/>
  <c r="Q360" i="7"/>
  <c r="R360" i="7"/>
  <c r="S360" i="7"/>
  <c r="T360" i="7"/>
  <c r="U360" i="7"/>
  <c r="V360" i="7"/>
  <c r="W360" i="7"/>
  <c r="X360" i="7"/>
  <c r="Z360" i="7"/>
  <c r="AA360" i="7"/>
  <c r="AB360" i="7"/>
  <c r="AC360" i="7"/>
  <c r="AD360" i="7"/>
  <c r="AE360" i="7"/>
  <c r="Q361" i="7"/>
  <c r="R361" i="7"/>
  <c r="S361" i="7"/>
  <c r="T361" i="7"/>
  <c r="U361" i="7"/>
  <c r="V361" i="7"/>
  <c r="W361" i="7"/>
  <c r="X361" i="7"/>
  <c r="Z361" i="7"/>
  <c r="AA361" i="7"/>
  <c r="AB361" i="7"/>
  <c r="AC361" i="7"/>
  <c r="AD361" i="7"/>
  <c r="AE361" i="7"/>
  <c r="Q362" i="7"/>
  <c r="R362" i="7"/>
  <c r="S362" i="7"/>
  <c r="T362" i="7"/>
  <c r="U362" i="7"/>
  <c r="V362" i="7"/>
  <c r="W362" i="7"/>
  <c r="X362" i="7"/>
  <c r="Z362" i="7"/>
  <c r="AA362" i="7"/>
  <c r="AB362" i="7"/>
  <c r="AC362" i="7"/>
  <c r="AD362" i="7"/>
  <c r="AE362" i="7"/>
  <c r="Q363" i="7"/>
  <c r="R363" i="7"/>
  <c r="S363" i="7"/>
  <c r="T363" i="7"/>
  <c r="U363" i="7"/>
  <c r="V363" i="7"/>
  <c r="W363" i="7"/>
  <c r="X363" i="7"/>
  <c r="Z363" i="7"/>
  <c r="AA363" i="7"/>
  <c r="AB363" i="7"/>
  <c r="AC363" i="7"/>
  <c r="AD363" i="7"/>
  <c r="AE363" i="7"/>
  <c r="Q364" i="7"/>
  <c r="R364" i="7"/>
  <c r="S364" i="7"/>
  <c r="T364" i="7"/>
  <c r="U364" i="7"/>
  <c r="V364" i="7"/>
  <c r="W364" i="7"/>
  <c r="X364" i="7"/>
  <c r="Z364" i="7"/>
  <c r="AA364" i="7"/>
  <c r="AB364" i="7"/>
  <c r="AC364" i="7"/>
  <c r="AD364" i="7"/>
  <c r="AE364" i="7"/>
  <c r="Q365" i="7"/>
  <c r="R365" i="7"/>
  <c r="S365" i="7"/>
  <c r="T365" i="7"/>
  <c r="U365" i="7"/>
  <c r="V365" i="7"/>
  <c r="W365" i="7"/>
  <c r="X365" i="7"/>
  <c r="Z365" i="7"/>
  <c r="AA365" i="7"/>
  <c r="AB365" i="7"/>
  <c r="AC365" i="7"/>
  <c r="AD365" i="7"/>
  <c r="AE365" i="7"/>
  <c r="Q366" i="7"/>
  <c r="R366" i="7"/>
  <c r="S366" i="7"/>
  <c r="T366" i="7"/>
  <c r="U366" i="7"/>
  <c r="V366" i="7"/>
  <c r="W366" i="7"/>
  <c r="X366" i="7"/>
  <c r="Z366" i="7"/>
  <c r="AA366" i="7"/>
  <c r="AB366" i="7"/>
  <c r="AC366" i="7"/>
  <c r="AD366" i="7"/>
  <c r="AE366" i="7"/>
  <c r="Q367" i="7"/>
  <c r="R367" i="7"/>
  <c r="S367" i="7"/>
  <c r="T367" i="7"/>
  <c r="U367" i="7"/>
  <c r="V367" i="7"/>
  <c r="W367" i="7"/>
  <c r="X367" i="7"/>
  <c r="Z367" i="7"/>
  <c r="AA367" i="7"/>
  <c r="AB367" i="7"/>
  <c r="AC367" i="7"/>
  <c r="AD367" i="7"/>
  <c r="AE367" i="7"/>
  <c r="Q368" i="7"/>
  <c r="R368" i="7"/>
  <c r="S368" i="7"/>
  <c r="T368" i="7"/>
  <c r="U368" i="7"/>
  <c r="V368" i="7"/>
  <c r="W368" i="7"/>
  <c r="X368" i="7"/>
  <c r="Z368" i="7"/>
  <c r="AA368" i="7"/>
  <c r="AB368" i="7"/>
  <c r="AC368" i="7"/>
  <c r="AD368" i="7"/>
  <c r="AE368" i="7"/>
  <c r="Q369" i="7"/>
  <c r="R369" i="7"/>
  <c r="S369" i="7"/>
  <c r="T369" i="7"/>
  <c r="U369" i="7"/>
  <c r="V369" i="7"/>
  <c r="W369" i="7"/>
  <c r="X369" i="7"/>
  <c r="Z369" i="7"/>
  <c r="AA369" i="7"/>
  <c r="AB369" i="7"/>
  <c r="AC369" i="7"/>
  <c r="AD369" i="7"/>
  <c r="AE369" i="7"/>
  <c r="Q370" i="7"/>
  <c r="R370" i="7"/>
  <c r="S370" i="7"/>
  <c r="T370" i="7"/>
  <c r="U370" i="7"/>
  <c r="V370" i="7"/>
  <c r="W370" i="7"/>
  <c r="X370" i="7"/>
  <c r="Z370" i="7"/>
  <c r="AA370" i="7"/>
  <c r="AB370" i="7"/>
  <c r="AC370" i="7"/>
  <c r="AD370" i="7"/>
  <c r="AE370" i="7"/>
  <c r="Q371" i="7"/>
  <c r="R371" i="7"/>
  <c r="S371" i="7"/>
  <c r="T371" i="7"/>
  <c r="U371" i="7"/>
  <c r="V371" i="7"/>
  <c r="W371" i="7"/>
  <c r="X371" i="7"/>
  <c r="Z371" i="7"/>
  <c r="AA371" i="7"/>
  <c r="AB371" i="7"/>
  <c r="AC371" i="7"/>
  <c r="AD371" i="7"/>
  <c r="AE371" i="7"/>
  <c r="Q372" i="7"/>
  <c r="R372" i="7"/>
  <c r="S372" i="7"/>
  <c r="T372" i="7"/>
  <c r="U372" i="7"/>
  <c r="V372" i="7"/>
  <c r="W372" i="7"/>
  <c r="X372" i="7"/>
  <c r="Z372" i="7"/>
  <c r="AA372" i="7"/>
  <c r="AB372" i="7"/>
  <c r="AC372" i="7"/>
  <c r="AD372" i="7"/>
  <c r="AE372" i="7"/>
  <c r="Q373" i="7"/>
  <c r="R373" i="7"/>
  <c r="S373" i="7"/>
  <c r="T373" i="7"/>
  <c r="U373" i="7"/>
  <c r="V373" i="7"/>
  <c r="W373" i="7"/>
  <c r="X373" i="7"/>
  <c r="Z373" i="7"/>
  <c r="AA373" i="7"/>
  <c r="AB373" i="7"/>
  <c r="AC373" i="7"/>
  <c r="AD373" i="7"/>
  <c r="AE373" i="7"/>
  <c r="Q374" i="7"/>
  <c r="R374" i="7"/>
  <c r="S374" i="7"/>
  <c r="T374" i="7"/>
  <c r="U374" i="7"/>
  <c r="V374" i="7"/>
  <c r="W374" i="7"/>
  <c r="X374" i="7"/>
  <c r="Z374" i="7"/>
  <c r="AA374" i="7"/>
  <c r="AB374" i="7"/>
  <c r="AC374" i="7"/>
  <c r="AD374" i="7"/>
  <c r="AE374" i="7"/>
  <c r="Q375" i="7"/>
  <c r="R375" i="7"/>
  <c r="S375" i="7"/>
  <c r="T375" i="7"/>
  <c r="U375" i="7"/>
  <c r="V375" i="7"/>
  <c r="W375" i="7"/>
  <c r="X375" i="7"/>
  <c r="Z375" i="7"/>
  <c r="AA375" i="7"/>
  <c r="AB375" i="7"/>
  <c r="AC375" i="7"/>
  <c r="AD375" i="7"/>
  <c r="AE375" i="7"/>
  <c r="Q376" i="7"/>
  <c r="R376" i="7"/>
  <c r="S376" i="7"/>
  <c r="T376" i="7"/>
  <c r="U376" i="7"/>
  <c r="V376" i="7"/>
  <c r="W376" i="7"/>
  <c r="X376" i="7"/>
  <c r="Z376" i="7"/>
  <c r="AA376" i="7"/>
  <c r="AB376" i="7"/>
  <c r="AC376" i="7"/>
  <c r="AD376" i="7"/>
  <c r="AE376" i="7"/>
  <c r="Q400" i="7"/>
  <c r="R400" i="7"/>
  <c r="S400" i="7"/>
  <c r="T400" i="7"/>
  <c r="U400" i="7"/>
  <c r="V400" i="7"/>
  <c r="W400" i="7"/>
  <c r="X400" i="7"/>
  <c r="Z400" i="7"/>
  <c r="AA400" i="7"/>
  <c r="AB400" i="7"/>
  <c r="AC400" i="7"/>
  <c r="AD400" i="7"/>
  <c r="AE400" i="7"/>
  <c r="Q401" i="7"/>
  <c r="R401" i="7"/>
  <c r="S401" i="7"/>
  <c r="T401" i="7"/>
  <c r="U401" i="7"/>
  <c r="V401" i="7"/>
  <c r="W401" i="7"/>
  <c r="X401" i="7"/>
  <c r="Z401" i="7"/>
  <c r="AA401" i="7"/>
  <c r="AB401" i="7"/>
  <c r="AC401" i="7"/>
  <c r="AD401" i="7"/>
  <c r="AE401" i="7"/>
  <c r="Q402" i="7"/>
  <c r="R402" i="7"/>
  <c r="S402" i="7"/>
  <c r="T402" i="7"/>
  <c r="U402" i="7"/>
  <c r="V402" i="7"/>
  <c r="W402" i="7"/>
  <c r="X402" i="7"/>
  <c r="Z402" i="7"/>
  <c r="AA402" i="7"/>
  <c r="AB402" i="7"/>
  <c r="AC402" i="7"/>
  <c r="AD402" i="7"/>
  <c r="AE402" i="7"/>
  <c r="Q403" i="7"/>
  <c r="R403" i="7"/>
  <c r="S403" i="7"/>
  <c r="T403" i="7"/>
  <c r="U403" i="7"/>
  <c r="V403" i="7"/>
  <c r="W403" i="7"/>
  <c r="X403" i="7"/>
  <c r="Z403" i="7"/>
  <c r="AA403" i="7"/>
  <c r="AB403" i="7"/>
  <c r="AC403" i="7"/>
  <c r="AD403" i="7"/>
  <c r="AE403" i="7"/>
  <c r="Q404" i="7"/>
  <c r="R404" i="7"/>
  <c r="S404" i="7"/>
  <c r="T404" i="7"/>
  <c r="U404" i="7"/>
  <c r="V404" i="7"/>
  <c r="W404" i="7"/>
  <c r="X404" i="7"/>
  <c r="Z404" i="7"/>
  <c r="AA404" i="7"/>
  <c r="AB404" i="7"/>
  <c r="AC404" i="7"/>
  <c r="AD404" i="7"/>
  <c r="AE404" i="7"/>
  <c r="Q405" i="7"/>
  <c r="R405" i="7"/>
  <c r="S405" i="7"/>
  <c r="T405" i="7"/>
  <c r="U405" i="7"/>
  <c r="V405" i="7"/>
  <c r="W405" i="7"/>
  <c r="X405" i="7"/>
  <c r="Z405" i="7"/>
  <c r="AA405" i="7"/>
  <c r="AB405" i="7"/>
  <c r="AC405" i="7"/>
  <c r="AD405" i="7"/>
  <c r="AE405" i="7"/>
  <c r="Q406" i="7"/>
  <c r="R406" i="7"/>
  <c r="S406" i="7"/>
  <c r="T406" i="7"/>
  <c r="U406" i="7"/>
  <c r="V406" i="7"/>
  <c r="W406" i="7"/>
  <c r="X406" i="7"/>
  <c r="Z406" i="7"/>
  <c r="AA406" i="7"/>
  <c r="AB406" i="7"/>
  <c r="AC406" i="7"/>
  <c r="AD406" i="7"/>
  <c r="AE406" i="7"/>
  <c r="Q407" i="7"/>
  <c r="R407" i="7"/>
  <c r="S407" i="7"/>
  <c r="T407" i="7"/>
  <c r="U407" i="7"/>
  <c r="V407" i="7"/>
  <c r="W407" i="7"/>
  <c r="X407" i="7"/>
  <c r="Z407" i="7"/>
  <c r="AA407" i="7"/>
  <c r="AB407" i="7"/>
  <c r="AC407" i="7"/>
  <c r="AD407" i="7"/>
  <c r="AE407" i="7"/>
  <c r="Q408" i="7"/>
  <c r="R408" i="7"/>
  <c r="S408" i="7"/>
  <c r="T408" i="7"/>
  <c r="U408" i="7"/>
  <c r="V408" i="7"/>
  <c r="W408" i="7"/>
  <c r="X408" i="7"/>
  <c r="Z408" i="7"/>
  <c r="AA408" i="7"/>
  <c r="AB408" i="7"/>
  <c r="AC408" i="7"/>
  <c r="AD408" i="7"/>
  <c r="AE408" i="7"/>
  <c r="Q409" i="7"/>
  <c r="R409" i="7"/>
  <c r="S409" i="7"/>
  <c r="T409" i="7"/>
  <c r="U409" i="7"/>
  <c r="V409" i="7"/>
  <c r="W409" i="7"/>
  <c r="X409" i="7"/>
  <c r="Z409" i="7"/>
  <c r="AA409" i="7"/>
  <c r="AB409" i="7"/>
  <c r="AC409" i="7"/>
  <c r="AD409" i="7"/>
  <c r="AE409" i="7"/>
  <c r="Q410" i="7"/>
  <c r="R410" i="7"/>
  <c r="S410" i="7"/>
  <c r="T410" i="7"/>
  <c r="U410" i="7"/>
  <c r="V410" i="7"/>
  <c r="W410" i="7"/>
  <c r="X410" i="7"/>
  <c r="Z410" i="7"/>
  <c r="AA410" i="7"/>
  <c r="AB410" i="7"/>
  <c r="AC410" i="7"/>
  <c r="AD410" i="7"/>
  <c r="AE410" i="7"/>
  <c r="Q411" i="7"/>
  <c r="R411" i="7"/>
  <c r="S411" i="7"/>
  <c r="T411" i="7"/>
  <c r="U411" i="7"/>
  <c r="V411" i="7"/>
  <c r="W411" i="7"/>
  <c r="X411" i="7"/>
  <c r="Z411" i="7"/>
  <c r="AA411" i="7"/>
  <c r="AB411" i="7"/>
  <c r="AC411" i="7"/>
  <c r="AD411" i="7"/>
  <c r="AE411" i="7"/>
  <c r="Q412" i="7"/>
  <c r="R412" i="7"/>
  <c r="S412" i="7"/>
  <c r="T412" i="7"/>
  <c r="U412" i="7"/>
  <c r="V412" i="7"/>
  <c r="W412" i="7"/>
  <c r="X412" i="7"/>
  <c r="Z412" i="7"/>
  <c r="AA412" i="7"/>
  <c r="AB412" i="7"/>
  <c r="AC412" i="7"/>
  <c r="AD412" i="7"/>
  <c r="AE412" i="7"/>
  <c r="Q413" i="7"/>
  <c r="R413" i="7"/>
  <c r="S413" i="7"/>
  <c r="T413" i="7"/>
  <c r="U413" i="7"/>
  <c r="V413" i="7"/>
  <c r="W413" i="7"/>
  <c r="X413" i="7"/>
  <c r="Z413" i="7"/>
  <c r="AA413" i="7"/>
  <c r="AB413" i="7"/>
  <c r="AC413" i="7"/>
  <c r="AD413" i="7"/>
  <c r="AE413" i="7"/>
  <c r="Q414" i="7"/>
  <c r="R414" i="7"/>
  <c r="S414" i="7"/>
  <c r="T414" i="7"/>
  <c r="U414" i="7"/>
  <c r="V414" i="7"/>
  <c r="W414" i="7"/>
  <c r="X414" i="7"/>
  <c r="Z414" i="7"/>
  <c r="AA414" i="7"/>
  <c r="AB414" i="7"/>
  <c r="AC414" i="7"/>
  <c r="AD414" i="7"/>
  <c r="AE414" i="7"/>
  <c r="Q415" i="7"/>
  <c r="R415" i="7"/>
  <c r="S415" i="7"/>
  <c r="T415" i="7"/>
  <c r="U415" i="7"/>
  <c r="V415" i="7"/>
  <c r="W415" i="7"/>
  <c r="X415" i="7"/>
  <c r="Z415" i="7"/>
  <c r="AA415" i="7"/>
  <c r="AB415" i="7"/>
  <c r="AC415" i="7"/>
  <c r="AD415" i="7"/>
  <c r="AE415" i="7"/>
  <c r="Q416" i="7"/>
  <c r="R416" i="7"/>
  <c r="S416" i="7"/>
  <c r="T416" i="7"/>
  <c r="U416" i="7"/>
  <c r="V416" i="7"/>
  <c r="W416" i="7"/>
  <c r="X416" i="7"/>
  <c r="Z416" i="7"/>
  <c r="AA416" i="7"/>
  <c r="AB416" i="7"/>
  <c r="AC416" i="7"/>
  <c r="AD416" i="7"/>
  <c r="AE416" i="7"/>
  <c r="Q417" i="7"/>
  <c r="R417" i="7"/>
  <c r="S417" i="7"/>
  <c r="T417" i="7"/>
  <c r="U417" i="7"/>
  <c r="V417" i="7"/>
  <c r="W417" i="7"/>
  <c r="X417" i="7"/>
  <c r="Z417" i="7"/>
  <c r="AA417" i="7"/>
  <c r="AB417" i="7"/>
  <c r="AC417" i="7"/>
  <c r="AD417" i="7"/>
  <c r="AE417" i="7"/>
  <c r="Q418" i="7"/>
  <c r="R418" i="7"/>
  <c r="S418" i="7"/>
  <c r="T418" i="7"/>
  <c r="U418" i="7"/>
  <c r="V418" i="7"/>
  <c r="W418" i="7"/>
  <c r="X418" i="7"/>
  <c r="Z418" i="7"/>
  <c r="AA418" i="7"/>
  <c r="AB418" i="7"/>
  <c r="AC418" i="7"/>
  <c r="AD418" i="7"/>
  <c r="AE418" i="7"/>
  <c r="Q419" i="7"/>
  <c r="R419" i="7"/>
  <c r="S419" i="7"/>
  <c r="T419" i="7"/>
  <c r="U419" i="7"/>
  <c r="V419" i="7"/>
  <c r="W419" i="7"/>
  <c r="X419" i="7"/>
  <c r="Z419" i="7"/>
  <c r="AA419" i="7"/>
  <c r="AB419" i="7"/>
  <c r="AC419" i="7"/>
  <c r="AD419" i="7"/>
  <c r="AE419" i="7"/>
  <c r="Q420" i="7"/>
  <c r="R420" i="7"/>
  <c r="S420" i="7"/>
  <c r="T420" i="7"/>
  <c r="U420" i="7"/>
  <c r="V420" i="7"/>
  <c r="W420" i="7"/>
  <c r="X420" i="7"/>
  <c r="Z420" i="7"/>
  <c r="AA420" i="7"/>
  <c r="AB420" i="7"/>
  <c r="AC420" i="7"/>
  <c r="AD420" i="7"/>
  <c r="AE420" i="7"/>
  <c r="Q421" i="7"/>
  <c r="R421" i="7"/>
  <c r="S421" i="7"/>
  <c r="T421" i="7"/>
  <c r="U421" i="7"/>
  <c r="V421" i="7"/>
  <c r="W421" i="7"/>
  <c r="X421" i="7"/>
  <c r="Z421" i="7"/>
  <c r="AA421" i="7"/>
  <c r="AB421" i="7"/>
  <c r="AC421" i="7"/>
  <c r="AD421" i="7"/>
  <c r="AE421" i="7"/>
  <c r="Q422" i="7"/>
  <c r="R422" i="7"/>
  <c r="S422" i="7"/>
  <c r="T422" i="7"/>
  <c r="U422" i="7"/>
  <c r="V422" i="7"/>
  <c r="W422" i="7"/>
  <c r="X422" i="7"/>
  <c r="Z422" i="7"/>
  <c r="AA422" i="7"/>
  <c r="AB422" i="7"/>
  <c r="AC422" i="7"/>
  <c r="AD422" i="7"/>
  <c r="AE422" i="7"/>
  <c r="Q423" i="7"/>
  <c r="R423" i="7"/>
  <c r="S423" i="7"/>
  <c r="T423" i="7"/>
  <c r="U423" i="7"/>
  <c r="V423" i="7"/>
  <c r="W423" i="7"/>
  <c r="X423" i="7"/>
  <c r="Z423" i="7"/>
  <c r="AA423" i="7"/>
  <c r="AB423" i="7"/>
  <c r="AC423" i="7"/>
  <c r="AD423" i="7"/>
  <c r="AE423" i="7"/>
  <c r="Q424" i="7"/>
  <c r="R424" i="7"/>
  <c r="S424" i="7"/>
  <c r="T424" i="7"/>
  <c r="U424" i="7"/>
  <c r="V424" i="7"/>
  <c r="W424" i="7"/>
  <c r="X424" i="7"/>
  <c r="Z424" i="7"/>
  <c r="AA424" i="7"/>
  <c r="AB424" i="7"/>
  <c r="AC424" i="7"/>
  <c r="AD424" i="7"/>
  <c r="AE424" i="7"/>
  <c r="Q425" i="7"/>
  <c r="R425" i="7"/>
  <c r="S425" i="7"/>
  <c r="T425" i="7"/>
  <c r="U425" i="7"/>
  <c r="V425" i="7"/>
  <c r="W425" i="7"/>
  <c r="X425" i="7"/>
  <c r="Z425" i="7"/>
  <c r="AA425" i="7"/>
  <c r="AB425" i="7"/>
  <c r="AC425" i="7"/>
  <c r="AD425" i="7"/>
  <c r="AE425" i="7"/>
  <c r="Q426" i="7"/>
  <c r="R426" i="7"/>
  <c r="S426" i="7"/>
  <c r="T426" i="7"/>
  <c r="U426" i="7"/>
  <c r="V426" i="7"/>
  <c r="W426" i="7"/>
  <c r="X426" i="7"/>
  <c r="Z426" i="7"/>
  <c r="AA426" i="7"/>
  <c r="AB426" i="7"/>
  <c r="AC426" i="7"/>
  <c r="AD426" i="7"/>
  <c r="AE426" i="7"/>
  <c r="Q427" i="7"/>
  <c r="R427" i="7"/>
  <c r="S427" i="7"/>
  <c r="T427" i="7"/>
  <c r="U427" i="7"/>
  <c r="V427" i="7"/>
  <c r="W427" i="7"/>
  <c r="X427" i="7"/>
  <c r="Z427" i="7"/>
  <c r="AA427" i="7"/>
  <c r="AB427" i="7"/>
  <c r="AC427" i="7"/>
  <c r="AD427" i="7"/>
  <c r="AE427" i="7"/>
  <c r="Q428" i="7"/>
  <c r="R428" i="7"/>
  <c r="S428" i="7"/>
  <c r="T428" i="7"/>
  <c r="U428" i="7"/>
  <c r="V428" i="7"/>
  <c r="W428" i="7"/>
  <c r="X428" i="7"/>
  <c r="Z428" i="7"/>
  <c r="AA428" i="7"/>
  <c r="AB428" i="7"/>
  <c r="AC428" i="7"/>
  <c r="AD428" i="7"/>
  <c r="AE428" i="7"/>
  <c r="Q429" i="7"/>
  <c r="R429" i="7"/>
  <c r="S429" i="7"/>
  <c r="T429" i="7"/>
  <c r="U429" i="7"/>
  <c r="V429" i="7"/>
  <c r="W429" i="7"/>
  <c r="X429" i="7"/>
  <c r="Z429" i="7"/>
  <c r="AA429" i="7"/>
  <c r="AB429" i="7"/>
  <c r="AC429" i="7"/>
  <c r="AD429" i="7"/>
  <c r="AE429" i="7"/>
  <c r="Q430" i="7"/>
  <c r="R430" i="7"/>
  <c r="S430" i="7"/>
  <c r="T430" i="7"/>
  <c r="U430" i="7"/>
  <c r="V430" i="7"/>
  <c r="W430" i="7"/>
  <c r="X430" i="7"/>
  <c r="Z430" i="7"/>
  <c r="AA430" i="7"/>
  <c r="AB430" i="7"/>
  <c r="AC430" i="7"/>
  <c r="AD430" i="7"/>
  <c r="AE430" i="7"/>
  <c r="Q431" i="7"/>
  <c r="R431" i="7"/>
  <c r="S431" i="7"/>
  <c r="T431" i="7"/>
  <c r="U431" i="7"/>
  <c r="V431" i="7"/>
  <c r="W431" i="7"/>
  <c r="X431" i="7"/>
  <c r="Z431" i="7"/>
  <c r="AA431" i="7"/>
  <c r="AB431" i="7"/>
  <c r="AC431" i="7"/>
  <c r="AD431" i="7"/>
  <c r="AE431" i="7"/>
  <c r="Q432" i="7"/>
  <c r="R432" i="7"/>
  <c r="S432" i="7"/>
  <c r="T432" i="7"/>
  <c r="U432" i="7"/>
  <c r="V432" i="7"/>
  <c r="W432" i="7"/>
  <c r="X432" i="7"/>
  <c r="Z432" i="7"/>
  <c r="AA432" i="7"/>
  <c r="AB432" i="7"/>
  <c r="AC432" i="7"/>
  <c r="AD432" i="7"/>
  <c r="AE432" i="7"/>
  <c r="Q433" i="7"/>
  <c r="R433" i="7"/>
  <c r="S433" i="7"/>
  <c r="T433" i="7"/>
  <c r="U433" i="7"/>
  <c r="V433" i="7"/>
  <c r="W433" i="7"/>
  <c r="X433" i="7"/>
  <c r="Z433" i="7"/>
  <c r="AA433" i="7"/>
  <c r="AB433" i="7"/>
  <c r="AC433" i="7"/>
  <c r="AD433" i="7"/>
  <c r="AE433" i="7"/>
  <c r="Q434" i="7"/>
  <c r="R434" i="7"/>
  <c r="S434" i="7"/>
  <c r="T434" i="7"/>
  <c r="U434" i="7"/>
  <c r="V434" i="7"/>
  <c r="W434" i="7"/>
  <c r="X434" i="7"/>
  <c r="Z434" i="7"/>
  <c r="AA434" i="7"/>
  <c r="AB434" i="7"/>
  <c r="AC434" i="7"/>
  <c r="AD434" i="7"/>
  <c r="AE434" i="7"/>
  <c r="Q435" i="7"/>
  <c r="R435" i="7"/>
  <c r="S435" i="7"/>
  <c r="T435" i="7"/>
  <c r="U435" i="7"/>
  <c r="V435" i="7"/>
  <c r="W435" i="7"/>
  <c r="X435" i="7"/>
  <c r="Z435" i="7"/>
  <c r="AA435" i="7"/>
  <c r="AB435" i="7"/>
  <c r="AC435" i="7"/>
  <c r="AD435" i="7"/>
  <c r="AE435" i="7"/>
  <c r="Q436" i="7"/>
  <c r="R436" i="7"/>
  <c r="S436" i="7"/>
  <c r="T436" i="7"/>
  <c r="U436" i="7"/>
  <c r="V436" i="7"/>
  <c r="W436" i="7"/>
  <c r="X436" i="7"/>
  <c r="Z436" i="7"/>
  <c r="AA436" i="7"/>
  <c r="AB436" i="7"/>
  <c r="AC436" i="7"/>
  <c r="AD436" i="7"/>
  <c r="AE436" i="7"/>
  <c r="Q437" i="7"/>
  <c r="R437" i="7"/>
  <c r="S437" i="7"/>
  <c r="T437" i="7"/>
  <c r="U437" i="7"/>
  <c r="V437" i="7"/>
  <c r="W437" i="7"/>
  <c r="X437" i="7"/>
  <c r="Z437" i="7"/>
  <c r="AA437" i="7"/>
  <c r="AB437" i="7"/>
  <c r="AC437" i="7"/>
  <c r="AD437" i="7"/>
  <c r="AE437" i="7"/>
  <c r="Q438" i="7"/>
  <c r="R438" i="7"/>
  <c r="S438" i="7"/>
  <c r="T438" i="7"/>
  <c r="U438" i="7"/>
  <c r="V438" i="7"/>
  <c r="W438" i="7"/>
  <c r="X438" i="7"/>
  <c r="Z438" i="7"/>
  <c r="AA438" i="7"/>
  <c r="AB438" i="7"/>
  <c r="AC438" i="7"/>
  <c r="AD438" i="7"/>
  <c r="AE438" i="7"/>
  <c r="Q439" i="7"/>
  <c r="R439" i="7"/>
  <c r="S439" i="7"/>
  <c r="T439" i="7"/>
  <c r="U439" i="7"/>
  <c r="V439" i="7"/>
  <c r="W439" i="7"/>
  <c r="X439" i="7"/>
  <c r="Z439" i="7"/>
  <c r="AA439" i="7"/>
  <c r="AB439" i="7"/>
  <c r="AC439" i="7"/>
  <c r="AD439" i="7"/>
  <c r="AE439" i="7"/>
  <c r="Q440" i="7"/>
  <c r="R440" i="7"/>
  <c r="S440" i="7"/>
  <c r="T440" i="7"/>
  <c r="U440" i="7"/>
  <c r="V440" i="7"/>
  <c r="W440" i="7"/>
  <c r="X440" i="7"/>
  <c r="Z440" i="7"/>
  <c r="AA440" i="7"/>
  <c r="AB440" i="7"/>
  <c r="AC440" i="7"/>
  <c r="AD440" i="7"/>
  <c r="AE440" i="7"/>
  <c r="Q441" i="7"/>
  <c r="R441" i="7"/>
  <c r="S441" i="7"/>
  <c r="T441" i="7"/>
  <c r="U441" i="7"/>
  <c r="V441" i="7"/>
  <c r="W441" i="7"/>
  <c r="X441" i="7"/>
  <c r="Z441" i="7"/>
  <c r="AA441" i="7"/>
  <c r="AB441" i="7"/>
  <c r="AC441" i="7"/>
  <c r="AD441" i="7"/>
  <c r="AE441" i="7"/>
  <c r="Q442" i="7"/>
  <c r="R442" i="7"/>
  <c r="S442" i="7"/>
  <c r="T442" i="7"/>
  <c r="U442" i="7"/>
  <c r="V442" i="7"/>
  <c r="W442" i="7"/>
  <c r="X442" i="7"/>
  <c r="Z442" i="7"/>
  <c r="AA442" i="7"/>
  <c r="AB442" i="7"/>
  <c r="AC442" i="7"/>
  <c r="AD442" i="7"/>
  <c r="AE442" i="7"/>
  <c r="Q443" i="7"/>
  <c r="R443" i="7"/>
  <c r="S443" i="7"/>
  <c r="T443" i="7"/>
  <c r="U443" i="7"/>
  <c r="V443" i="7"/>
  <c r="W443" i="7"/>
  <c r="X443" i="7"/>
  <c r="Z443" i="7"/>
  <c r="AA443" i="7"/>
  <c r="AB443" i="7"/>
  <c r="AC443" i="7"/>
  <c r="AD443" i="7"/>
  <c r="AE443" i="7"/>
  <c r="Q444" i="7"/>
  <c r="R444" i="7"/>
  <c r="S444" i="7"/>
  <c r="T444" i="7"/>
  <c r="U444" i="7"/>
  <c r="V444" i="7"/>
  <c r="W444" i="7"/>
  <c r="X444" i="7"/>
  <c r="Z444" i="7"/>
  <c r="AA444" i="7"/>
  <c r="AB444" i="7"/>
  <c r="AC444" i="7"/>
  <c r="AD444" i="7"/>
  <c r="AE444" i="7"/>
  <c r="Q445" i="7"/>
  <c r="R445" i="7"/>
  <c r="S445" i="7"/>
  <c r="T445" i="7"/>
  <c r="U445" i="7"/>
  <c r="V445" i="7"/>
  <c r="W445" i="7"/>
  <c r="X445" i="7"/>
  <c r="Z445" i="7"/>
  <c r="AA445" i="7"/>
  <c r="AB445" i="7"/>
  <c r="AC445" i="7"/>
  <c r="AD445" i="7"/>
  <c r="AE445" i="7"/>
  <c r="Q446" i="7"/>
  <c r="R446" i="7"/>
  <c r="S446" i="7"/>
  <c r="T446" i="7"/>
  <c r="U446" i="7"/>
  <c r="V446" i="7"/>
  <c r="W446" i="7"/>
  <c r="X446" i="7"/>
  <c r="Z446" i="7"/>
  <c r="AA446" i="7"/>
  <c r="AB446" i="7"/>
  <c r="AC446" i="7"/>
  <c r="AD446" i="7"/>
  <c r="AE446" i="7"/>
  <c r="Q447" i="7"/>
  <c r="R447" i="7"/>
  <c r="S447" i="7"/>
  <c r="T447" i="7"/>
  <c r="U447" i="7"/>
  <c r="V447" i="7"/>
  <c r="W447" i="7"/>
  <c r="X447" i="7"/>
  <c r="Z447" i="7"/>
  <c r="AA447" i="7"/>
  <c r="AB447" i="7"/>
  <c r="AC447" i="7"/>
  <c r="AD447" i="7"/>
  <c r="AE447" i="7"/>
  <c r="Q448" i="7"/>
  <c r="R448" i="7"/>
  <c r="S448" i="7"/>
  <c r="T448" i="7"/>
  <c r="U448" i="7"/>
  <c r="V448" i="7"/>
  <c r="W448" i="7"/>
  <c r="X448" i="7"/>
  <c r="Z448" i="7"/>
  <c r="AA448" i="7"/>
  <c r="AB448" i="7"/>
  <c r="AC448" i="7"/>
  <c r="AD448" i="7"/>
  <c r="AE448" i="7"/>
  <c r="Q449" i="7"/>
  <c r="R449" i="7"/>
  <c r="S449" i="7"/>
  <c r="T449" i="7"/>
  <c r="U449" i="7"/>
  <c r="V449" i="7"/>
  <c r="W449" i="7"/>
  <c r="X449" i="7"/>
  <c r="Z449" i="7"/>
  <c r="AA449" i="7"/>
  <c r="AB449" i="7"/>
  <c r="AC449" i="7"/>
  <c r="AD449" i="7"/>
  <c r="AE449" i="7"/>
  <c r="Q450" i="7"/>
  <c r="R450" i="7"/>
  <c r="S450" i="7"/>
  <c r="T450" i="7"/>
  <c r="U450" i="7"/>
  <c r="V450" i="7"/>
  <c r="W450" i="7"/>
  <c r="X450" i="7"/>
  <c r="Z450" i="7"/>
  <c r="AA450" i="7"/>
  <c r="AB450" i="7"/>
  <c r="AC450" i="7"/>
  <c r="AD450" i="7"/>
  <c r="AE450" i="7"/>
  <c r="Q451" i="7"/>
  <c r="R451" i="7"/>
  <c r="S451" i="7"/>
  <c r="T451" i="7"/>
  <c r="U451" i="7"/>
  <c r="V451" i="7"/>
  <c r="W451" i="7"/>
  <c r="X451" i="7"/>
  <c r="Z451" i="7"/>
  <c r="AA451" i="7"/>
  <c r="AB451" i="7"/>
  <c r="AC451" i="7"/>
  <c r="AD451" i="7"/>
  <c r="AE451" i="7"/>
  <c r="Q452" i="7"/>
  <c r="R452" i="7"/>
  <c r="S452" i="7"/>
  <c r="T452" i="7"/>
  <c r="U452" i="7"/>
  <c r="V452" i="7"/>
  <c r="W452" i="7"/>
  <c r="X452" i="7"/>
  <c r="Z452" i="7"/>
  <c r="AA452" i="7"/>
  <c r="AB452" i="7"/>
  <c r="AC452" i="7"/>
  <c r="AD452" i="7"/>
  <c r="AE452" i="7"/>
  <c r="Q453" i="7"/>
  <c r="R453" i="7"/>
  <c r="S453" i="7"/>
  <c r="T453" i="7"/>
  <c r="U453" i="7"/>
  <c r="V453" i="7"/>
  <c r="W453" i="7"/>
  <c r="X453" i="7"/>
  <c r="Z453" i="7"/>
  <c r="AA453" i="7"/>
  <c r="AB453" i="7"/>
  <c r="AC453" i="7"/>
  <c r="AD453" i="7"/>
  <c r="AE453" i="7"/>
  <c r="Q454" i="7"/>
  <c r="R454" i="7"/>
  <c r="S454" i="7"/>
  <c r="T454" i="7"/>
  <c r="U454" i="7"/>
  <c r="V454" i="7"/>
  <c r="W454" i="7"/>
  <c r="X454" i="7"/>
  <c r="Z454" i="7"/>
  <c r="AA454" i="7"/>
  <c r="AB454" i="7"/>
  <c r="AC454" i="7"/>
  <c r="AD454" i="7"/>
  <c r="AE454" i="7"/>
  <c r="Q455" i="7"/>
  <c r="R455" i="7"/>
  <c r="S455" i="7"/>
  <c r="T455" i="7"/>
  <c r="U455" i="7"/>
  <c r="V455" i="7"/>
  <c r="W455" i="7"/>
  <c r="X455" i="7"/>
  <c r="Z455" i="7"/>
  <c r="AA455" i="7"/>
  <c r="AB455" i="7"/>
  <c r="AC455" i="7"/>
  <c r="AD455" i="7"/>
  <c r="AE455" i="7"/>
  <c r="Q456" i="7"/>
  <c r="R456" i="7"/>
  <c r="S456" i="7"/>
  <c r="T456" i="7"/>
  <c r="U456" i="7"/>
  <c r="V456" i="7"/>
  <c r="W456" i="7"/>
  <c r="X456" i="7"/>
  <c r="Z456" i="7"/>
  <c r="AA456" i="7"/>
  <c r="AB456" i="7"/>
  <c r="AC456" i="7"/>
  <c r="AD456" i="7"/>
  <c r="AE456" i="7"/>
  <c r="Q457" i="7"/>
  <c r="R457" i="7"/>
  <c r="S457" i="7"/>
  <c r="T457" i="7"/>
  <c r="U457" i="7"/>
  <c r="V457" i="7"/>
  <c r="W457" i="7"/>
  <c r="X457" i="7"/>
  <c r="Z457" i="7"/>
  <c r="AA457" i="7"/>
  <c r="AB457" i="7"/>
  <c r="AC457" i="7"/>
  <c r="AD457" i="7"/>
  <c r="AE457" i="7"/>
  <c r="Q458" i="7"/>
  <c r="R458" i="7"/>
  <c r="S458" i="7"/>
  <c r="T458" i="7"/>
  <c r="U458" i="7"/>
  <c r="V458" i="7"/>
  <c r="W458" i="7"/>
  <c r="X458" i="7"/>
  <c r="Z458" i="7"/>
  <c r="AA458" i="7"/>
  <c r="AB458" i="7"/>
  <c r="AC458" i="7"/>
  <c r="AD458" i="7"/>
  <c r="AE458" i="7"/>
  <c r="Q459" i="7"/>
  <c r="R459" i="7"/>
  <c r="S459" i="7"/>
  <c r="T459" i="7"/>
  <c r="U459" i="7"/>
  <c r="V459" i="7"/>
  <c r="W459" i="7"/>
  <c r="X459" i="7"/>
  <c r="Z459" i="7"/>
  <c r="AA459" i="7"/>
  <c r="AB459" i="7"/>
  <c r="AC459" i="7"/>
  <c r="AD459" i="7"/>
  <c r="AE459" i="7"/>
  <c r="Q460" i="7"/>
  <c r="R460" i="7"/>
  <c r="S460" i="7"/>
  <c r="T460" i="7"/>
  <c r="U460" i="7"/>
  <c r="V460" i="7"/>
  <c r="W460" i="7"/>
  <c r="X460" i="7"/>
  <c r="Z460" i="7"/>
  <c r="AA460" i="7"/>
  <c r="AB460" i="7"/>
  <c r="AC460" i="7"/>
  <c r="AD460" i="7"/>
  <c r="AE460" i="7"/>
  <c r="Q461" i="7"/>
  <c r="R461" i="7"/>
  <c r="S461" i="7"/>
  <c r="T461" i="7"/>
  <c r="U461" i="7"/>
  <c r="V461" i="7"/>
  <c r="W461" i="7"/>
  <c r="X461" i="7"/>
  <c r="Z461" i="7"/>
  <c r="AA461" i="7"/>
  <c r="AB461" i="7"/>
  <c r="AC461" i="7"/>
  <c r="AD461" i="7"/>
  <c r="AE461" i="7"/>
  <c r="Q462" i="7"/>
  <c r="R462" i="7"/>
  <c r="S462" i="7"/>
  <c r="T462" i="7"/>
  <c r="U462" i="7"/>
  <c r="V462" i="7"/>
  <c r="W462" i="7"/>
  <c r="X462" i="7"/>
  <c r="Z462" i="7"/>
  <c r="AA462" i="7"/>
  <c r="AB462" i="7"/>
  <c r="AC462" i="7"/>
  <c r="AD462" i="7"/>
  <c r="AE462" i="7"/>
  <c r="Q463" i="7"/>
  <c r="R463" i="7"/>
  <c r="S463" i="7"/>
  <c r="T463" i="7"/>
  <c r="U463" i="7"/>
  <c r="V463" i="7"/>
  <c r="W463" i="7"/>
  <c r="X463" i="7"/>
  <c r="Z463" i="7"/>
  <c r="AA463" i="7"/>
  <c r="AB463" i="7"/>
  <c r="AC463" i="7"/>
  <c r="AD463" i="7"/>
  <c r="AE463" i="7"/>
  <c r="Q464" i="7"/>
  <c r="R464" i="7"/>
  <c r="S464" i="7"/>
  <c r="T464" i="7"/>
  <c r="U464" i="7"/>
  <c r="V464" i="7"/>
  <c r="W464" i="7"/>
  <c r="X464" i="7"/>
  <c r="Z464" i="7"/>
  <c r="AA464" i="7"/>
  <c r="AB464" i="7"/>
  <c r="AC464" i="7"/>
  <c r="AD464" i="7"/>
  <c r="AE464" i="7"/>
  <c r="Q465" i="7"/>
  <c r="R465" i="7"/>
  <c r="S465" i="7"/>
  <c r="T465" i="7"/>
  <c r="U465" i="7"/>
  <c r="V465" i="7"/>
  <c r="W465" i="7"/>
  <c r="X465" i="7"/>
  <c r="Z465" i="7"/>
  <c r="AA465" i="7"/>
  <c r="AB465" i="7"/>
  <c r="AC465" i="7"/>
  <c r="AD465" i="7"/>
  <c r="AE465" i="7"/>
  <c r="Q466" i="7"/>
  <c r="R466" i="7"/>
  <c r="S466" i="7"/>
  <c r="T466" i="7"/>
  <c r="U466" i="7"/>
  <c r="V466" i="7"/>
  <c r="W466" i="7"/>
  <c r="X466" i="7"/>
  <c r="Z466" i="7"/>
  <c r="AA466" i="7"/>
  <c r="AB466" i="7"/>
  <c r="AC466" i="7"/>
  <c r="AD466" i="7"/>
  <c r="AE466" i="7"/>
  <c r="Q467" i="7"/>
  <c r="R467" i="7"/>
  <c r="S467" i="7"/>
  <c r="T467" i="7"/>
  <c r="U467" i="7"/>
  <c r="V467" i="7"/>
  <c r="W467" i="7"/>
  <c r="X467" i="7"/>
  <c r="Z467" i="7"/>
  <c r="AA467" i="7"/>
  <c r="AB467" i="7"/>
  <c r="AC467" i="7"/>
  <c r="AD467" i="7"/>
  <c r="AE467" i="7"/>
  <c r="Q468" i="7"/>
  <c r="R468" i="7"/>
  <c r="S468" i="7"/>
  <c r="T468" i="7"/>
  <c r="U468" i="7"/>
  <c r="V468" i="7"/>
  <c r="W468" i="7"/>
  <c r="X468" i="7"/>
  <c r="Z468" i="7"/>
  <c r="AA468" i="7"/>
  <c r="AB468" i="7"/>
  <c r="AC468" i="7"/>
  <c r="AD468" i="7"/>
  <c r="AE468" i="7"/>
  <c r="Q469" i="7"/>
  <c r="R469" i="7"/>
  <c r="S469" i="7"/>
  <c r="T469" i="7"/>
  <c r="U469" i="7"/>
  <c r="V469" i="7"/>
  <c r="W469" i="7"/>
  <c r="X469" i="7"/>
  <c r="Z469" i="7"/>
  <c r="AA469" i="7"/>
  <c r="AB469" i="7"/>
  <c r="AC469" i="7"/>
  <c r="AD469" i="7"/>
  <c r="AE469" i="7"/>
  <c r="Q470" i="7"/>
  <c r="R470" i="7"/>
  <c r="S470" i="7"/>
  <c r="T470" i="7"/>
  <c r="U470" i="7"/>
  <c r="V470" i="7"/>
  <c r="W470" i="7"/>
  <c r="X470" i="7"/>
  <c r="Z470" i="7"/>
  <c r="AA470" i="7"/>
  <c r="AB470" i="7"/>
  <c r="AC470" i="7"/>
  <c r="AD470" i="7"/>
  <c r="AE470" i="7"/>
  <c r="Q471" i="7"/>
  <c r="R471" i="7"/>
  <c r="S471" i="7"/>
  <c r="T471" i="7"/>
  <c r="U471" i="7"/>
  <c r="V471" i="7"/>
  <c r="W471" i="7"/>
  <c r="X471" i="7"/>
  <c r="Z471" i="7"/>
  <c r="AA471" i="7"/>
  <c r="AB471" i="7"/>
  <c r="AC471" i="7"/>
  <c r="AD471" i="7"/>
  <c r="AE471" i="7"/>
  <c r="Q472" i="7"/>
  <c r="R472" i="7"/>
  <c r="S472" i="7"/>
  <c r="T472" i="7"/>
  <c r="U472" i="7"/>
  <c r="V472" i="7"/>
  <c r="W472" i="7"/>
  <c r="X472" i="7"/>
  <c r="Z472" i="7"/>
  <c r="AA472" i="7"/>
  <c r="AB472" i="7"/>
  <c r="AC472" i="7"/>
  <c r="AD472" i="7"/>
  <c r="AE472" i="7"/>
  <c r="Q473" i="7"/>
  <c r="R473" i="7"/>
  <c r="S473" i="7"/>
  <c r="T473" i="7"/>
  <c r="U473" i="7"/>
  <c r="V473" i="7"/>
  <c r="W473" i="7"/>
  <c r="X473" i="7"/>
  <c r="Z473" i="7"/>
  <c r="AA473" i="7"/>
  <c r="AB473" i="7"/>
  <c r="AC473" i="7"/>
  <c r="AD473" i="7"/>
  <c r="AE473" i="7"/>
  <c r="Q474" i="7"/>
  <c r="R474" i="7"/>
  <c r="S474" i="7"/>
  <c r="T474" i="7"/>
  <c r="U474" i="7"/>
  <c r="V474" i="7"/>
  <c r="W474" i="7"/>
  <c r="X474" i="7"/>
  <c r="Z474" i="7"/>
  <c r="AA474" i="7"/>
  <c r="AB474" i="7"/>
  <c r="AC474" i="7"/>
  <c r="AD474" i="7"/>
  <c r="AE474" i="7"/>
  <c r="Q475" i="7"/>
  <c r="R475" i="7"/>
  <c r="S475" i="7"/>
  <c r="T475" i="7"/>
  <c r="U475" i="7"/>
  <c r="V475" i="7"/>
  <c r="W475" i="7"/>
  <c r="X475" i="7"/>
  <c r="Z475" i="7"/>
  <c r="AA475" i="7"/>
  <c r="AB475" i="7"/>
  <c r="AC475" i="7"/>
  <c r="AD475" i="7"/>
  <c r="AE475" i="7"/>
  <c r="Q476" i="7"/>
  <c r="R476" i="7"/>
  <c r="S476" i="7"/>
  <c r="T476" i="7"/>
  <c r="U476" i="7"/>
  <c r="V476" i="7"/>
  <c r="W476" i="7"/>
  <c r="X476" i="7"/>
  <c r="Z476" i="7"/>
  <c r="AA476" i="7"/>
  <c r="AB476" i="7"/>
  <c r="AC476" i="7"/>
  <c r="AD476" i="7"/>
  <c r="AE476" i="7"/>
  <c r="Q477" i="7"/>
  <c r="R477" i="7"/>
  <c r="S477" i="7"/>
  <c r="T477" i="7"/>
  <c r="U477" i="7"/>
  <c r="V477" i="7"/>
  <c r="W477" i="7"/>
  <c r="X477" i="7"/>
  <c r="Z477" i="7"/>
  <c r="AA477" i="7"/>
  <c r="AB477" i="7"/>
  <c r="AC477" i="7"/>
  <c r="AD477" i="7"/>
  <c r="AE477" i="7"/>
  <c r="Q478" i="7"/>
  <c r="R478" i="7"/>
  <c r="S478" i="7"/>
  <c r="T478" i="7"/>
  <c r="U478" i="7"/>
  <c r="V478" i="7"/>
  <c r="W478" i="7"/>
  <c r="X478" i="7"/>
  <c r="Z478" i="7"/>
  <c r="AA478" i="7"/>
  <c r="AB478" i="7"/>
  <c r="AC478" i="7"/>
  <c r="AD478" i="7"/>
  <c r="AE478" i="7"/>
  <c r="Q479" i="7"/>
  <c r="R479" i="7"/>
  <c r="S479" i="7"/>
  <c r="T479" i="7"/>
  <c r="U479" i="7"/>
  <c r="V479" i="7"/>
  <c r="W479" i="7"/>
  <c r="X479" i="7"/>
  <c r="Z479" i="7"/>
  <c r="AA479" i="7"/>
  <c r="AB479" i="7"/>
  <c r="AC479" i="7"/>
  <c r="AD479" i="7"/>
  <c r="AE479" i="7"/>
  <c r="Q480" i="7"/>
  <c r="R480" i="7"/>
  <c r="S480" i="7"/>
  <c r="T480" i="7"/>
  <c r="U480" i="7"/>
  <c r="V480" i="7"/>
  <c r="W480" i="7"/>
  <c r="X480" i="7"/>
  <c r="Z480" i="7"/>
  <c r="AA480" i="7"/>
  <c r="AB480" i="7"/>
  <c r="AC480" i="7"/>
  <c r="AD480" i="7"/>
  <c r="AE480" i="7"/>
  <c r="Q481" i="7"/>
  <c r="R481" i="7"/>
  <c r="S481" i="7"/>
  <c r="T481" i="7"/>
  <c r="U481" i="7"/>
  <c r="V481" i="7"/>
  <c r="W481" i="7"/>
  <c r="X481" i="7"/>
  <c r="Z481" i="7"/>
  <c r="AA481" i="7"/>
  <c r="AB481" i="7"/>
  <c r="AC481" i="7"/>
  <c r="AD481" i="7"/>
  <c r="AE481" i="7"/>
  <c r="Q482" i="7"/>
  <c r="R482" i="7"/>
  <c r="S482" i="7"/>
  <c r="T482" i="7"/>
  <c r="U482" i="7"/>
  <c r="V482" i="7"/>
  <c r="W482" i="7"/>
  <c r="X482" i="7"/>
  <c r="Z482" i="7"/>
  <c r="AA482" i="7"/>
  <c r="AB482" i="7"/>
  <c r="AC482" i="7"/>
  <c r="AD482" i="7"/>
  <c r="AE482" i="7"/>
  <c r="Q483" i="7"/>
  <c r="R483" i="7"/>
  <c r="S483" i="7"/>
  <c r="T483" i="7"/>
  <c r="U483" i="7"/>
  <c r="V483" i="7"/>
  <c r="W483" i="7"/>
  <c r="X483" i="7"/>
  <c r="Z483" i="7"/>
  <c r="AA483" i="7"/>
  <c r="AB483" i="7"/>
  <c r="AC483" i="7"/>
  <c r="AD483" i="7"/>
  <c r="AE483" i="7"/>
  <c r="Q484" i="7"/>
  <c r="R484" i="7"/>
  <c r="S484" i="7"/>
  <c r="T484" i="7"/>
  <c r="U484" i="7"/>
  <c r="V484" i="7"/>
  <c r="W484" i="7"/>
  <c r="X484" i="7"/>
  <c r="Z484" i="7"/>
  <c r="AA484" i="7"/>
  <c r="AB484" i="7"/>
  <c r="AC484" i="7"/>
  <c r="AD484" i="7"/>
  <c r="AE484" i="7"/>
  <c r="Q485" i="7"/>
  <c r="R485" i="7"/>
  <c r="S485" i="7"/>
  <c r="T485" i="7"/>
  <c r="U485" i="7"/>
  <c r="V485" i="7"/>
  <c r="W485" i="7"/>
  <c r="X485" i="7"/>
  <c r="Z485" i="7"/>
  <c r="AA485" i="7"/>
  <c r="AB485" i="7"/>
  <c r="AC485" i="7"/>
  <c r="AD485" i="7"/>
  <c r="AE485" i="7"/>
  <c r="Q486" i="7"/>
  <c r="R486" i="7"/>
  <c r="S486" i="7"/>
  <c r="T486" i="7"/>
  <c r="U486" i="7"/>
  <c r="V486" i="7"/>
  <c r="W486" i="7"/>
  <c r="X486" i="7"/>
  <c r="Z486" i="7"/>
  <c r="AA486" i="7"/>
  <c r="AB486" i="7"/>
  <c r="AC486" i="7"/>
  <c r="AD486" i="7"/>
  <c r="AE486" i="7"/>
  <c r="Q487" i="7"/>
  <c r="R487" i="7"/>
  <c r="S487" i="7"/>
  <c r="T487" i="7"/>
  <c r="U487" i="7"/>
  <c r="V487" i="7"/>
  <c r="W487" i="7"/>
  <c r="X487" i="7"/>
  <c r="Z487" i="7"/>
  <c r="AA487" i="7"/>
  <c r="AB487" i="7"/>
  <c r="AC487" i="7"/>
  <c r="AD487" i="7"/>
  <c r="AE487" i="7"/>
  <c r="Q488" i="7"/>
  <c r="R488" i="7"/>
  <c r="S488" i="7"/>
  <c r="T488" i="7"/>
  <c r="U488" i="7"/>
  <c r="V488" i="7"/>
  <c r="W488" i="7"/>
  <c r="X488" i="7"/>
  <c r="Z488" i="7"/>
  <c r="AA488" i="7"/>
  <c r="AB488" i="7"/>
  <c r="AC488" i="7"/>
  <c r="AD488" i="7"/>
  <c r="AE488" i="7"/>
  <c r="Q489" i="7"/>
  <c r="R489" i="7"/>
  <c r="S489" i="7"/>
  <c r="T489" i="7"/>
  <c r="U489" i="7"/>
  <c r="V489" i="7"/>
  <c r="W489" i="7"/>
  <c r="X489" i="7"/>
  <c r="Z489" i="7"/>
  <c r="AA489" i="7"/>
  <c r="AB489" i="7"/>
  <c r="AC489" i="7"/>
  <c r="AD489" i="7"/>
  <c r="AE489" i="7"/>
  <c r="Q490" i="7"/>
  <c r="R490" i="7"/>
  <c r="S490" i="7"/>
  <c r="T490" i="7"/>
  <c r="U490" i="7"/>
  <c r="V490" i="7"/>
  <c r="W490" i="7"/>
  <c r="X490" i="7"/>
  <c r="Z490" i="7"/>
  <c r="AA490" i="7"/>
  <c r="AB490" i="7"/>
  <c r="AC490" i="7"/>
  <c r="AD490" i="7"/>
  <c r="AE490" i="7"/>
  <c r="Q491" i="7"/>
  <c r="R491" i="7"/>
  <c r="S491" i="7"/>
  <c r="T491" i="7"/>
  <c r="U491" i="7"/>
  <c r="V491" i="7"/>
  <c r="W491" i="7"/>
  <c r="X491" i="7"/>
  <c r="Z491" i="7"/>
  <c r="AA491" i="7"/>
  <c r="AB491" i="7"/>
  <c r="AC491" i="7"/>
  <c r="AD491" i="7"/>
  <c r="AE491" i="7"/>
  <c r="Q492" i="7"/>
  <c r="R492" i="7"/>
  <c r="S492" i="7"/>
  <c r="T492" i="7"/>
  <c r="U492" i="7"/>
  <c r="V492" i="7"/>
  <c r="W492" i="7"/>
  <c r="X492" i="7"/>
  <c r="Z492" i="7"/>
  <c r="AA492" i="7"/>
  <c r="AB492" i="7"/>
  <c r="AC492" i="7"/>
  <c r="AD492" i="7"/>
  <c r="AE492" i="7"/>
  <c r="Q493" i="7"/>
  <c r="R493" i="7"/>
  <c r="S493" i="7"/>
  <c r="T493" i="7"/>
  <c r="U493" i="7"/>
  <c r="V493" i="7"/>
  <c r="W493" i="7"/>
  <c r="X493" i="7"/>
  <c r="Z493" i="7"/>
  <c r="AA493" i="7"/>
  <c r="AB493" i="7"/>
  <c r="AC493" i="7"/>
  <c r="AD493" i="7"/>
  <c r="AE493" i="7"/>
  <c r="Q494" i="7"/>
  <c r="R494" i="7"/>
  <c r="S494" i="7"/>
  <c r="T494" i="7"/>
  <c r="U494" i="7"/>
  <c r="V494" i="7"/>
  <c r="W494" i="7"/>
  <c r="X494" i="7"/>
  <c r="Z494" i="7"/>
  <c r="AA494" i="7"/>
  <c r="AB494" i="7"/>
  <c r="AC494" i="7"/>
  <c r="AD494" i="7"/>
  <c r="AE494" i="7"/>
  <c r="Q495" i="7"/>
  <c r="R495" i="7"/>
  <c r="S495" i="7"/>
  <c r="T495" i="7"/>
  <c r="U495" i="7"/>
  <c r="V495" i="7"/>
  <c r="W495" i="7"/>
  <c r="X495" i="7"/>
  <c r="Z495" i="7"/>
  <c r="AA495" i="7"/>
  <c r="AB495" i="7"/>
  <c r="AC495" i="7"/>
  <c r="AD495" i="7"/>
  <c r="AE495" i="7"/>
  <c r="Q496" i="7"/>
  <c r="R496" i="7"/>
  <c r="S496" i="7"/>
  <c r="T496" i="7"/>
  <c r="U496" i="7"/>
  <c r="V496" i="7"/>
  <c r="W496" i="7"/>
  <c r="X496" i="7"/>
  <c r="Z496" i="7"/>
  <c r="AA496" i="7"/>
  <c r="AB496" i="7"/>
  <c r="AC496" i="7"/>
  <c r="AD496" i="7"/>
  <c r="AE496" i="7"/>
  <c r="Q497" i="7"/>
  <c r="R497" i="7"/>
  <c r="S497" i="7"/>
  <c r="T497" i="7"/>
  <c r="U497" i="7"/>
  <c r="V497" i="7"/>
  <c r="W497" i="7"/>
  <c r="X497" i="7"/>
  <c r="Z497" i="7"/>
  <c r="AA497" i="7"/>
  <c r="AB497" i="7"/>
  <c r="AC497" i="7"/>
  <c r="AD497" i="7"/>
  <c r="AE497" i="7"/>
  <c r="Q498" i="7"/>
  <c r="R498" i="7"/>
  <c r="S498" i="7"/>
  <c r="T498" i="7"/>
  <c r="U498" i="7"/>
  <c r="V498" i="7"/>
  <c r="W498" i="7"/>
  <c r="X498" i="7"/>
  <c r="Z498" i="7"/>
  <c r="AA498" i="7"/>
  <c r="AB498" i="7"/>
  <c r="AC498" i="7"/>
  <c r="AD498" i="7"/>
  <c r="AE498" i="7"/>
  <c r="Q499" i="7"/>
  <c r="R499" i="7"/>
  <c r="S499" i="7"/>
  <c r="T499" i="7"/>
  <c r="U499" i="7"/>
  <c r="V499" i="7"/>
  <c r="W499" i="7"/>
  <c r="X499" i="7"/>
  <c r="Z499" i="7"/>
  <c r="AA499" i="7"/>
  <c r="AB499" i="7"/>
  <c r="AC499" i="7"/>
  <c r="AD499" i="7"/>
  <c r="AE499" i="7"/>
  <c r="Q500" i="7"/>
  <c r="R500" i="7"/>
  <c r="S500" i="7"/>
  <c r="T500" i="7"/>
  <c r="U500" i="7"/>
  <c r="V500" i="7"/>
  <c r="W500" i="7"/>
  <c r="X500" i="7"/>
  <c r="Z500" i="7"/>
  <c r="AA500" i="7"/>
  <c r="AB500" i="7"/>
  <c r="AC500" i="7"/>
  <c r="AD500" i="7"/>
  <c r="AE500" i="7"/>
  <c r="Q501" i="7"/>
  <c r="R501" i="7"/>
  <c r="S501" i="7"/>
  <c r="T501" i="7"/>
  <c r="U501" i="7"/>
  <c r="V501" i="7"/>
  <c r="W501" i="7"/>
  <c r="X501" i="7"/>
  <c r="Z501" i="7"/>
  <c r="AA501" i="7"/>
  <c r="AB501" i="7"/>
  <c r="AC501" i="7"/>
  <c r="AD501" i="7"/>
  <c r="AE501" i="7"/>
  <c r="Q502" i="7"/>
  <c r="R502" i="7"/>
  <c r="S502" i="7"/>
  <c r="T502" i="7"/>
  <c r="U502" i="7"/>
  <c r="V502" i="7"/>
  <c r="W502" i="7"/>
  <c r="X502" i="7"/>
  <c r="Z502" i="7"/>
  <c r="AA502" i="7"/>
  <c r="AB502" i="7"/>
  <c r="AC502" i="7"/>
  <c r="AD502" i="7"/>
  <c r="AE502" i="7"/>
  <c r="Q503" i="7"/>
  <c r="R503" i="7"/>
  <c r="S503" i="7"/>
  <c r="T503" i="7"/>
  <c r="U503" i="7"/>
  <c r="V503" i="7"/>
  <c r="W503" i="7"/>
  <c r="X503" i="7"/>
  <c r="Z503" i="7"/>
  <c r="AA503" i="7"/>
  <c r="AB503" i="7"/>
  <c r="AC503" i="7"/>
  <c r="AD503" i="7"/>
  <c r="AE503" i="7"/>
  <c r="Q504" i="7"/>
  <c r="R504" i="7"/>
  <c r="S504" i="7"/>
  <c r="T504" i="7"/>
  <c r="U504" i="7"/>
  <c r="V504" i="7"/>
  <c r="W504" i="7"/>
  <c r="X504" i="7"/>
  <c r="Z504" i="7"/>
  <c r="AA504" i="7"/>
  <c r="AB504" i="7"/>
  <c r="AC504" i="7"/>
  <c r="AD504" i="7"/>
  <c r="AE504" i="7"/>
  <c r="Q505" i="7"/>
  <c r="R505" i="7"/>
  <c r="S505" i="7"/>
  <c r="T505" i="7"/>
  <c r="U505" i="7"/>
  <c r="V505" i="7"/>
  <c r="W505" i="7"/>
  <c r="X505" i="7"/>
  <c r="Z505" i="7"/>
  <c r="AA505" i="7"/>
  <c r="AB505" i="7"/>
  <c r="AC505" i="7"/>
  <c r="AD505" i="7"/>
  <c r="AE505" i="7"/>
  <c r="Q506" i="7"/>
  <c r="R506" i="7"/>
  <c r="S506" i="7"/>
  <c r="T506" i="7"/>
  <c r="U506" i="7"/>
  <c r="V506" i="7"/>
  <c r="W506" i="7"/>
  <c r="X506" i="7"/>
  <c r="Z506" i="7"/>
  <c r="AA506" i="7"/>
  <c r="AB506" i="7"/>
  <c r="AC506" i="7"/>
  <c r="AD506" i="7"/>
  <c r="AE506" i="7"/>
  <c r="Q507" i="7"/>
  <c r="R507" i="7"/>
  <c r="S507" i="7"/>
  <c r="T507" i="7"/>
  <c r="U507" i="7"/>
  <c r="V507" i="7"/>
  <c r="W507" i="7"/>
  <c r="X507" i="7"/>
  <c r="Z507" i="7"/>
  <c r="AA507" i="7"/>
  <c r="AB507" i="7"/>
  <c r="AC507" i="7"/>
  <c r="AD507" i="7"/>
  <c r="AE507" i="7"/>
  <c r="Q508" i="7"/>
  <c r="R508" i="7"/>
  <c r="S508" i="7"/>
  <c r="T508" i="7"/>
  <c r="U508" i="7"/>
  <c r="V508" i="7"/>
  <c r="W508" i="7"/>
  <c r="X508" i="7"/>
  <c r="Z508" i="7"/>
  <c r="AA508" i="7"/>
  <c r="AB508" i="7"/>
  <c r="AC508" i="7"/>
  <c r="AD508" i="7"/>
  <c r="AE508" i="7"/>
  <c r="Q509" i="7"/>
  <c r="R509" i="7"/>
  <c r="S509" i="7"/>
  <c r="T509" i="7"/>
  <c r="U509" i="7"/>
  <c r="V509" i="7"/>
  <c r="W509" i="7"/>
  <c r="X509" i="7"/>
  <c r="Z509" i="7"/>
  <c r="AA509" i="7"/>
  <c r="AB509" i="7"/>
  <c r="AC509" i="7"/>
  <c r="AD509" i="7"/>
  <c r="AE509" i="7"/>
  <c r="Q510" i="7"/>
  <c r="R510" i="7"/>
  <c r="S510" i="7"/>
  <c r="T510" i="7"/>
  <c r="U510" i="7"/>
  <c r="V510" i="7"/>
  <c r="W510" i="7"/>
  <c r="X510" i="7"/>
  <c r="Z510" i="7"/>
  <c r="AA510" i="7"/>
  <c r="AB510" i="7"/>
  <c r="AC510" i="7"/>
  <c r="AD510" i="7"/>
  <c r="AE510" i="7"/>
  <c r="Q511" i="7"/>
  <c r="R511" i="7"/>
  <c r="S511" i="7"/>
  <c r="T511" i="7"/>
  <c r="U511" i="7"/>
  <c r="V511" i="7"/>
  <c r="W511" i="7"/>
  <c r="X511" i="7"/>
  <c r="Z511" i="7"/>
  <c r="AA511" i="7"/>
  <c r="AB511" i="7"/>
  <c r="AC511" i="7"/>
  <c r="AD511" i="7"/>
  <c r="AE511" i="7"/>
  <c r="Q512" i="7"/>
  <c r="R512" i="7"/>
  <c r="S512" i="7"/>
  <c r="T512" i="7"/>
  <c r="U512" i="7"/>
  <c r="V512" i="7"/>
  <c r="W512" i="7"/>
  <c r="X512" i="7"/>
  <c r="Z512" i="7"/>
  <c r="AA512" i="7"/>
  <c r="AB512" i="7"/>
  <c r="AC512" i="7"/>
  <c r="AD512" i="7"/>
  <c r="AE512" i="7"/>
  <c r="Q513" i="7"/>
  <c r="R513" i="7"/>
  <c r="S513" i="7"/>
  <c r="T513" i="7"/>
  <c r="U513" i="7"/>
  <c r="V513" i="7"/>
  <c r="W513" i="7"/>
  <c r="X513" i="7"/>
  <c r="Z513" i="7"/>
  <c r="AA513" i="7"/>
  <c r="AB513" i="7"/>
  <c r="AC513" i="7"/>
  <c r="AD513" i="7"/>
  <c r="AE513" i="7"/>
  <c r="Q514" i="7"/>
  <c r="R514" i="7"/>
  <c r="S514" i="7"/>
  <c r="T514" i="7"/>
  <c r="U514" i="7"/>
  <c r="V514" i="7"/>
  <c r="W514" i="7"/>
  <c r="X514" i="7"/>
  <c r="Z514" i="7"/>
  <c r="AA514" i="7"/>
  <c r="AB514" i="7"/>
  <c r="AC514" i="7"/>
  <c r="AD514" i="7"/>
  <c r="AE514" i="7"/>
  <c r="Q515" i="7"/>
  <c r="R515" i="7"/>
  <c r="S515" i="7"/>
  <c r="T515" i="7"/>
  <c r="U515" i="7"/>
  <c r="V515" i="7"/>
  <c r="W515" i="7"/>
  <c r="X515" i="7"/>
  <c r="Z515" i="7"/>
  <c r="AA515" i="7"/>
  <c r="AB515" i="7"/>
  <c r="AC515" i="7"/>
  <c r="AD515" i="7"/>
  <c r="AE515" i="7"/>
  <c r="Q516" i="7"/>
  <c r="R516" i="7"/>
  <c r="S516" i="7"/>
  <c r="T516" i="7"/>
  <c r="U516" i="7"/>
  <c r="V516" i="7"/>
  <c r="W516" i="7"/>
  <c r="X516" i="7"/>
  <c r="Z516" i="7"/>
  <c r="AA516" i="7"/>
  <c r="AB516" i="7"/>
  <c r="AC516" i="7"/>
  <c r="AD516" i="7"/>
  <c r="AE516" i="7"/>
  <c r="Q517" i="7"/>
  <c r="R517" i="7"/>
  <c r="S517" i="7"/>
  <c r="T517" i="7"/>
  <c r="U517" i="7"/>
  <c r="V517" i="7"/>
  <c r="W517" i="7"/>
  <c r="X517" i="7"/>
  <c r="Z517" i="7"/>
  <c r="AA517" i="7"/>
  <c r="AB517" i="7"/>
  <c r="AC517" i="7"/>
  <c r="AD517" i="7"/>
  <c r="AE517" i="7"/>
  <c r="Q518" i="7"/>
  <c r="R518" i="7"/>
  <c r="S518" i="7"/>
  <c r="T518" i="7"/>
  <c r="U518" i="7"/>
  <c r="V518" i="7"/>
  <c r="W518" i="7"/>
  <c r="X518" i="7"/>
  <c r="Z518" i="7"/>
  <c r="AA518" i="7"/>
  <c r="AB518" i="7"/>
  <c r="AC518" i="7"/>
  <c r="AD518" i="7"/>
  <c r="AE518" i="7"/>
  <c r="Q519" i="7"/>
  <c r="R519" i="7"/>
  <c r="S519" i="7"/>
  <c r="T519" i="7"/>
  <c r="U519" i="7"/>
  <c r="V519" i="7"/>
  <c r="W519" i="7"/>
  <c r="X519" i="7"/>
  <c r="Z519" i="7"/>
  <c r="AA519" i="7"/>
  <c r="AB519" i="7"/>
  <c r="AC519" i="7"/>
  <c r="AD519" i="7"/>
  <c r="AE519" i="7"/>
  <c r="Q520" i="7"/>
  <c r="R520" i="7"/>
  <c r="S520" i="7"/>
  <c r="T520" i="7"/>
  <c r="U520" i="7"/>
  <c r="V520" i="7"/>
  <c r="W520" i="7"/>
  <c r="X520" i="7"/>
  <c r="Z520" i="7"/>
  <c r="AA520" i="7"/>
  <c r="AB520" i="7"/>
  <c r="AC520" i="7"/>
  <c r="AD520" i="7"/>
  <c r="AE520" i="7"/>
  <c r="Q521" i="7"/>
  <c r="R521" i="7"/>
  <c r="S521" i="7"/>
  <c r="T521" i="7"/>
  <c r="U521" i="7"/>
  <c r="V521" i="7"/>
  <c r="W521" i="7"/>
  <c r="X521" i="7"/>
  <c r="Z521" i="7"/>
  <c r="AA521" i="7"/>
  <c r="AB521" i="7"/>
  <c r="AC521" i="7"/>
  <c r="AD521" i="7"/>
  <c r="AE521" i="7"/>
  <c r="Q522" i="7"/>
  <c r="R522" i="7"/>
  <c r="S522" i="7"/>
  <c r="T522" i="7"/>
  <c r="U522" i="7"/>
  <c r="V522" i="7"/>
  <c r="W522" i="7"/>
  <c r="X522" i="7"/>
  <c r="Z522" i="7"/>
  <c r="AA522" i="7"/>
  <c r="AB522" i="7"/>
  <c r="AC522" i="7"/>
  <c r="AD522" i="7"/>
  <c r="AE522" i="7"/>
  <c r="Q523" i="7"/>
  <c r="R523" i="7"/>
  <c r="S523" i="7"/>
  <c r="T523" i="7"/>
  <c r="U523" i="7"/>
  <c r="V523" i="7"/>
  <c r="W523" i="7"/>
  <c r="X523" i="7"/>
  <c r="Z523" i="7"/>
  <c r="AA523" i="7"/>
  <c r="AB523" i="7"/>
  <c r="AC523" i="7"/>
  <c r="AD523" i="7"/>
  <c r="AE523" i="7"/>
  <c r="Q524" i="7"/>
  <c r="R524" i="7"/>
  <c r="S524" i="7"/>
  <c r="T524" i="7"/>
  <c r="U524" i="7"/>
  <c r="V524" i="7"/>
  <c r="W524" i="7"/>
  <c r="X524" i="7"/>
  <c r="Z524" i="7"/>
  <c r="AA524" i="7"/>
  <c r="AB524" i="7"/>
  <c r="AC524" i="7"/>
  <c r="AD524" i="7"/>
  <c r="AE524" i="7"/>
  <c r="Q525" i="7"/>
  <c r="R525" i="7"/>
  <c r="S525" i="7"/>
  <c r="T525" i="7"/>
  <c r="U525" i="7"/>
  <c r="V525" i="7"/>
  <c r="W525" i="7"/>
  <c r="X525" i="7"/>
  <c r="Z525" i="7"/>
  <c r="AA525" i="7"/>
  <c r="AB525" i="7"/>
  <c r="AC525" i="7"/>
  <c r="AD525" i="7"/>
  <c r="AE525" i="7"/>
  <c r="Q526" i="7"/>
  <c r="R526" i="7"/>
  <c r="S526" i="7"/>
  <c r="T526" i="7"/>
  <c r="U526" i="7"/>
  <c r="V526" i="7"/>
  <c r="W526" i="7"/>
  <c r="X526" i="7"/>
  <c r="Z526" i="7"/>
  <c r="AA526" i="7"/>
  <c r="AB526" i="7"/>
  <c r="AC526" i="7"/>
  <c r="AD526" i="7"/>
  <c r="AE526" i="7"/>
  <c r="Q527" i="7"/>
  <c r="R527" i="7"/>
  <c r="S527" i="7"/>
  <c r="T527" i="7"/>
  <c r="U527" i="7"/>
  <c r="V527" i="7"/>
  <c r="W527" i="7"/>
  <c r="X527" i="7"/>
  <c r="Z527" i="7"/>
  <c r="AA527" i="7"/>
  <c r="AB527" i="7"/>
  <c r="AC527" i="7"/>
  <c r="AD527" i="7"/>
  <c r="AE527" i="7"/>
  <c r="Q528" i="7"/>
  <c r="R528" i="7"/>
  <c r="S528" i="7"/>
  <c r="T528" i="7"/>
  <c r="U528" i="7"/>
  <c r="V528" i="7"/>
  <c r="W528" i="7"/>
  <c r="X528" i="7"/>
  <c r="Z528" i="7"/>
  <c r="AA528" i="7"/>
  <c r="AB528" i="7"/>
  <c r="AC528" i="7"/>
  <c r="AD528" i="7"/>
  <c r="AE528" i="7"/>
  <c r="Q529" i="7"/>
  <c r="R529" i="7"/>
  <c r="S529" i="7"/>
  <c r="T529" i="7"/>
  <c r="U529" i="7"/>
  <c r="V529" i="7"/>
  <c r="W529" i="7"/>
  <c r="X529" i="7"/>
  <c r="Z529" i="7"/>
  <c r="AA529" i="7"/>
  <c r="AB529" i="7"/>
  <c r="AC529" i="7"/>
  <c r="AD529" i="7"/>
  <c r="AE529" i="7"/>
  <c r="Q530" i="7"/>
  <c r="R530" i="7"/>
  <c r="S530" i="7"/>
  <c r="T530" i="7"/>
  <c r="U530" i="7"/>
  <c r="V530" i="7"/>
  <c r="W530" i="7"/>
  <c r="X530" i="7"/>
  <c r="Z530" i="7"/>
  <c r="AA530" i="7"/>
  <c r="AB530" i="7"/>
  <c r="AC530" i="7"/>
  <c r="AD530" i="7"/>
  <c r="AE530" i="7"/>
  <c r="Q531" i="7"/>
  <c r="R531" i="7"/>
  <c r="S531" i="7"/>
  <c r="T531" i="7"/>
  <c r="U531" i="7"/>
  <c r="V531" i="7"/>
  <c r="W531" i="7"/>
  <c r="X531" i="7"/>
  <c r="Z531" i="7"/>
  <c r="AA531" i="7"/>
  <c r="AB531" i="7"/>
  <c r="AC531" i="7"/>
  <c r="AD531" i="7"/>
  <c r="AE531" i="7"/>
  <c r="Q532" i="7"/>
  <c r="R532" i="7"/>
  <c r="S532" i="7"/>
  <c r="T532" i="7"/>
  <c r="U532" i="7"/>
  <c r="V532" i="7"/>
  <c r="W532" i="7"/>
  <c r="X532" i="7"/>
  <c r="Z532" i="7"/>
  <c r="AA532" i="7"/>
  <c r="AB532" i="7"/>
  <c r="AC532" i="7"/>
  <c r="AD532" i="7"/>
  <c r="AE532" i="7"/>
  <c r="Q533" i="7"/>
  <c r="R533" i="7"/>
  <c r="S533" i="7"/>
  <c r="T533" i="7"/>
  <c r="U533" i="7"/>
  <c r="V533" i="7"/>
  <c r="W533" i="7"/>
  <c r="X533" i="7"/>
  <c r="Z533" i="7"/>
  <c r="AA533" i="7"/>
  <c r="AB533" i="7"/>
  <c r="AC533" i="7"/>
  <c r="AD533" i="7"/>
  <c r="AE533" i="7"/>
  <c r="Q534" i="7"/>
  <c r="R534" i="7"/>
  <c r="S534" i="7"/>
  <c r="T534" i="7"/>
  <c r="U534" i="7"/>
  <c r="V534" i="7"/>
  <c r="W534" i="7"/>
  <c r="X534" i="7"/>
  <c r="Z534" i="7"/>
  <c r="AA534" i="7"/>
  <c r="AB534" i="7"/>
  <c r="AC534" i="7"/>
  <c r="AD534" i="7"/>
  <c r="AE534" i="7"/>
  <c r="Q535" i="7"/>
  <c r="R535" i="7"/>
  <c r="S535" i="7"/>
  <c r="T535" i="7"/>
  <c r="U535" i="7"/>
  <c r="V535" i="7"/>
  <c r="W535" i="7"/>
  <c r="X535" i="7"/>
  <c r="Z535" i="7"/>
  <c r="AA535" i="7"/>
  <c r="AB535" i="7"/>
  <c r="AC535" i="7"/>
  <c r="AD535" i="7"/>
  <c r="AE535" i="7"/>
  <c r="Q536" i="7"/>
  <c r="R536" i="7"/>
  <c r="S536" i="7"/>
  <c r="T536" i="7"/>
  <c r="U536" i="7"/>
  <c r="V536" i="7"/>
  <c r="W536" i="7"/>
  <c r="X536" i="7"/>
  <c r="Z536" i="7"/>
  <c r="AA536" i="7"/>
  <c r="AB536" i="7"/>
  <c r="AC536" i="7"/>
  <c r="AD536" i="7"/>
  <c r="AE536" i="7"/>
  <c r="Q537" i="7"/>
  <c r="R537" i="7"/>
  <c r="S537" i="7"/>
  <c r="T537" i="7"/>
  <c r="U537" i="7"/>
  <c r="V537" i="7"/>
  <c r="W537" i="7"/>
  <c r="X537" i="7"/>
  <c r="Z537" i="7"/>
  <c r="AA537" i="7"/>
  <c r="AB537" i="7"/>
  <c r="AC537" i="7"/>
  <c r="AD537" i="7"/>
  <c r="AE537" i="7"/>
  <c r="Q538" i="7"/>
  <c r="R538" i="7"/>
  <c r="S538" i="7"/>
  <c r="T538" i="7"/>
  <c r="U538" i="7"/>
  <c r="V538" i="7"/>
  <c r="W538" i="7"/>
  <c r="X538" i="7"/>
  <c r="Z538" i="7"/>
  <c r="AA538" i="7"/>
  <c r="AB538" i="7"/>
  <c r="AC538" i="7"/>
  <c r="AD538" i="7"/>
  <c r="AE538" i="7"/>
  <c r="Q539" i="7"/>
  <c r="R539" i="7"/>
  <c r="S539" i="7"/>
  <c r="T539" i="7"/>
  <c r="U539" i="7"/>
  <c r="V539" i="7"/>
  <c r="W539" i="7"/>
  <c r="X539" i="7"/>
  <c r="Z539" i="7"/>
  <c r="AA539" i="7"/>
  <c r="AB539" i="7"/>
  <c r="AC539" i="7"/>
  <c r="AD539" i="7"/>
  <c r="AE539" i="7"/>
  <c r="Q540" i="7"/>
  <c r="R540" i="7"/>
  <c r="S540" i="7"/>
  <c r="T540" i="7"/>
  <c r="U540" i="7"/>
  <c r="V540" i="7"/>
  <c r="W540" i="7"/>
  <c r="X540" i="7"/>
  <c r="Z540" i="7"/>
  <c r="AA540" i="7"/>
  <c r="AB540" i="7"/>
  <c r="AC540" i="7"/>
  <c r="AD540" i="7"/>
  <c r="AE540" i="7"/>
  <c r="Q541" i="7"/>
  <c r="R541" i="7"/>
  <c r="S541" i="7"/>
  <c r="T541" i="7"/>
  <c r="U541" i="7"/>
  <c r="V541" i="7"/>
  <c r="W541" i="7"/>
  <c r="X541" i="7"/>
  <c r="Z541" i="7"/>
  <c r="AA541" i="7"/>
  <c r="AB541" i="7"/>
  <c r="AC541" i="7"/>
  <c r="AD541" i="7"/>
  <c r="AE541" i="7"/>
  <c r="Q542" i="7"/>
  <c r="R542" i="7"/>
  <c r="S542" i="7"/>
  <c r="T542" i="7"/>
  <c r="U542" i="7"/>
  <c r="V542" i="7"/>
  <c r="W542" i="7"/>
  <c r="X542" i="7"/>
  <c r="Z542" i="7"/>
  <c r="AA542" i="7"/>
  <c r="AB542" i="7"/>
  <c r="AC542" i="7"/>
  <c r="AD542" i="7"/>
  <c r="AE542" i="7"/>
  <c r="Q543" i="7"/>
  <c r="R543" i="7"/>
  <c r="S543" i="7"/>
  <c r="T543" i="7"/>
  <c r="U543" i="7"/>
  <c r="V543" i="7"/>
  <c r="W543" i="7"/>
  <c r="X543" i="7"/>
  <c r="Z543" i="7"/>
  <c r="AA543" i="7"/>
  <c r="AB543" i="7"/>
  <c r="AC543" i="7"/>
  <c r="AD543" i="7"/>
  <c r="AE543" i="7"/>
  <c r="Y3" i="7"/>
  <c r="Z3" i="7"/>
  <c r="AA3" i="7"/>
  <c r="AB3" i="7"/>
  <c r="AC3" i="7"/>
  <c r="AD3" i="7"/>
  <c r="AE3" i="7"/>
  <c r="R3" i="7"/>
  <c r="S3" i="7"/>
  <c r="T3" i="7"/>
  <c r="U3" i="7"/>
  <c r="V3" i="7"/>
  <c r="W3" i="7"/>
  <c r="X3" i="7"/>
  <c r="V3" i="6"/>
  <c r="Q3" i="6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S3" i="6"/>
  <c r="T3" i="6"/>
  <c r="U3" i="6"/>
  <c r="W3" i="6"/>
  <c r="X3" i="6"/>
  <c r="Y3" i="6"/>
  <c r="Z3" i="6"/>
  <c r="AA3" i="6"/>
  <c r="AB3" i="6"/>
  <c r="AC3" i="6"/>
  <c r="AD3" i="6"/>
  <c r="AE3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R163" i="6"/>
  <c r="S163" i="6"/>
  <c r="T163" i="6"/>
  <c r="U163" i="6"/>
  <c r="V163" i="6"/>
  <c r="W163" i="6"/>
  <c r="X163" i="6"/>
  <c r="Y163" i="6"/>
  <c r="Z163" i="6"/>
  <c r="AA163" i="6"/>
  <c r="AB163" i="6"/>
  <c r="AC163" i="6"/>
  <c r="AD163" i="6"/>
  <c r="AE163" i="6"/>
  <c r="R164" i="6"/>
  <c r="S164" i="6"/>
  <c r="T164" i="6"/>
  <c r="U164" i="6"/>
  <c r="V164" i="6"/>
  <c r="W164" i="6"/>
  <c r="X164" i="6"/>
  <c r="Y164" i="6"/>
  <c r="Z164" i="6"/>
  <c r="AA164" i="6"/>
  <c r="AB164" i="6"/>
  <c r="AC164" i="6"/>
  <c r="AD164" i="6"/>
  <c r="AE164" i="6"/>
  <c r="R165" i="6"/>
  <c r="S165" i="6"/>
  <c r="T165" i="6"/>
  <c r="U165" i="6"/>
  <c r="V165" i="6"/>
  <c r="W165" i="6"/>
  <c r="X165" i="6"/>
  <c r="Y165" i="6"/>
  <c r="Z165" i="6"/>
  <c r="AA165" i="6"/>
  <c r="AB165" i="6"/>
  <c r="AC165" i="6"/>
  <c r="AD165" i="6"/>
  <c r="AE165" i="6"/>
  <c r="R166" i="6"/>
  <c r="S166" i="6"/>
  <c r="T166" i="6"/>
  <c r="U166" i="6"/>
  <c r="V166" i="6"/>
  <c r="W166" i="6"/>
  <c r="X166" i="6"/>
  <c r="Y166" i="6"/>
  <c r="Z166" i="6"/>
  <c r="AA166" i="6"/>
  <c r="AB166" i="6"/>
  <c r="AC166" i="6"/>
  <c r="AD166" i="6"/>
  <c r="AE166" i="6"/>
  <c r="R167" i="6"/>
  <c r="S167" i="6"/>
  <c r="T167" i="6"/>
  <c r="U167" i="6"/>
  <c r="V167" i="6"/>
  <c r="W167" i="6"/>
  <c r="X167" i="6"/>
  <c r="Y167" i="6"/>
  <c r="Z167" i="6"/>
  <c r="AA167" i="6"/>
  <c r="AB167" i="6"/>
  <c r="AC167" i="6"/>
  <c r="AD167" i="6"/>
  <c r="AE167" i="6"/>
  <c r="R168" i="6"/>
  <c r="S168" i="6"/>
  <c r="T168" i="6"/>
  <c r="U168" i="6"/>
  <c r="V168" i="6"/>
  <c r="W168" i="6"/>
  <c r="X168" i="6"/>
  <c r="Y168" i="6"/>
  <c r="Z168" i="6"/>
  <c r="AA168" i="6"/>
  <c r="AB168" i="6"/>
  <c r="AC168" i="6"/>
  <c r="AD168" i="6"/>
  <c r="AE168" i="6"/>
  <c r="R169" i="6"/>
  <c r="S169" i="6"/>
  <c r="T169" i="6"/>
  <c r="U169" i="6"/>
  <c r="V169" i="6"/>
  <c r="W169" i="6"/>
  <c r="X169" i="6"/>
  <c r="Y169" i="6"/>
  <c r="Z169" i="6"/>
  <c r="AA169" i="6"/>
  <c r="AB169" i="6"/>
  <c r="AC169" i="6"/>
  <c r="AD169" i="6"/>
  <c r="AE169" i="6"/>
  <c r="R170" i="6"/>
  <c r="S170" i="6"/>
  <c r="T170" i="6"/>
  <c r="U170" i="6"/>
  <c r="V170" i="6"/>
  <c r="W170" i="6"/>
  <c r="X170" i="6"/>
  <c r="Y170" i="6"/>
  <c r="Z170" i="6"/>
  <c r="AA170" i="6"/>
  <c r="AB170" i="6"/>
  <c r="AC170" i="6"/>
  <c r="AD170" i="6"/>
  <c r="AE170" i="6"/>
  <c r="R171" i="6"/>
  <c r="S171" i="6"/>
  <c r="T171" i="6"/>
  <c r="U171" i="6"/>
  <c r="V171" i="6"/>
  <c r="W171" i="6"/>
  <c r="X171" i="6"/>
  <c r="Y171" i="6"/>
  <c r="Z171" i="6"/>
  <c r="AA171" i="6"/>
  <c r="AB171" i="6"/>
  <c r="AC171" i="6"/>
  <c r="AD171" i="6"/>
  <c r="AE171" i="6"/>
  <c r="R172" i="6"/>
  <c r="S172" i="6"/>
  <c r="T172" i="6"/>
  <c r="U172" i="6"/>
  <c r="V172" i="6"/>
  <c r="W172" i="6"/>
  <c r="X172" i="6"/>
  <c r="Y172" i="6"/>
  <c r="Z172" i="6"/>
  <c r="AA172" i="6"/>
  <c r="AB172" i="6"/>
  <c r="AC172" i="6"/>
  <c r="AD172" i="6"/>
  <c r="AE172" i="6"/>
  <c r="R173" i="6"/>
  <c r="S173" i="6"/>
  <c r="T173" i="6"/>
  <c r="U173" i="6"/>
  <c r="V173" i="6"/>
  <c r="W173" i="6"/>
  <c r="X173" i="6"/>
  <c r="Y173" i="6"/>
  <c r="Z173" i="6"/>
  <c r="AA173" i="6"/>
  <c r="AB173" i="6"/>
  <c r="AC173" i="6"/>
  <c r="AD173" i="6"/>
  <c r="AE173" i="6"/>
  <c r="R174" i="6"/>
  <c r="S174" i="6"/>
  <c r="T174" i="6"/>
  <c r="U174" i="6"/>
  <c r="V174" i="6"/>
  <c r="W174" i="6"/>
  <c r="X174" i="6"/>
  <c r="Y174" i="6"/>
  <c r="Z174" i="6"/>
  <c r="AA174" i="6"/>
  <c r="AB174" i="6"/>
  <c r="AC174" i="6"/>
  <c r="AD174" i="6"/>
  <c r="AE174" i="6"/>
  <c r="R175" i="6"/>
  <c r="S175" i="6"/>
  <c r="T175" i="6"/>
  <c r="U175" i="6"/>
  <c r="V175" i="6"/>
  <c r="W175" i="6"/>
  <c r="X175" i="6"/>
  <c r="Y175" i="6"/>
  <c r="Z175" i="6"/>
  <c r="AA175" i="6"/>
  <c r="AB175" i="6"/>
  <c r="AC175" i="6"/>
  <c r="AD175" i="6"/>
  <c r="AE175" i="6"/>
  <c r="R176" i="6"/>
  <c r="S176" i="6"/>
  <c r="T176" i="6"/>
  <c r="U176" i="6"/>
  <c r="V176" i="6"/>
  <c r="W176" i="6"/>
  <c r="X176" i="6"/>
  <c r="Y176" i="6"/>
  <c r="Z176" i="6"/>
  <c r="AA176" i="6"/>
  <c r="AB176" i="6"/>
  <c r="AC176" i="6"/>
  <c r="AD176" i="6"/>
  <c r="AE176" i="6"/>
  <c r="R177" i="6"/>
  <c r="S177" i="6"/>
  <c r="T177" i="6"/>
  <c r="U177" i="6"/>
  <c r="V177" i="6"/>
  <c r="W177" i="6"/>
  <c r="X177" i="6"/>
  <c r="Y177" i="6"/>
  <c r="Z177" i="6"/>
  <c r="AA177" i="6"/>
  <c r="AB177" i="6"/>
  <c r="AC177" i="6"/>
  <c r="AD177" i="6"/>
  <c r="AE177" i="6"/>
  <c r="R178" i="6"/>
  <c r="S178" i="6"/>
  <c r="T178" i="6"/>
  <c r="U178" i="6"/>
  <c r="V178" i="6"/>
  <c r="W178" i="6"/>
  <c r="X178" i="6"/>
  <c r="Y178" i="6"/>
  <c r="Z178" i="6"/>
  <c r="AA178" i="6"/>
  <c r="AB178" i="6"/>
  <c r="AC178" i="6"/>
  <c r="AD178" i="6"/>
  <c r="AE178" i="6"/>
  <c r="R179" i="6"/>
  <c r="S179" i="6"/>
  <c r="T179" i="6"/>
  <c r="U179" i="6"/>
  <c r="V179" i="6"/>
  <c r="W179" i="6"/>
  <c r="X179" i="6"/>
  <c r="Y179" i="6"/>
  <c r="Z179" i="6"/>
  <c r="AA179" i="6"/>
  <c r="AB179" i="6"/>
  <c r="AC179" i="6"/>
  <c r="AD179" i="6"/>
  <c r="AE179" i="6"/>
  <c r="R180" i="6"/>
  <c r="S180" i="6"/>
  <c r="T180" i="6"/>
  <c r="U180" i="6"/>
  <c r="V180" i="6"/>
  <c r="W180" i="6"/>
  <c r="X180" i="6"/>
  <c r="Y180" i="6"/>
  <c r="Z180" i="6"/>
  <c r="AA180" i="6"/>
  <c r="AB180" i="6"/>
  <c r="AC180" i="6"/>
  <c r="AD180" i="6"/>
  <c r="AE180" i="6"/>
  <c r="R181" i="6"/>
  <c r="S181" i="6"/>
  <c r="T181" i="6"/>
  <c r="U181" i="6"/>
  <c r="V181" i="6"/>
  <c r="W181" i="6"/>
  <c r="X181" i="6"/>
  <c r="Y181" i="6"/>
  <c r="Z181" i="6"/>
  <c r="AA181" i="6"/>
  <c r="AB181" i="6"/>
  <c r="AC181" i="6"/>
  <c r="AD181" i="6"/>
  <c r="AE181" i="6"/>
  <c r="R182" i="6"/>
  <c r="S182" i="6"/>
  <c r="T182" i="6"/>
  <c r="U182" i="6"/>
  <c r="V182" i="6"/>
  <c r="W182" i="6"/>
  <c r="X182" i="6"/>
  <c r="Y182" i="6"/>
  <c r="Z182" i="6"/>
  <c r="AA182" i="6"/>
  <c r="AB182" i="6"/>
  <c r="AC182" i="6"/>
  <c r="AD182" i="6"/>
  <c r="AE182" i="6"/>
  <c r="R183" i="6"/>
  <c r="S183" i="6"/>
  <c r="T183" i="6"/>
  <c r="U183" i="6"/>
  <c r="V183" i="6"/>
  <c r="W183" i="6"/>
  <c r="X183" i="6"/>
  <c r="Y183" i="6"/>
  <c r="Z183" i="6"/>
  <c r="AA183" i="6"/>
  <c r="AB183" i="6"/>
  <c r="AC183" i="6"/>
  <c r="AD183" i="6"/>
  <c r="AE183" i="6"/>
  <c r="R184" i="6"/>
  <c r="S184" i="6"/>
  <c r="T184" i="6"/>
  <c r="U184" i="6"/>
  <c r="V184" i="6"/>
  <c r="W184" i="6"/>
  <c r="X184" i="6"/>
  <c r="Y184" i="6"/>
  <c r="Z184" i="6"/>
  <c r="AA184" i="6"/>
  <c r="AB184" i="6"/>
  <c r="AC184" i="6"/>
  <c r="AD184" i="6"/>
  <c r="AE184" i="6"/>
  <c r="R185" i="6"/>
  <c r="S185" i="6"/>
  <c r="T185" i="6"/>
  <c r="U185" i="6"/>
  <c r="V185" i="6"/>
  <c r="W185" i="6"/>
  <c r="X185" i="6"/>
  <c r="Y185" i="6"/>
  <c r="Z185" i="6"/>
  <c r="AA185" i="6"/>
  <c r="AB185" i="6"/>
  <c r="AC185" i="6"/>
  <c r="AD185" i="6"/>
  <c r="AE185" i="6"/>
  <c r="R186" i="6"/>
  <c r="S186" i="6"/>
  <c r="T186" i="6"/>
  <c r="U186" i="6"/>
  <c r="V186" i="6"/>
  <c r="W186" i="6"/>
  <c r="X186" i="6"/>
  <c r="Y186" i="6"/>
  <c r="Z186" i="6"/>
  <c r="AA186" i="6"/>
  <c r="AB186" i="6"/>
  <c r="AC186" i="6"/>
  <c r="AD186" i="6"/>
  <c r="AE186" i="6"/>
  <c r="R187" i="6"/>
  <c r="S187" i="6"/>
  <c r="T187" i="6"/>
  <c r="U187" i="6"/>
  <c r="V187" i="6"/>
  <c r="W187" i="6"/>
  <c r="X187" i="6"/>
  <c r="Y187" i="6"/>
  <c r="Z187" i="6"/>
  <c r="AA187" i="6"/>
  <c r="AB187" i="6"/>
  <c r="AC187" i="6"/>
  <c r="AD187" i="6"/>
  <c r="AE187" i="6"/>
  <c r="R188" i="6"/>
  <c r="S188" i="6"/>
  <c r="T188" i="6"/>
  <c r="U188" i="6"/>
  <c r="V188" i="6"/>
  <c r="W188" i="6"/>
  <c r="X188" i="6"/>
  <c r="Y188" i="6"/>
  <c r="Z188" i="6"/>
  <c r="AA188" i="6"/>
  <c r="AB188" i="6"/>
  <c r="AC188" i="6"/>
  <c r="AD188" i="6"/>
  <c r="AE188" i="6"/>
  <c r="R189" i="6"/>
  <c r="S189" i="6"/>
  <c r="T189" i="6"/>
  <c r="U189" i="6"/>
  <c r="V189" i="6"/>
  <c r="W189" i="6"/>
  <c r="X189" i="6"/>
  <c r="Y189" i="6"/>
  <c r="Z189" i="6"/>
  <c r="AA189" i="6"/>
  <c r="AB189" i="6"/>
  <c r="AC189" i="6"/>
  <c r="AD189" i="6"/>
  <c r="AE189" i="6"/>
  <c r="R190" i="6"/>
  <c r="S190" i="6"/>
  <c r="T190" i="6"/>
  <c r="U190" i="6"/>
  <c r="V190" i="6"/>
  <c r="W190" i="6"/>
  <c r="X190" i="6"/>
  <c r="Y190" i="6"/>
  <c r="Z190" i="6"/>
  <c r="AA190" i="6"/>
  <c r="AB190" i="6"/>
  <c r="AC190" i="6"/>
  <c r="AD190" i="6"/>
  <c r="AE190" i="6"/>
  <c r="R191" i="6"/>
  <c r="S191" i="6"/>
  <c r="T191" i="6"/>
  <c r="U191" i="6"/>
  <c r="V191" i="6"/>
  <c r="W191" i="6"/>
  <c r="X191" i="6"/>
  <c r="Y191" i="6"/>
  <c r="Z191" i="6"/>
  <c r="AA191" i="6"/>
  <c r="AB191" i="6"/>
  <c r="AC191" i="6"/>
  <c r="AD191" i="6"/>
  <c r="AE191" i="6"/>
  <c r="R192" i="6"/>
  <c r="S192" i="6"/>
  <c r="T192" i="6"/>
  <c r="U192" i="6"/>
  <c r="V192" i="6"/>
  <c r="W192" i="6"/>
  <c r="X192" i="6"/>
  <c r="Y192" i="6"/>
  <c r="Z192" i="6"/>
  <c r="AA192" i="6"/>
  <c r="AB192" i="6"/>
  <c r="AC192" i="6"/>
  <c r="AD192" i="6"/>
  <c r="AE192" i="6"/>
  <c r="R193" i="6"/>
  <c r="S193" i="6"/>
  <c r="T193" i="6"/>
  <c r="U193" i="6"/>
  <c r="V193" i="6"/>
  <c r="W193" i="6"/>
  <c r="X193" i="6"/>
  <c r="Y193" i="6"/>
  <c r="Z193" i="6"/>
  <c r="AA193" i="6"/>
  <c r="AB193" i="6"/>
  <c r="AC193" i="6"/>
  <c r="AD193" i="6"/>
  <c r="AE193" i="6"/>
  <c r="R194" i="6"/>
  <c r="S194" i="6"/>
  <c r="T194" i="6"/>
  <c r="U194" i="6"/>
  <c r="V194" i="6"/>
  <c r="W194" i="6"/>
  <c r="X194" i="6"/>
  <c r="Y194" i="6"/>
  <c r="Z194" i="6"/>
  <c r="AA194" i="6"/>
  <c r="AB194" i="6"/>
  <c r="AC194" i="6"/>
  <c r="AD194" i="6"/>
  <c r="AE194" i="6"/>
  <c r="R195" i="6"/>
  <c r="S195" i="6"/>
  <c r="T195" i="6"/>
  <c r="U195" i="6"/>
  <c r="V195" i="6"/>
  <c r="W195" i="6"/>
  <c r="X195" i="6"/>
  <c r="Y195" i="6"/>
  <c r="Z195" i="6"/>
  <c r="AA195" i="6"/>
  <c r="AB195" i="6"/>
  <c r="AC195" i="6"/>
  <c r="AD195" i="6"/>
  <c r="AE195" i="6"/>
  <c r="R196" i="6"/>
  <c r="S196" i="6"/>
  <c r="T196" i="6"/>
  <c r="U196" i="6"/>
  <c r="V196" i="6"/>
  <c r="W196" i="6"/>
  <c r="X196" i="6"/>
  <c r="Y196" i="6"/>
  <c r="Z196" i="6"/>
  <c r="AA196" i="6"/>
  <c r="AB196" i="6"/>
  <c r="AC196" i="6"/>
  <c r="AD196" i="6"/>
  <c r="AE196" i="6"/>
  <c r="R197" i="6"/>
  <c r="S197" i="6"/>
  <c r="T197" i="6"/>
  <c r="U197" i="6"/>
  <c r="V197" i="6"/>
  <c r="W197" i="6"/>
  <c r="X197" i="6"/>
  <c r="Y197" i="6"/>
  <c r="Z197" i="6"/>
  <c r="AA197" i="6"/>
  <c r="AB197" i="6"/>
  <c r="AC197" i="6"/>
  <c r="AD197" i="6"/>
  <c r="AE197" i="6"/>
  <c r="R198" i="6"/>
  <c r="S198" i="6"/>
  <c r="T198" i="6"/>
  <c r="U198" i="6"/>
  <c r="V198" i="6"/>
  <c r="W198" i="6"/>
  <c r="X198" i="6"/>
  <c r="Y198" i="6"/>
  <c r="Z198" i="6"/>
  <c r="AA198" i="6"/>
  <c r="AB198" i="6"/>
  <c r="AC198" i="6"/>
  <c r="AD198" i="6"/>
  <c r="AE198" i="6"/>
  <c r="R199" i="6"/>
  <c r="S199" i="6"/>
  <c r="T199" i="6"/>
  <c r="U199" i="6"/>
  <c r="V199" i="6"/>
  <c r="W199" i="6"/>
  <c r="X199" i="6"/>
  <c r="Y199" i="6"/>
  <c r="Z199" i="6"/>
  <c r="AA199" i="6"/>
  <c r="AB199" i="6"/>
  <c r="AC199" i="6"/>
  <c r="AD199" i="6"/>
  <c r="AE199" i="6"/>
  <c r="R200" i="6"/>
  <c r="S200" i="6"/>
  <c r="T200" i="6"/>
  <c r="U200" i="6"/>
  <c r="V200" i="6"/>
  <c r="W200" i="6"/>
  <c r="X200" i="6"/>
  <c r="Y200" i="6"/>
  <c r="Z200" i="6"/>
  <c r="AA200" i="6"/>
  <c r="AB200" i="6"/>
  <c r="AC200" i="6"/>
  <c r="AD200" i="6"/>
  <c r="AE200" i="6"/>
  <c r="R201" i="6"/>
  <c r="S201" i="6"/>
  <c r="T201" i="6"/>
  <c r="U201" i="6"/>
  <c r="V201" i="6"/>
  <c r="W201" i="6"/>
  <c r="X201" i="6"/>
  <c r="Y201" i="6"/>
  <c r="Z201" i="6"/>
  <c r="AA201" i="6"/>
  <c r="AB201" i="6"/>
  <c r="AC201" i="6"/>
  <c r="AD201" i="6"/>
  <c r="AE201" i="6"/>
  <c r="R202" i="6"/>
  <c r="S202" i="6"/>
  <c r="T202" i="6"/>
  <c r="U202" i="6"/>
  <c r="V202" i="6"/>
  <c r="W202" i="6"/>
  <c r="X202" i="6"/>
  <c r="Y202" i="6"/>
  <c r="Z202" i="6"/>
  <c r="AA202" i="6"/>
  <c r="AB202" i="6"/>
  <c r="AC202" i="6"/>
  <c r="AD202" i="6"/>
  <c r="AE202" i="6"/>
  <c r="R203" i="6"/>
  <c r="S203" i="6"/>
  <c r="T203" i="6"/>
  <c r="U203" i="6"/>
  <c r="V203" i="6"/>
  <c r="W203" i="6"/>
  <c r="X203" i="6"/>
  <c r="Y203" i="6"/>
  <c r="Z203" i="6"/>
  <c r="AA203" i="6"/>
  <c r="AB203" i="6"/>
  <c r="AC203" i="6"/>
  <c r="AD203" i="6"/>
  <c r="AE203" i="6"/>
  <c r="R204" i="6"/>
  <c r="S204" i="6"/>
  <c r="T204" i="6"/>
  <c r="U204" i="6"/>
  <c r="V204" i="6"/>
  <c r="W204" i="6"/>
  <c r="X204" i="6"/>
  <c r="Y204" i="6"/>
  <c r="Z204" i="6"/>
  <c r="AA204" i="6"/>
  <c r="AB204" i="6"/>
  <c r="AC204" i="6"/>
  <c r="AD204" i="6"/>
  <c r="AE204" i="6"/>
  <c r="R205" i="6"/>
  <c r="S205" i="6"/>
  <c r="T205" i="6"/>
  <c r="U205" i="6"/>
  <c r="V205" i="6"/>
  <c r="W205" i="6"/>
  <c r="X205" i="6"/>
  <c r="Y205" i="6"/>
  <c r="Z205" i="6"/>
  <c r="AA205" i="6"/>
  <c r="AB205" i="6"/>
  <c r="AC205" i="6"/>
  <c r="AD205" i="6"/>
  <c r="AE205" i="6"/>
  <c r="R206" i="6"/>
  <c r="S206" i="6"/>
  <c r="T206" i="6"/>
  <c r="U206" i="6"/>
  <c r="V206" i="6"/>
  <c r="W206" i="6"/>
  <c r="X206" i="6"/>
  <c r="Y206" i="6"/>
  <c r="Z206" i="6"/>
  <c r="AA206" i="6"/>
  <c r="AB206" i="6"/>
  <c r="AC206" i="6"/>
  <c r="AD206" i="6"/>
  <c r="AE206" i="6"/>
  <c r="R207" i="6"/>
  <c r="S207" i="6"/>
  <c r="T207" i="6"/>
  <c r="U207" i="6"/>
  <c r="V207" i="6"/>
  <c r="W207" i="6"/>
  <c r="X207" i="6"/>
  <c r="Y207" i="6"/>
  <c r="Z207" i="6"/>
  <c r="AA207" i="6"/>
  <c r="AB207" i="6"/>
  <c r="AC207" i="6"/>
  <c r="AD207" i="6"/>
  <c r="AE207" i="6"/>
  <c r="R208" i="6"/>
  <c r="S208" i="6"/>
  <c r="T208" i="6"/>
  <c r="U208" i="6"/>
  <c r="V208" i="6"/>
  <c r="W208" i="6"/>
  <c r="X208" i="6"/>
  <c r="Y208" i="6"/>
  <c r="Z208" i="6"/>
  <c r="AA208" i="6"/>
  <c r="AB208" i="6"/>
  <c r="AC208" i="6"/>
  <c r="AD208" i="6"/>
  <c r="AE208" i="6"/>
  <c r="R209" i="6"/>
  <c r="S209" i="6"/>
  <c r="T209" i="6"/>
  <c r="U209" i="6"/>
  <c r="V209" i="6"/>
  <c r="W209" i="6"/>
  <c r="X209" i="6"/>
  <c r="Y209" i="6"/>
  <c r="Z209" i="6"/>
  <c r="AA209" i="6"/>
  <c r="AB209" i="6"/>
  <c r="AC209" i="6"/>
  <c r="AD209" i="6"/>
  <c r="AE209" i="6"/>
  <c r="R210" i="6"/>
  <c r="S210" i="6"/>
  <c r="T210" i="6"/>
  <c r="U210" i="6"/>
  <c r="V210" i="6"/>
  <c r="W210" i="6"/>
  <c r="X210" i="6"/>
  <c r="Y210" i="6"/>
  <c r="Z210" i="6"/>
  <c r="AA210" i="6"/>
  <c r="AB210" i="6"/>
  <c r="AC210" i="6"/>
  <c r="AD210" i="6"/>
  <c r="AE210" i="6"/>
  <c r="R211" i="6"/>
  <c r="S211" i="6"/>
  <c r="T211" i="6"/>
  <c r="U211" i="6"/>
  <c r="V211" i="6"/>
  <c r="W211" i="6"/>
  <c r="X211" i="6"/>
  <c r="Y211" i="6"/>
  <c r="Z211" i="6"/>
  <c r="AA211" i="6"/>
  <c r="AB211" i="6"/>
  <c r="AC211" i="6"/>
  <c r="AD211" i="6"/>
  <c r="AE211" i="6"/>
  <c r="R212" i="6"/>
  <c r="S212" i="6"/>
  <c r="T212" i="6"/>
  <c r="U212" i="6"/>
  <c r="V212" i="6"/>
  <c r="W212" i="6"/>
  <c r="X212" i="6"/>
  <c r="Y212" i="6"/>
  <c r="Z212" i="6"/>
  <c r="AA212" i="6"/>
  <c r="AB212" i="6"/>
  <c r="AC212" i="6"/>
  <c r="AD212" i="6"/>
  <c r="AE212" i="6"/>
  <c r="R213" i="6"/>
  <c r="S213" i="6"/>
  <c r="T213" i="6"/>
  <c r="U213" i="6"/>
  <c r="V213" i="6"/>
  <c r="W213" i="6"/>
  <c r="X213" i="6"/>
  <c r="Y213" i="6"/>
  <c r="Z213" i="6"/>
  <c r="AA213" i="6"/>
  <c r="AB213" i="6"/>
  <c r="AC213" i="6"/>
  <c r="AD213" i="6"/>
  <c r="AE213" i="6"/>
  <c r="R214" i="6"/>
  <c r="S214" i="6"/>
  <c r="T214" i="6"/>
  <c r="U214" i="6"/>
  <c r="V214" i="6"/>
  <c r="W214" i="6"/>
  <c r="X214" i="6"/>
  <c r="Y214" i="6"/>
  <c r="Z214" i="6"/>
  <c r="AA214" i="6"/>
  <c r="AB214" i="6"/>
  <c r="AC214" i="6"/>
  <c r="AD214" i="6"/>
  <c r="AE214" i="6"/>
  <c r="R215" i="6"/>
  <c r="S215" i="6"/>
  <c r="T215" i="6"/>
  <c r="U215" i="6"/>
  <c r="V215" i="6"/>
  <c r="W215" i="6"/>
  <c r="X215" i="6"/>
  <c r="Y215" i="6"/>
  <c r="Z215" i="6"/>
  <c r="AA215" i="6"/>
  <c r="AB215" i="6"/>
  <c r="AC215" i="6"/>
  <c r="AD215" i="6"/>
  <c r="AE215" i="6"/>
  <c r="R216" i="6"/>
  <c r="S216" i="6"/>
  <c r="T216" i="6"/>
  <c r="U216" i="6"/>
  <c r="V216" i="6"/>
  <c r="W216" i="6"/>
  <c r="X216" i="6"/>
  <c r="Y216" i="6"/>
  <c r="Z216" i="6"/>
  <c r="AA216" i="6"/>
  <c r="AB216" i="6"/>
  <c r="AC216" i="6"/>
  <c r="AD216" i="6"/>
  <c r="AE216" i="6"/>
  <c r="R217" i="6"/>
  <c r="S217" i="6"/>
  <c r="T217" i="6"/>
  <c r="U217" i="6"/>
  <c r="V217" i="6"/>
  <c r="W217" i="6"/>
  <c r="X217" i="6"/>
  <c r="Y217" i="6"/>
  <c r="Z217" i="6"/>
  <c r="AA217" i="6"/>
  <c r="AB217" i="6"/>
  <c r="AC217" i="6"/>
  <c r="AD217" i="6"/>
  <c r="AE217" i="6"/>
  <c r="R218" i="6"/>
  <c r="S218" i="6"/>
  <c r="T218" i="6"/>
  <c r="U218" i="6"/>
  <c r="V218" i="6"/>
  <c r="W218" i="6"/>
  <c r="X218" i="6"/>
  <c r="Y218" i="6"/>
  <c r="Z218" i="6"/>
  <c r="AA218" i="6"/>
  <c r="AB218" i="6"/>
  <c r="AC218" i="6"/>
  <c r="AD218" i="6"/>
  <c r="AE218" i="6"/>
  <c r="R219" i="6"/>
  <c r="S219" i="6"/>
  <c r="T219" i="6"/>
  <c r="U219" i="6"/>
  <c r="V219" i="6"/>
  <c r="W219" i="6"/>
  <c r="X219" i="6"/>
  <c r="Y219" i="6"/>
  <c r="Z219" i="6"/>
  <c r="AA219" i="6"/>
  <c r="AB219" i="6"/>
  <c r="AC219" i="6"/>
  <c r="AD219" i="6"/>
  <c r="AE219" i="6"/>
  <c r="R220" i="6"/>
  <c r="S220" i="6"/>
  <c r="T220" i="6"/>
  <c r="U220" i="6"/>
  <c r="V220" i="6"/>
  <c r="W220" i="6"/>
  <c r="X220" i="6"/>
  <c r="Y220" i="6"/>
  <c r="Z220" i="6"/>
  <c r="AA220" i="6"/>
  <c r="AB220" i="6"/>
  <c r="AC220" i="6"/>
  <c r="AD220" i="6"/>
  <c r="AE220" i="6"/>
  <c r="R221" i="6"/>
  <c r="S221" i="6"/>
  <c r="T221" i="6"/>
  <c r="U221" i="6"/>
  <c r="V221" i="6"/>
  <c r="W221" i="6"/>
  <c r="X221" i="6"/>
  <c r="Y221" i="6"/>
  <c r="Z221" i="6"/>
  <c r="AA221" i="6"/>
  <c r="AB221" i="6"/>
  <c r="AC221" i="6"/>
  <c r="AD221" i="6"/>
  <c r="AE221" i="6"/>
  <c r="R222" i="6"/>
  <c r="S222" i="6"/>
  <c r="T222" i="6"/>
  <c r="U222" i="6"/>
  <c r="V222" i="6"/>
  <c r="W222" i="6"/>
  <c r="X222" i="6"/>
  <c r="Y222" i="6"/>
  <c r="Z222" i="6"/>
  <c r="AA222" i="6"/>
  <c r="AB222" i="6"/>
  <c r="AC222" i="6"/>
  <c r="AD222" i="6"/>
  <c r="AE222" i="6"/>
  <c r="R223" i="6"/>
  <c r="S223" i="6"/>
  <c r="T223" i="6"/>
  <c r="U223" i="6"/>
  <c r="V223" i="6"/>
  <c r="W223" i="6"/>
  <c r="X223" i="6"/>
  <c r="Y223" i="6"/>
  <c r="Z223" i="6"/>
  <c r="AA223" i="6"/>
  <c r="AB223" i="6"/>
  <c r="AC223" i="6"/>
  <c r="AD223" i="6"/>
  <c r="AE223" i="6"/>
  <c r="R224" i="6"/>
  <c r="S224" i="6"/>
  <c r="T224" i="6"/>
  <c r="U224" i="6"/>
  <c r="V224" i="6"/>
  <c r="W224" i="6"/>
  <c r="X224" i="6"/>
  <c r="Y224" i="6"/>
  <c r="Z224" i="6"/>
  <c r="AA224" i="6"/>
  <c r="AB224" i="6"/>
  <c r="AC224" i="6"/>
  <c r="AD224" i="6"/>
  <c r="AE224" i="6"/>
  <c r="R225" i="6"/>
  <c r="S225" i="6"/>
  <c r="T225" i="6"/>
  <c r="U225" i="6"/>
  <c r="V225" i="6"/>
  <c r="W225" i="6"/>
  <c r="X225" i="6"/>
  <c r="Y225" i="6"/>
  <c r="Z225" i="6"/>
  <c r="AA225" i="6"/>
  <c r="AB225" i="6"/>
  <c r="AC225" i="6"/>
  <c r="AD225" i="6"/>
  <c r="AE225" i="6"/>
  <c r="R226" i="6"/>
  <c r="S226" i="6"/>
  <c r="T226" i="6"/>
  <c r="U226" i="6"/>
  <c r="V226" i="6"/>
  <c r="W226" i="6"/>
  <c r="X226" i="6"/>
  <c r="Y226" i="6"/>
  <c r="Z226" i="6"/>
  <c r="AA226" i="6"/>
  <c r="AB226" i="6"/>
  <c r="AC226" i="6"/>
  <c r="AD226" i="6"/>
  <c r="AE226" i="6"/>
  <c r="R227" i="6"/>
  <c r="S227" i="6"/>
  <c r="T227" i="6"/>
  <c r="U227" i="6"/>
  <c r="V227" i="6"/>
  <c r="W227" i="6"/>
  <c r="X227" i="6"/>
  <c r="Y227" i="6"/>
  <c r="Z227" i="6"/>
  <c r="AA227" i="6"/>
  <c r="AB227" i="6"/>
  <c r="AC227" i="6"/>
  <c r="AD227" i="6"/>
  <c r="AE227" i="6"/>
  <c r="R228" i="6"/>
  <c r="S228" i="6"/>
  <c r="T228" i="6"/>
  <c r="U228" i="6"/>
  <c r="V228" i="6"/>
  <c r="W228" i="6"/>
  <c r="X228" i="6"/>
  <c r="Y228" i="6"/>
  <c r="Z228" i="6"/>
  <c r="AA228" i="6"/>
  <c r="AB228" i="6"/>
  <c r="AC228" i="6"/>
  <c r="AD228" i="6"/>
  <c r="AE228" i="6"/>
  <c r="R229" i="6"/>
  <c r="S229" i="6"/>
  <c r="T229" i="6"/>
  <c r="U229" i="6"/>
  <c r="V229" i="6"/>
  <c r="W229" i="6"/>
  <c r="X229" i="6"/>
  <c r="Y229" i="6"/>
  <c r="Z229" i="6"/>
  <c r="AA229" i="6"/>
  <c r="AB229" i="6"/>
  <c r="AC229" i="6"/>
  <c r="AD229" i="6"/>
  <c r="AE229" i="6"/>
  <c r="R230" i="6"/>
  <c r="S230" i="6"/>
  <c r="T230" i="6"/>
  <c r="U230" i="6"/>
  <c r="V230" i="6"/>
  <c r="W230" i="6"/>
  <c r="X230" i="6"/>
  <c r="Y230" i="6"/>
  <c r="Z230" i="6"/>
  <c r="AA230" i="6"/>
  <c r="AB230" i="6"/>
  <c r="AC230" i="6"/>
  <c r="AD230" i="6"/>
  <c r="AE230" i="6"/>
  <c r="R231" i="6"/>
  <c r="S231" i="6"/>
  <c r="T231" i="6"/>
  <c r="U231" i="6"/>
  <c r="V231" i="6"/>
  <c r="W231" i="6"/>
  <c r="X231" i="6"/>
  <c r="Y231" i="6"/>
  <c r="Z231" i="6"/>
  <c r="AA231" i="6"/>
  <c r="AB231" i="6"/>
  <c r="AC231" i="6"/>
  <c r="AD231" i="6"/>
  <c r="AE231" i="6"/>
  <c r="R232" i="6"/>
  <c r="S232" i="6"/>
  <c r="T232" i="6"/>
  <c r="U232" i="6"/>
  <c r="V232" i="6"/>
  <c r="W232" i="6"/>
  <c r="X232" i="6"/>
  <c r="Y232" i="6"/>
  <c r="Z232" i="6"/>
  <c r="AA232" i="6"/>
  <c r="AB232" i="6"/>
  <c r="AC232" i="6"/>
  <c r="AD232" i="6"/>
  <c r="AE232" i="6"/>
  <c r="R233" i="6"/>
  <c r="S233" i="6"/>
  <c r="T233" i="6"/>
  <c r="U233" i="6"/>
  <c r="V233" i="6"/>
  <c r="W233" i="6"/>
  <c r="X233" i="6"/>
  <c r="Y233" i="6"/>
  <c r="Z233" i="6"/>
  <c r="AA233" i="6"/>
  <c r="AB233" i="6"/>
  <c r="AC233" i="6"/>
  <c r="AD233" i="6"/>
  <c r="AE233" i="6"/>
  <c r="R234" i="6"/>
  <c r="S234" i="6"/>
  <c r="T234" i="6"/>
  <c r="U234" i="6"/>
  <c r="V234" i="6"/>
  <c r="W234" i="6"/>
  <c r="X234" i="6"/>
  <c r="Y234" i="6"/>
  <c r="Z234" i="6"/>
  <c r="AA234" i="6"/>
  <c r="AB234" i="6"/>
  <c r="AC234" i="6"/>
  <c r="AD234" i="6"/>
  <c r="AE234" i="6"/>
  <c r="R235" i="6"/>
  <c r="S235" i="6"/>
  <c r="T235" i="6"/>
  <c r="U235" i="6"/>
  <c r="V235" i="6"/>
  <c r="W235" i="6"/>
  <c r="X235" i="6"/>
  <c r="Y235" i="6"/>
  <c r="Z235" i="6"/>
  <c r="AA235" i="6"/>
  <c r="AB235" i="6"/>
  <c r="AC235" i="6"/>
  <c r="AD235" i="6"/>
  <c r="AE235" i="6"/>
  <c r="R236" i="6"/>
  <c r="S236" i="6"/>
  <c r="T236" i="6"/>
  <c r="U236" i="6"/>
  <c r="V236" i="6"/>
  <c r="W236" i="6"/>
  <c r="X236" i="6"/>
  <c r="Y236" i="6"/>
  <c r="Z236" i="6"/>
  <c r="AA236" i="6"/>
  <c r="AB236" i="6"/>
  <c r="AC236" i="6"/>
  <c r="AD236" i="6"/>
  <c r="AE236" i="6"/>
  <c r="R237" i="6"/>
  <c r="S237" i="6"/>
  <c r="T237" i="6"/>
  <c r="U237" i="6"/>
  <c r="V237" i="6"/>
  <c r="W237" i="6"/>
  <c r="X237" i="6"/>
  <c r="Y237" i="6"/>
  <c r="Z237" i="6"/>
  <c r="AA237" i="6"/>
  <c r="AB237" i="6"/>
  <c r="AC237" i="6"/>
  <c r="AD237" i="6"/>
  <c r="AE237" i="6"/>
  <c r="R238" i="6"/>
  <c r="S238" i="6"/>
  <c r="T238" i="6"/>
  <c r="U238" i="6"/>
  <c r="V238" i="6"/>
  <c r="W238" i="6"/>
  <c r="X238" i="6"/>
  <c r="Y238" i="6"/>
  <c r="Z238" i="6"/>
  <c r="AA238" i="6"/>
  <c r="AB238" i="6"/>
  <c r="AC238" i="6"/>
  <c r="AD238" i="6"/>
  <c r="AE238" i="6"/>
  <c r="R239" i="6"/>
  <c r="S239" i="6"/>
  <c r="T239" i="6"/>
  <c r="U239" i="6"/>
  <c r="V239" i="6"/>
  <c r="W239" i="6"/>
  <c r="X239" i="6"/>
  <c r="Y239" i="6"/>
  <c r="Z239" i="6"/>
  <c r="AA239" i="6"/>
  <c r="AB239" i="6"/>
  <c r="AC239" i="6"/>
  <c r="AD239" i="6"/>
  <c r="AE239" i="6"/>
  <c r="R240" i="6"/>
  <c r="S240" i="6"/>
  <c r="T240" i="6"/>
  <c r="U240" i="6"/>
  <c r="V240" i="6"/>
  <c r="W240" i="6"/>
  <c r="X240" i="6"/>
  <c r="Y240" i="6"/>
  <c r="Z240" i="6"/>
  <c r="AA240" i="6"/>
  <c r="AB240" i="6"/>
  <c r="AC240" i="6"/>
  <c r="AD240" i="6"/>
  <c r="AE240" i="6"/>
  <c r="R241" i="6"/>
  <c r="S241" i="6"/>
  <c r="T241" i="6"/>
  <c r="U241" i="6"/>
  <c r="V241" i="6"/>
  <c r="W241" i="6"/>
  <c r="X241" i="6"/>
  <c r="Y241" i="6"/>
  <c r="Z241" i="6"/>
  <c r="AA241" i="6"/>
  <c r="AB241" i="6"/>
  <c r="AC241" i="6"/>
  <c r="AD241" i="6"/>
  <c r="AE241" i="6"/>
  <c r="R242" i="6"/>
  <c r="S242" i="6"/>
  <c r="T242" i="6"/>
  <c r="U242" i="6"/>
  <c r="V242" i="6"/>
  <c r="W242" i="6"/>
  <c r="X242" i="6"/>
  <c r="Y242" i="6"/>
  <c r="Z242" i="6"/>
  <c r="AA242" i="6"/>
  <c r="AB242" i="6"/>
  <c r="AC242" i="6"/>
  <c r="AD242" i="6"/>
  <c r="AE242" i="6"/>
  <c r="R243" i="6"/>
  <c r="S243" i="6"/>
  <c r="T243" i="6"/>
  <c r="U243" i="6"/>
  <c r="V243" i="6"/>
  <c r="W243" i="6"/>
  <c r="X243" i="6"/>
  <c r="Y243" i="6"/>
  <c r="Z243" i="6"/>
  <c r="AA243" i="6"/>
  <c r="AB243" i="6"/>
  <c r="AC243" i="6"/>
  <c r="AD243" i="6"/>
  <c r="AE243" i="6"/>
  <c r="R244" i="6"/>
  <c r="S244" i="6"/>
  <c r="T244" i="6"/>
  <c r="U244" i="6"/>
  <c r="V244" i="6"/>
  <c r="W244" i="6"/>
  <c r="X244" i="6"/>
  <c r="Y244" i="6"/>
  <c r="Z244" i="6"/>
  <c r="AA244" i="6"/>
  <c r="AB244" i="6"/>
  <c r="AC244" i="6"/>
  <c r="AD244" i="6"/>
  <c r="AE244" i="6"/>
  <c r="R245" i="6"/>
  <c r="S245" i="6"/>
  <c r="T245" i="6"/>
  <c r="U245" i="6"/>
  <c r="V245" i="6"/>
  <c r="W245" i="6"/>
  <c r="X245" i="6"/>
  <c r="Y245" i="6"/>
  <c r="Z245" i="6"/>
  <c r="AA245" i="6"/>
  <c r="AB245" i="6"/>
  <c r="AC245" i="6"/>
  <c r="AD245" i="6"/>
  <c r="AE245" i="6"/>
  <c r="R246" i="6"/>
  <c r="S246" i="6"/>
  <c r="T246" i="6"/>
  <c r="U246" i="6"/>
  <c r="V246" i="6"/>
  <c r="W246" i="6"/>
  <c r="X246" i="6"/>
  <c r="Y246" i="6"/>
  <c r="Z246" i="6"/>
  <c r="AA246" i="6"/>
  <c r="AB246" i="6"/>
  <c r="AC246" i="6"/>
  <c r="AD246" i="6"/>
  <c r="AE246" i="6"/>
  <c r="R247" i="6"/>
  <c r="S247" i="6"/>
  <c r="T247" i="6"/>
  <c r="U247" i="6"/>
  <c r="V247" i="6"/>
  <c r="W247" i="6"/>
  <c r="X247" i="6"/>
  <c r="Y247" i="6"/>
  <c r="Z247" i="6"/>
  <c r="AA247" i="6"/>
  <c r="AB247" i="6"/>
  <c r="AC247" i="6"/>
  <c r="AD247" i="6"/>
  <c r="AE247" i="6"/>
  <c r="R248" i="6"/>
  <c r="S248" i="6"/>
  <c r="T248" i="6"/>
  <c r="U248" i="6"/>
  <c r="V248" i="6"/>
  <c r="W248" i="6"/>
  <c r="X248" i="6"/>
  <c r="Y248" i="6"/>
  <c r="Z248" i="6"/>
  <c r="AA248" i="6"/>
  <c r="AB248" i="6"/>
  <c r="AC248" i="6"/>
  <c r="AD248" i="6"/>
  <c r="AE248" i="6"/>
  <c r="R249" i="6"/>
  <c r="S249" i="6"/>
  <c r="T249" i="6"/>
  <c r="U249" i="6"/>
  <c r="V249" i="6"/>
  <c r="W249" i="6"/>
  <c r="X249" i="6"/>
  <c r="Y249" i="6"/>
  <c r="Z249" i="6"/>
  <c r="AA249" i="6"/>
  <c r="AB249" i="6"/>
  <c r="AC249" i="6"/>
  <c r="AD249" i="6"/>
  <c r="AE249" i="6"/>
  <c r="R250" i="6"/>
  <c r="S250" i="6"/>
  <c r="T250" i="6"/>
  <c r="U250" i="6"/>
  <c r="V250" i="6"/>
  <c r="W250" i="6"/>
  <c r="X250" i="6"/>
  <c r="Y250" i="6"/>
  <c r="Z250" i="6"/>
  <c r="AA250" i="6"/>
  <c r="AB250" i="6"/>
  <c r="AC250" i="6"/>
  <c r="AD250" i="6"/>
  <c r="AE250" i="6"/>
  <c r="R251" i="6"/>
  <c r="S251" i="6"/>
  <c r="T251" i="6"/>
  <c r="U251" i="6"/>
  <c r="V251" i="6"/>
  <c r="W251" i="6"/>
  <c r="X251" i="6"/>
  <c r="Y251" i="6"/>
  <c r="Z251" i="6"/>
  <c r="AA251" i="6"/>
  <c r="AB251" i="6"/>
  <c r="AC251" i="6"/>
  <c r="AD251" i="6"/>
  <c r="AE251" i="6"/>
  <c r="R252" i="6"/>
  <c r="S252" i="6"/>
  <c r="T252" i="6"/>
  <c r="U252" i="6"/>
  <c r="V252" i="6"/>
  <c r="W252" i="6"/>
  <c r="X252" i="6"/>
  <c r="Y252" i="6"/>
  <c r="Z252" i="6"/>
  <c r="AA252" i="6"/>
  <c r="AB252" i="6"/>
  <c r="AC252" i="6"/>
  <c r="AD252" i="6"/>
  <c r="AE252" i="6"/>
  <c r="R253" i="6"/>
  <c r="S253" i="6"/>
  <c r="T253" i="6"/>
  <c r="U253" i="6"/>
  <c r="V253" i="6"/>
  <c r="W253" i="6"/>
  <c r="X253" i="6"/>
  <c r="Y253" i="6"/>
  <c r="Z253" i="6"/>
  <c r="AA253" i="6"/>
  <c r="AB253" i="6"/>
  <c r="AC253" i="6"/>
  <c r="AD253" i="6"/>
  <c r="AE253" i="6"/>
  <c r="R254" i="6"/>
  <c r="S254" i="6"/>
  <c r="T254" i="6"/>
  <c r="U254" i="6"/>
  <c r="V254" i="6"/>
  <c r="W254" i="6"/>
  <c r="X254" i="6"/>
  <c r="Y254" i="6"/>
  <c r="Z254" i="6"/>
  <c r="AA254" i="6"/>
  <c r="AB254" i="6"/>
  <c r="AC254" i="6"/>
  <c r="AD254" i="6"/>
  <c r="AE254" i="6"/>
  <c r="R255" i="6"/>
  <c r="S255" i="6"/>
  <c r="T255" i="6"/>
  <c r="U255" i="6"/>
  <c r="V255" i="6"/>
  <c r="W255" i="6"/>
  <c r="X255" i="6"/>
  <c r="Y255" i="6"/>
  <c r="Z255" i="6"/>
  <c r="AA255" i="6"/>
  <c r="AB255" i="6"/>
  <c r="AC255" i="6"/>
  <c r="AD255" i="6"/>
  <c r="AE255" i="6"/>
  <c r="R256" i="6"/>
  <c r="S256" i="6"/>
  <c r="T256" i="6"/>
  <c r="U256" i="6"/>
  <c r="V256" i="6"/>
  <c r="W256" i="6"/>
  <c r="X256" i="6"/>
  <c r="Y256" i="6"/>
  <c r="Z256" i="6"/>
  <c r="AA256" i="6"/>
  <c r="AB256" i="6"/>
  <c r="AC256" i="6"/>
  <c r="AD256" i="6"/>
  <c r="AE256" i="6"/>
  <c r="R257" i="6"/>
  <c r="S257" i="6"/>
  <c r="T257" i="6"/>
  <c r="U257" i="6"/>
  <c r="V257" i="6"/>
  <c r="W257" i="6"/>
  <c r="X257" i="6"/>
  <c r="Y257" i="6"/>
  <c r="Z257" i="6"/>
  <c r="AA257" i="6"/>
  <c r="AB257" i="6"/>
  <c r="AC257" i="6"/>
  <c r="AD257" i="6"/>
  <c r="AE257" i="6"/>
  <c r="R258" i="6"/>
  <c r="S258" i="6"/>
  <c r="T258" i="6"/>
  <c r="U258" i="6"/>
  <c r="V258" i="6"/>
  <c r="W258" i="6"/>
  <c r="X258" i="6"/>
  <c r="Y258" i="6"/>
  <c r="Z258" i="6"/>
  <c r="AA258" i="6"/>
  <c r="AB258" i="6"/>
  <c r="AC258" i="6"/>
  <c r="AD258" i="6"/>
  <c r="AE258" i="6"/>
  <c r="R259" i="6"/>
  <c r="S259" i="6"/>
  <c r="T259" i="6"/>
  <c r="U259" i="6"/>
  <c r="V259" i="6"/>
  <c r="W259" i="6"/>
  <c r="X259" i="6"/>
  <c r="Y259" i="6"/>
  <c r="Z259" i="6"/>
  <c r="AA259" i="6"/>
  <c r="AB259" i="6"/>
  <c r="AC259" i="6"/>
  <c r="AD259" i="6"/>
  <c r="AE259" i="6"/>
  <c r="R260" i="6"/>
  <c r="S260" i="6"/>
  <c r="T260" i="6"/>
  <c r="U260" i="6"/>
  <c r="V260" i="6"/>
  <c r="W260" i="6"/>
  <c r="X260" i="6"/>
  <c r="Y260" i="6"/>
  <c r="Z260" i="6"/>
  <c r="AA260" i="6"/>
  <c r="AB260" i="6"/>
  <c r="AC260" i="6"/>
  <c r="AD260" i="6"/>
  <c r="AE260" i="6"/>
  <c r="R261" i="6"/>
  <c r="S261" i="6"/>
  <c r="T261" i="6"/>
  <c r="U261" i="6"/>
  <c r="V261" i="6"/>
  <c r="W261" i="6"/>
  <c r="X261" i="6"/>
  <c r="Y261" i="6"/>
  <c r="Z261" i="6"/>
  <c r="AA261" i="6"/>
  <c r="AB261" i="6"/>
  <c r="AC261" i="6"/>
  <c r="AD261" i="6"/>
  <c r="AE261" i="6"/>
  <c r="R262" i="6"/>
  <c r="S262" i="6"/>
  <c r="T262" i="6"/>
  <c r="U262" i="6"/>
  <c r="V262" i="6"/>
  <c r="W262" i="6"/>
  <c r="X262" i="6"/>
  <c r="Y262" i="6"/>
  <c r="Z262" i="6"/>
  <c r="AA262" i="6"/>
  <c r="AB262" i="6"/>
  <c r="AC262" i="6"/>
  <c r="AD262" i="6"/>
  <c r="AE262" i="6"/>
  <c r="R263" i="6"/>
  <c r="S263" i="6"/>
  <c r="T263" i="6"/>
  <c r="U263" i="6"/>
  <c r="V263" i="6"/>
  <c r="W263" i="6"/>
  <c r="X263" i="6"/>
  <c r="Y263" i="6"/>
  <c r="Z263" i="6"/>
  <c r="AA263" i="6"/>
  <c r="AB263" i="6"/>
  <c r="AC263" i="6"/>
  <c r="AD263" i="6"/>
  <c r="AE263" i="6"/>
  <c r="R264" i="6"/>
  <c r="S264" i="6"/>
  <c r="T264" i="6"/>
  <c r="U264" i="6"/>
  <c r="V264" i="6"/>
  <c r="W264" i="6"/>
  <c r="X264" i="6"/>
  <c r="Y264" i="6"/>
  <c r="Z264" i="6"/>
  <c r="AA264" i="6"/>
  <c r="AB264" i="6"/>
  <c r="AC264" i="6"/>
  <c r="AD264" i="6"/>
  <c r="AE264" i="6"/>
  <c r="R265" i="6"/>
  <c r="S265" i="6"/>
  <c r="T265" i="6"/>
  <c r="U265" i="6"/>
  <c r="V265" i="6"/>
  <c r="W265" i="6"/>
  <c r="X265" i="6"/>
  <c r="Y265" i="6"/>
  <c r="Z265" i="6"/>
  <c r="AA265" i="6"/>
  <c r="AB265" i="6"/>
  <c r="AC265" i="6"/>
  <c r="AD265" i="6"/>
  <c r="AE265" i="6"/>
  <c r="R266" i="6"/>
  <c r="S266" i="6"/>
  <c r="T266" i="6"/>
  <c r="U266" i="6"/>
  <c r="V266" i="6"/>
  <c r="W266" i="6"/>
  <c r="X266" i="6"/>
  <c r="Y266" i="6"/>
  <c r="Z266" i="6"/>
  <c r="AA266" i="6"/>
  <c r="AB266" i="6"/>
  <c r="AC266" i="6"/>
  <c r="AD266" i="6"/>
  <c r="AE266" i="6"/>
  <c r="R267" i="6"/>
  <c r="S267" i="6"/>
  <c r="T267" i="6"/>
  <c r="U267" i="6"/>
  <c r="V267" i="6"/>
  <c r="W267" i="6"/>
  <c r="X267" i="6"/>
  <c r="Y267" i="6"/>
  <c r="Z267" i="6"/>
  <c r="AA267" i="6"/>
  <c r="AB267" i="6"/>
  <c r="AC267" i="6"/>
  <c r="AD267" i="6"/>
  <c r="AE267" i="6"/>
  <c r="R268" i="6"/>
  <c r="S268" i="6"/>
  <c r="T268" i="6"/>
  <c r="U268" i="6"/>
  <c r="V268" i="6"/>
  <c r="W268" i="6"/>
  <c r="X268" i="6"/>
  <c r="Y268" i="6"/>
  <c r="Z268" i="6"/>
  <c r="AA268" i="6"/>
  <c r="AB268" i="6"/>
  <c r="AC268" i="6"/>
  <c r="AD268" i="6"/>
  <c r="AE268" i="6"/>
  <c r="R269" i="6"/>
  <c r="S269" i="6"/>
  <c r="T269" i="6"/>
  <c r="U269" i="6"/>
  <c r="V269" i="6"/>
  <c r="W269" i="6"/>
  <c r="X269" i="6"/>
  <c r="Y269" i="6"/>
  <c r="Z269" i="6"/>
  <c r="AA269" i="6"/>
  <c r="AB269" i="6"/>
  <c r="AC269" i="6"/>
  <c r="AD269" i="6"/>
  <c r="AE269" i="6"/>
  <c r="R270" i="6"/>
  <c r="S270" i="6"/>
  <c r="T270" i="6"/>
  <c r="U270" i="6"/>
  <c r="V270" i="6"/>
  <c r="W270" i="6"/>
  <c r="X270" i="6"/>
  <c r="Y270" i="6"/>
  <c r="Z270" i="6"/>
  <c r="AA270" i="6"/>
  <c r="AB270" i="6"/>
  <c r="AC270" i="6"/>
  <c r="AD270" i="6"/>
  <c r="AE270" i="6"/>
  <c r="R271" i="6"/>
  <c r="S271" i="6"/>
  <c r="T271" i="6"/>
  <c r="U271" i="6"/>
  <c r="V271" i="6"/>
  <c r="W271" i="6"/>
  <c r="X271" i="6"/>
  <c r="Y271" i="6"/>
  <c r="Z271" i="6"/>
  <c r="AA271" i="6"/>
  <c r="AB271" i="6"/>
  <c r="AC271" i="6"/>
  <c r="AD271" i="6"/>
  <c r="AE271" i="6"/>
  <c r="R272" i="6"/>
  <c r="S272" i="6"/>
  <c r="T272" i="6"/>
  <c r="U272" i="6"/>
  <c r="V272" i="6"/>
  <c r="W272" i="6"/>
  <c r="X272" i="6"/>
  <c r="Y272" i="6"/>
  <c r="Z272" i="6"/>
  <c r="AA272" i="6"/>
  <c r="AB272" i="6"/>
  <c r="AC272" i="6"/>
  <c r="AD272" i="6"/>
  <c r="AE272" i="6"/>
  <c r="R273" i="6"/>
  <c r="S273" i="6"/>
  <c r="T273" i="6"/>
  <c r="U273" i="6"/>
  <c r="V273" i="6"/>
  <c r="W273" i="6"/>
  <c r="X273" i="6"/>
  <c r="Y273" i="6"/>
  <c r="Z273" i="6"/>
  <c r="AA273" i="6"/>
  <c r="AB273" i="6"/>
  <c r="AC273" i="6"/>
  <c r="AD273" i="6"/>
  <c r="AE273" i="6"/>
  <c r="R274" i="6"/>
  <c r="S274" i="6"/>
  <c r="T274" i="6"/>
  <c r="U274" i="6"/>
  <c r="V274" i="6"/>
  <c r="W274" i="6"/>
  <c r="X274" i="6"/>
  <c r="Y274" i="6"/>
  <c r="Z274" i="6"/>
  <c r="AA274" i="6"/>
  <c r="AB274" i="6"/>
  <c r="AC274" i="6"/>
  <c r="AD274" i="6"/>
  <c r="AE274" i="6"/>
  <c r="R275" i="6"/>
  <c r="S275" i="6"/>
  <c r="T275" i="6"/>
  <c r="U275" i="6"/>
  <c r="V275" i="6"/>
  <c r="W275" i="6"/>
  <c r="X275" i="6"/>
  <c r="Y275" i="6"/>
  <c r="Z275" i="6"/>
  <c r="AA275" i="6"/>
  <c r="AB275" i="6"/>
  <c r="AC275" i="6"/>
  <c r="AD275" i="6"/>
  <c r="AE275" i="6"/>
  <c r="R276" i="6"/>
  <c r="S276" i="6"/>
  <c r="T276" i="6"/>
  <c r="U276" i="6"/>
  <c r="V276" i="6"/>
  <c r="W276" i="6"/>
  <c r="X276" i="6"/>
  <c r="Y276" i="6"/>
  <c r="Z276" i="6"/>
  <c r="AA276" i="6"/>
  <c r="AB276" i="6"/>
  <c r="AC276" i="6"/>
  <c r="AD276" i="6"/>
  <c r="AE276" i="6"/>
  <c r="R277" i="6"/>
  <c r="S277" i="6"/>
  <c r="T277" i="6"/>
  <c r="U277" i="6"/>
  <c r="V277" i="6"/>
  <c r="W277" i="6"/>
  <c r="X277" i="6"/>
  <c r="Y277" i="6"/>
  <c r="Z277" i="6"/>
  <c r="AA277" i="6"/>
  <c r="AB277" i="6"/>
  <c r="AC277" i="6"/>
  <c r="AD277" i="6"/>
  <c r="AE277" i="6"/>
  <c r="R278" i="6"/>
  <c r="S278" i="6"/>
  <c r="T278" i="6"/>
  <c r="U278" i="6"/>
  <c r="V278" i="6"/>
  <c r="W278" i="6"/>
  <c r="X278" i="6"/>
  <c r="Y278" i="6"/>
  <c r="Z278" i="6"/>
  <c r="AA278" i="6"/>
  <c r="AB278" i="6"/>
  <c r="AC278" i="6"/>
  <c r="AD278" i="6"/>
  <c r="AE278" i="6"/>
  <c r="R279" i="6"/>
  <c r="S279" i="6"/>
  <c r="T279" i="6"/>
  <c r="U279" i="6"/>
  <c r="V279" i="6"/>
  <c r="W279" i="6"/>
  <c r="X279" i="6"/>
  <c r="Y279" i="6"/>
  <c r="Z279" i="6"/>
  <c r="AA279" i="6"/>
  <c r="AB279" i="6"/>
  <c r="AC279" i="6"/>
  <c r="AD279" i="6"/>
  <c r="AE279" i="6"/>
  <c r="R280" i="6"/>
  <c r="S280" i="6"/>
  <c r="T280" i="6"/>
  <c r="U280" i="6"/>
  <c r="V280" i="6"/>
  <c r="W280" i="6"/>
  <c r="X280" i="6"/>
  <c r="Y280" i="6"/>
  <c r="Z280" i="6"/>
  <c r="AA280" i="6"/>
  <c r="AB280" i="6"/>
  <c r="AC280" i="6"/>
  <c r="AD280" i="6"/>
  <c r="AE280" i="6"/>
  <c r="R281" i="6"/>
  <c r="S281" i="6"/>
  <c r="T281" i="6"/>
  <c r="U281" i="6"/>
  <c r="V281" i="6"/>
  <c r="W281" i="6"/>
  <c r="X281" i="6"/>
  <c r="Y281" i="6"/>
  <c r="Z281" i="6"/>
  <c r="AA281" i="6"/>
  <c r="AB281" i="6"/>
  <c r="AC281" i="6"/>
  <c r="AD281" i="6"/>
  <c r="AE281" i="6"/>
  <c r="R282" i="6"/>
  <c r="S282" i="6"/>
  <c r="T282" i="6"/>
  <c r="U282" i="6"/>
  <c r="V282" i="6"/>
  <c r="W282" i="6"/>
  <c r="X282" i="6"/>
  <c r="Y282" i="6"/>
  <c r="Z282" i="6"/>
  <c r="AA282" i="6"/>
  <c r="AB282" i="6"/>
  <c r="AC282" i="6"/>
  <c r="AD282" i="6"/>
  <c r="AE282" i="6"/>
  <c r="R283" i="6"/>
  <c r="S283" i="6"/>
  <c r="T283" i="6"/>
  <c r="U283" i="6"/>
  <c r="V283" i="6"/>
  <c r="W283" i="6"/>
  <c r="X283" i="6"/>
  <c r="Y283" i="6"/>
  <c r="Z283" i="6"/>
  <c r="AA283" i="6"/>
  <c r="AB283" i="6"/>
  <c r="AC283" i="6"/>
  <c r="AD283" i="6"/>
  <c r="AE283" i="6"/>
  <c r="R284" i="6"/>
  <c r="S284" i="6"/>
  <c r="T284" i="6"/>
  <c r="U284" i="6"/>
  <c r="V284" i="6"/>
  <c r="W284" i="6"/>
  <c r="X284" i="6"/>
  <c r="Y284" i="6"/>
  <c r="Z284" i="6"/>
  <c r="AA284" i="6"/>
  <c r="AB284" i="6"/>
  <c r="AC284" i="6"/>
  <c r="AD284" i="6"/>
  <c r="AE284" i="6"/>
  <c r="R285" i="6"/>
  <c r="S285" i="6"/>
  <c r="T285" i="6"/>
  <c r="U285" i="6"/>
  <c r="V285" i="6"/>
  <c r="W285" i="6"/>
  <c r="X285" i="6"/>
  <c r="Y285" i="6"/>
  <c r="Z285" i="6"/>
  <c r="AA285" i="6"/>
  <c r="AB285" i="6"/>
  <c r="AC285" i="6"/>
  <c r="AD285" i="6"/>
  <c r="AE285" i="6"/>
  <c r="R286" i="6"/>
  <c r="S286" i="6"/>
  <c r="T286" i="6"/>
  <c r="U286" i="6"/>
  <c r="V286" i="6"/>
  <c r="W286" i="6"/>
  <c r="X286" i="6"/>
  <c r="Y286" i="6"/>
  <c r="Z286" i="6"/>
  <c r="AA286" i="6"/>
  <c r="AB286" i="6"/>
  <c r="AC286" i="6"/>
  <c r="AD286" i="6"/>
  <c r="AE286" i="6"/>
  <c r="R287" i="6"/>
  <c r="S287" i="6"/>
  <c r="T287" i="6"/>
  <c r="U287" i="6"/>
  <c r="V287" i="6"/>
  <c r="W287" i="6"/>
  <c r="X287" i="6"/>
  <c r="Y287" i="6"/>
  <c r="Z287" i="6"/>
  <c r="AA287" i="6"/>
  <c r="AB287" i="6"/>
  <c r="AC287" i="6"/>
  <c r="AD287" i="6"/>
  <c r="AE287" i="6"/>
  <c r="R288" i="6"/>
  <c r="S288" i="6"/>
  <c r="T288" i="6"/>
  <c r="U288" i="6"/>
  <c r="V288" i="6"/>
  <c r="W288" i="6"/>
  <c r="X288" i="6"/>
  <c r="Y288" i="6"/>
  <c r="Z288" i="6"/>
  <c r="AA288" i="6"/>
  <c r="AB288" i="6"/>
  <c r="AC288" i="6"/>
  <c r="AD288" i="6"/>
  <c r="AE288" i="6"/>
  <c r="R289" i="6"/>
  <c r="S289" i="6"/>
  <c r="T289" i="6"/>
  <c r="U289" i="6"/>
  <c r="V289" i="6"/>
  <c r="W289" i="6"/>
  <c r="X289" i="6"/>
  <c r="Y289" i="6"/>
  <c r="Z289" i="6"/>
  <c r="AA289" i="6"/>
  <c r="AB289" i="6"/>
  <c r="AC289" i="6"/>
  <c r="AD289" i="6"/>
  <c r="AE289" i="6"/>
  <c r="R290" i="6"/>
  <c r="S290" i="6"/>
  <c r="T290" i="6"/>
  <c r="U290" i="6"/>
  <c r="V290" i="6"/>
  <c r="W290" i="6"/>
  <c r="X290" i="6"/>
  <c r="Y290" i="6"/>
  <c r="Z290" i="6"/>
  <c r="AA290" i="6"/>
  <c r="AB290" i="6"/>
  <c r="AC290" i="6"/>
  <c r="AD290" i="6"/>
  <c r="AE290" i="6"/>
  <c r="R291" i="6"/>
  <c r="S291" i="6"/>
  <c r="T291" i="6"/>
  <c r="U291" i="6"/>
  <c r="V291" i="6"/>
  <c r="W291" i="6"/>
  <c r="X291" i="6"/>
  <c r="Y291" i="6"/>
  <c r="Z291" i="6"/>
  <c r="AA291" i="6"/>
  <c r="AB291" i="6"/>
  <c r="AC291" i="6"/>
  <c r="AD291" i="6"/>
  <c r="AE291" i="6"/>
  <c r="R292" i="6"/>
  <c r="S292" i="6"/>
  <c r="T292" i="6"/>
  <c r="U292" i="6"/>
  <c r="V292" i="6"/>
  <c r="W292" i="6"/>
  <c r="X292" i="6"/>
  <c r="Y292" i="6"/>
  <c r="Z292" i="6"/>
  <c r="AA292" i="6"/>
  <c r="AB292" i="6"/>
  <c r="AC292" i="6"/>
  <c r="AD292" i="6"/>
  <c r="AE292" i="6"/>
  <c r="R293" i="6"/>
  <c r="S293" i="6"/>
  <c r="T293" i="6"/>
  <c r="U293" i="6"/>
  <c r="V293" i="6"/>
  <c r="W293" i="6"/>
  <c r="X293" i="6"/>
  <c r="Y293" i="6"/>
  <c r="Z293" i="6"/>
  <c r="AA293" i="6"/>
  <c r="AB293" i="6"/>
  <c r="AC293" i="6"/>
  <c r="AD293" i="6"/>
  <c r="AE293" i="6"/>
  <c r="R294" i="6"/>
  <c r="S294" i="6"/>
  <c r="T294" i="6"/>
  <c r="U294" i="6"/>
  <c r="V294" i="6"/>
  <c r="W294" i="6"/>
  <c r="X294" i="6"/>
  <c r="Y294" i="6"/>
  <c r="Z294" i="6"/>
  <c r="AA294" i="6"/>
  <c r="AB294" i="6"/>
  <c r="AC294" i="6"/>
  <c r="AD294" i="6"/>
  <c r="AE294" i="6"/>
  <c r="R295" i="6"/>
  <c r="S295" i="6"/>
  <c r="T295" i="6"/>
  <c r="U295" i="6"/>
  <c r="V295" i="6"/>
  <c r="W295" i="6"/>
  <c r="X295" i="6"/>
  <c r="Y295" i="6"/>
  <c r="Z295" i="6"/>
  <c r="AA295" i="6"/>
  <c r="AB295" i="6"/>
  <c r="AC295" i="6"/>
  <c r="AD295" i="6"/>
  <c r="AE295" i="6"/>
  <c r="R296" i="6"/>
  <c r="S296" i="6"/>
  <c r="T296" i="6"/>
  <c r="U296" i="6"/>
  <c r="V296" i="6"/>
  <c r="W296" i="6"/>
  <c r="X296" i="6"/>
  <c r="Y296" i="6"/>
  <c r="Z296" i="6"/>
  <c r="AA296" i="6"/>
  <c r="AB296" i="6"/>
  <c r="AC296" i="6"/>
  <c r="AD296" i="6"/>
  <c r="AE296" i="6"/>
  <c r="R297" i="6"/>
  <c r="S297" i="6"/>
  <c r="T297" i="6"/>
  <c r="U297" i="6"/>
  <c r="V297" i="6"/>
  <c r="W297" i="6"/>
  <c r="X297" i="6"/>
  <c r="Y297" i="6"/>
  <c r="Z297" i="6"/>
  <c r="AA297" i="6"/>
  <c r="AB297" i="6"/>
  <c r="AC297" i="6"/>
  <c r="AD297" i="6"/>
  <c r="AE297" i="6"/>
  <c r="R298" i="6"/>
  <c r="S298" i="6"/>
  <c r="T298" i="6"/>
  <c r="U298" i="6"/>
  <c r="V298" i="6"/>
  <c r="W298" i="6"/>
  <c r="X298" i="6"/>
  <c r="Y298" i="6"/>
  <c r="Z298" i="6"/>
  <c r="AA298" i="6"/>
  <c r="AB298" i="6"/>
  <c r="AC298" i="6"/>
  <c r="AD298" i="6"/>
  <c r="AE298" i="6"/>
  <c r="R299" i="6"/>
  <c r="S299" i="6"/>
  <c r="T299" i="6"/>
  <c r="U299" i="6"/>
  <c r="V299" i="6"/>
  <c r="W299" i="6"/>
  <c r="X299" i="6"/>
  <c r="Y299" i="6"/>
  <c r="Z299" i="6"/>
  <c r="AA299" i="6"/>
  <c r="AB299" i="6"/>
  <c r="AC299" i="6"/>
  <c r="AD299" i="6"/>
  <c r="AE299" i="6"/>
  <c r="R300" i="6"/>
  <c r="S300" i="6"/>
  <c r="T300" i="6"/>
  <c r="U300" i="6"/>
  <c r="V300" i="6"/>
  <c r="W300" i="6"/>
  <c r="X300" i="6"/>
  <c r="Y300" i="6"/>
  <c r="Z300" i="6"/>
  <c r="AA300" i="6"/>
  <c r="AB300" i="6"/>
  <c r="AC300" i="6"/>
  <c r="AD300" i="6"/>
  <c r="AE300" i="6"/>
  <c r="R301" i="6"/>
  <c r="S301" i="6"/>
  <c r="T301" i="6"/>
  <c r="U301" i="6"/>
  <c r="V301" i="6"/>
  <c r="W301" i="6"/>
  <c r="X301" i="6"/>
  <c r="Y301" i="6"/>
  <c r="Z301" i="6"/>
  <c r="AA301" i="6"/>
  <c r="AB301" i="6"/>
  <c r="AC301" i="6"/>
  <c r="AD301" i="6"/>
  <c r="AE301" i="6"/>
  <c r="R302" i="6"/>
  <c r="S302" i="6"/>
  <c r="T302" i="6"/>
  <c r="U302" i="6"/>
  <c r="V302" i="6"/>
  <c r="W302" i="6"/>
  <c r="X302" i="6"/>
  <c r="Y302" i="6"/>
  <c r="Z302" i="6"/>
  <c r="AA302" i="6"/>
  <c r="AB302" i="6"/>
  <c r="AC302" i="6"/>
  <c r="AD302" i="6"/>
  <c r="AE302" i="6"/>
  <c r="R303" i="6"/>
  <c r="S303" i="6"/>
  <c r="T303" i="6"/>
  <c r="U303" i="6"/>
  <c r="V303" i="6"/>
  <c r="W303" i="6"/>
  <c r="X303" i="6"/>
  <c r="Y303" i="6"/>
  <c r="Z303" i="6"/>
  <c r="AA303" i="6"/>
  <c r="AB303" i="6"/>
  <c r="AC303" i="6"/>
  <c r="AD303" i="6"/>
  <c r="AE303" i="6"/>
  <c r="R304" i="6"/>
  <c r="S304" i="6"/>
  <c r="T304" i="6"/>
  <c r="U304" i="6"/>
  <c r="V304" i="6"/>
  <c r="W304" i="6"/>
  <c r="X304" i="6"/>
  <c r="Y304" i="6"/>
  <c r="Z304" i="6"/>
  <c r="AA304" i="6"/>
  <c r="AB304" i="6"/>
  <c r="AC304" i="6"/>
  <c r="AD304" i="6"/>
  <c r="AE304" i="6"/>
  <c r="R305" i="6"/>
  <c r="S305" i="6"/>
  <c r="T305" i="6"/>
  <c r="U305" i="6"/>
  <c r="V305" i="6"/>
  <c r="W305" i="6"/>
  <c r="X305" i="6"/>
  <c r="Y305" i="6"/>
  <c r="Z305" i="6"/>
  <c r="AA305" i="6"/>
  <c r="AB305" i="6"/>
  <c r="AC305" i="6"/>
  <c r="AD305" i="6"/>
  <c r="AE305" i="6"/>
  <c r="R306" i="6"/>
  <c r="S306" i="6"/>
  <c r="T306" i="6"/>
  <c r="U306" i="6"/>
  <c r="V306" i="6"/>
  <c r="W306" i="6"/>
  <c r="X306" i="6"/>
  <c r="Y306" i="6"/>
  <c r="Z306" i="6"/>
  <c r="AA306" i="6"/>
  <c r="AB306" i="6"/>
  <c r="AC306" i="6"/>
  <c r="AD306" i="6"/>
  <c r="AE306" i="6"/>
  <c r="R307" i="6"/>
  <c r="S307" i="6"/>
  <c r="T307" i="6"/>
  <c r="U307" i="6"/>
  <c r="V307" i="6"/>
  <c r="W307" i="6"/>
  <c r="X307" i="6"/>
  <c r="Y307" i="6"/>
  <c r="Z307" i="6"/>
  <c r="AA307" i="6"/>
  <c r="AB307" i="6"/>
  <c r="AC307" i="6"/>
  <c r="AD307" i="6"/>
  <c r="AE307" i="6"/>
  <c r="R308" i="6"/>
  <c r="S308" i="6"/>
  <c r="T308" i="6"/>
  <c r="U308" i="6"/>
  <c r="V308" i="6"/>
  <c r="W308" i="6"/>
  <c r="X308" i="6"/>
  <c r="Y308" i="6"/>
  <c r="Z308" i="6"/>
  <c r="AA308" i="6"/>
  <c r="AB308" i="6"/>
  <c r="AC308" i="6"/>
  <c r="AD308" i="6"/>
  <c r="AE308" i="6"/>
  <c r="R309" i="6"/>
  <c r="S309" i="6"/>
  <c r="T309" i="6"/>
  <c r="U309" i="6"/>
  <c r="V309" i="6"/>
  <c r="W309" i="6"/>
  <c r="X309" i="6"/>
  <c r="Y309" i="6"/>
  <c r="Z309" i="6"/>
  <c r="AA309" i="6"/>
  <c r="AB309" i="6"/>
  <c r="AC309" i="6"/>
  <c r="AD309" i="6"/>
  <c r="AE309" i="6"/>
  <c r="R310" i="6"/>
  <c r="S310" i="6"/>
  <c r="T310" i="6"/>
  <c r="U310" i="6"/>
  <c r="V310" i="6"/>
  <c r="W310" i="6"/>
  <c r="X310" i="6"/>
  <c r="Y310" i="6"/>
  <c r="Z310" i="6"/>
  <c r="AA310" i="6"/>
  <c r="AB310" i="6"/>
  <c r="AC310" i="6"/>
  <c r="AD310" i="6"/>
  <c r="AE310" i="6"/>
  <c r="R311" i="6"/>
  <c r="S311" i="6"/>
  <c r="T311" i="6"/>
  <c r="U311" i="6"/>
  <c r="V311" i="6"/>
  <c r="W311" i="6"/>
  <c r="X311" i="6"/>
  <c r="Y311" i="6"/>
  <c r="Z311" i="6"/>
  <c r="AA311" i="6"/>
  <c r="AB311" i="6"/>
  <c r="AC311" i="6"/>
  <c r="AD311" i="6"/>
  <c r="AE311" i="6"/>
  <c r="R312" i="6"/>
  <c r="S312" i="6"/>
  <c r="T312" i="6"/>
  <c r="U312" i="6"/>
  <c r="V312" i="6"/>
  <c r="W312" i="6"/>
  <c r="X312" i="6"/>
  <c r="Y312" i="6"/>
  <c r="Z312" i="6"/>
  <c r="AA312" i="6"/>
  <c r="AB312" i="6"/>
  <c r="AC312" i="6"/>
  <c r="AD312" i="6"/>
  <c r="AE312" i="6"/>
  <c r="R313" i="6"/>
  <c r="S313" i="6"/>
  <c r="T313" i="6"/>
  <c r="U313" i="6"/>
  <c r="V313" i="6"/>
  <c r="W313" i="6"/>
  <c r="X313" i="6"/>
  <c r="Y313" i="6"/>
  <c r="Z313" i="6"/>
  <c r="AA313" i="6"/>
  <c r="AB313" i="6"/>
  <c r="AC313" i="6"/>
  <c r="AD313" i="6"/>
  <c r="AE313" i="6"/>
  <c r="R314" i="6"/>
  <c r="S314" i="6"/>
  <c r="T314" i="6"/>
  <c r="U314" i="6"/>
  <c r="V314" i="6"/>
  <c r="W314" i="6"/>
  <c r="X314" i="6"/>
  <c r="Y314" i="6"/>
  <c r="Z314" i="6"/>
  <c r="AA314" i="6"/>
  <c r="AB314" i="6"/>
  <c r="AC314" i="6"/>
  <c r="AD314" i="6"/>
  <c r="AE314" i="6"/>
  <c r="R315" i="6"/>
  <c r="S315" i="6"/>
  <c r="T315" i="6"/>
  <c r="U315" i="6"/>
  <c r="V315" i="6"/>
  <c r="W315" i="6"/>
  <c r="X315" i="6"/>
  <c r="Y315" i="6"/>
  <c r="Z315" i="6"/>
  <c r="AA315" i="6"/>
  <c r="AB315" i="6"/>
  <c r="AC315" i="6"/>
  <c r="AD315" i="6"/>
  <c r="AE315" i="6"/>
  <c r="R316" i="6"/>
  <c r="S316" i="6"/>
  <c r="T316" i="6"/>
  <c r="U316" i="6"/>
  <c r="V316" i="6"/>
  <c r="W316" i="6"/>
  <c r="X316" i="6"/>
  <c r="Y316" i="6"/>
  <c r="Z316" i="6"/>
  <c r="AA316" i="6"/>
  <c r="AB316" i="6"/>
  <c r="AC316" i="6"/>
  <c r="AD316" i="6"/>
  <c r="AE316" i="6"/>
  <c r="R317" i="6"/>
  <c r="S317" i="6"/>
  <c r="T317" i="6"/>
  <c r="U317" i="6"/>
  <c r="V317" i="6"/>
  <c r="W317" i="6"/>
  <c r="X317" i="6"/>
  <c r="Y317" i="6"/>
  <c r="Z317" i="6"/>
  <c r="AA317" i="6"/>
  <c r="AB317" i="6"/>
  <c r="AC317" i="6"/>
  <c r="AD317" i="6"/>
  <c r="AE317" i="6"/>
  <c r="R318" i="6"/>
  <c r="S318" i="6"/>
  <c r="T318" i="6"/>
  <c r="U318" i="6"/>
  <c r="V318" i="6"/>
  <c r="W318" i="6"/>
  <c r="X318" i="6"/>
  <c r="Y318" i="6"/>
  <c r="Z318" i="6"/>
  <c r="AA318" i="6"/>
  <c r="AB318" i="6"/>
  <c r="AC318" i="6"/>
  <c r="AD318" i="6"/>
  <c r="AE318" i="6"/>
  <c r="R319" i="6"/>
  <c r="S319" i="6"/>
  <c r="T319" i="6"/>
  <c r="U319" i="6"/>
  <c r="V319" i="6"/>
  <c r="W319" i="6"/>
  <c r="X319" i="6"/>
  <c r="Y319" i="6"/>
  <c r="Z319" i="6"/>
  <c r="AA319" i="6"/>
  <c r="AB319" i="6"/>
  <c r="AC319" i="6"/>
  <c r="AD319" i="6"/>
  <c r="AE319" i="6"/>
  <c r="R320" i="6"/>
  <c r="S320" i="6"/>
  <c r="T320" i="6"/>
  <c r="U320" i="6"/>
  <c r="V320" i="6"/>
  <c r="W320" i="6"/>
  <c r="X320" i="6"/>
  <c r="Y320" i="6"/>
  <c r="Z320" i="6"/>
  <c r="AA320" i="6"/>
  <c r="AB320" i="6"/>
  <c r="AC320" i="6"/>
  <c r="AD320" i="6"/>
  <c r="AE320" i="6"/>
  <c r="R321" i="6"/>
  <c r="S321" i="6"/>
  <c r="T321" i="6"/>
  <c r="U321" i="6"/>
  <c r="V321" i="6"/>
  <c r="W321" i="6"/>
  <c r="X321" i="6"/>
  <c r="Y321" i="6"/>
  <c r="Z321" i="6"/>
  <c r="AA321" i="6"/>
  <c r="AB321" i="6"/>
  <c r="AC321" i="6"/>
  <c r="AD321" i="6"/>
  <c r="AE321" i="6"/>
  <c r="R322" i="6"/>
  <c r="S322" i="6"/>
  <c r="T322" i="6"/>
  <c r="V322" i="6"/>
  <c r="W322" i="6"/>
  <c r="X322" i="6"/>
  <c r="Y322" i="6"/>
  <c r="Z322" i="6"/>
  <c r="AA322" i="6"/>
  <c r="AB322" i="6"/>
  <c r="AC322" i="6"/>
  <c r="AD322" i="6"/>
  <c r="AE322" i="6"/>
  <c r="R323" i="6"/>
  <c r="S323" i="6"/>
  <c r="T323" i="6"/>
  <c r="U323" i="6"/>
  <c r="V323" i="6"/>
  <c r="W323" i="6"/>
  <c r="X323" i="6"/>
  <c r="Y323" i="6"/>
  <c r="Z323" i="6"/>
  <c r="AA323" i="6"/>
  <c r="AB323" i="6"/>
  <c r="AC323" i="6"/>
  <c r="AD323" i="6"/>
  <c r="AE323" i="6"/>
  <c r="R324" i="6"/>
  <c r="S324" i="6"/>
  <c r="T324" i="6"/>
  <c r="U324" i="6"/>
  <c r="V324" i="6"/>
  <c r="W324" i="6"/>
  <c r="X324" i="6"/>
  <c r="Y324" i="6"/>
  <c r="Z324" i="6"/>
  <c r="AA324" i="6"/>
  <c r="AB324" i="6"/>
  <c r="AC324" i="6"/>
  <c r="AD324" i="6"/>
  <c r="AE324" i="6"/>
  <c r="R325" i="6"/>
  <c r="S325" i="6"/>
  <c r="T325" i="6"/>
  <c r="U325" i="6"/>
  <c r="V325" i="6"/>
  <c r="W325" i="6"/>
  <c r="X325" i="6"/>
  <c r="Y325" i="6"/>
  <c r="Z325" i="6"/>
  <c r="AA325" i="6"/>
  <c r="AB325" i="6"/>
  <c r="AC325" i="6"/>
  <c r="AD325" i="6"/>
  <c r="AE325" i="6"/>
  <c r="R326" i="6"/>
  <c r="S326" i="6"/>
  <c r="T326" i="6"/>
  <c r="U326" i="6"/>
  <c r="V326" i="6"/>
  <c r="W326" i="6"/>
  <c r="X326" i="6"/>
  <c r="Y326" i="6"/>
  <c r="Z326" i="6"/>
  <c r="AA326" i="6"/>
  <c r="AB326" i="6"/>
  <c r="AC326" i="6"/>
  <c r="AD326" i="6"/>
  <c r="AE326" i="6"/>
  <c r="R327" i="6"/>
  <c r="S327" i="6"/>
  <c r="T327" i="6"/>
  <c r="U327" i="6"/>
  <c r="V327" i="6"/>
  <c r="W327" i="6"/>
  <c r="X327" i="6"/>
  <c r="Y327" i="6"/>
  <c r="Z327" i="6"/>
  <c r="AA327" i="6"/>
  <c r="AB327" i="6"/>
  <c r="AC327" i="6"/>
  <c r="AD327" i="6"/>
  <c r="AE327" i="6"/>
  <c r="R328" i="6"/>
  <c r="S328" i="6"/>
  <c r="T328" i="6"/>
  <c r="U328" i="6"/>
  <c r="V328" i="6"/>
  <c r="W328" i="6"/>
  <c r="X328" i="6"/>
  <c r="Y328" i="6"/>
  <c r="Z328" i="6"/>
  <c r="AA328" i="6"/>
  <c r="AB328" i="6"/>
  <c r="AC328" i="6"/>
  <c r="AD328" i="6"/>
  <c r="AE328" i="6"/>
  <c r="R329" i="6"/>
  <c r="S329" i="6"/>
  <c r="T329" i="6"/>
  <c r="U329" i="6"/>
  <c r="V329" i="6"/>
  <c r="W329" i="6"/>
  <c r="X329" i="6"/>
  <c r="Y329" i="6"/>
  <c r="Z329" i="6"/>
  <c r="AA329" i="6"/>
  <c r="AB329" i="6"/>
  <c r="AC329" i="6"/>
  <c r="AD329" i="6"/>
  <c r="AE329" i="6"/>
  <c r="R330" i="6"/>
  <c r="S330" i="6"/>
  <c r="T330" i="6"/>
  <c r="U330" i="6"/>
  <c r="V330" i="6"/>
  <c r="W330" i="6"/>
  <c r="X330" i="6"/>
  <c r="Y330" i="6"/>
  <c r="Z330" i="6"/>
  <c r="AA330" i="6"/>
  <c r="AB330" i="6"/>
  <c r="AC330" i="6"/>
  <c r="AD330" i="6"/>
  <c r="AE330" i="6"/>
  <c r="R331" i="6"/>
  <c r="S331" i="6"/>
  <c r="T331" i="6"/>
  <c r="U331" i="6"/>
  <c r="V331" i="6"/>
  <c r="W331" i="6"/>
  <c r="X331" i="6"/>
  <c r="Y331" i="6"/>
  <c r="Z331" i="6"/>
  <c r="AA331" i="6"/>
  <c r="AB331" i="6"/>
  <c r="AC331" i="6"/>
  <c r="AD331" i="6"/>
  <c r="AE331" i="6"/>
  <c r="R332" i="6"/>
  <c r="S332" i="6"/>
  <c r="T332" i="6"/>
  <c r="U332" i="6"/>
  <c r="V332" i="6"/>
  <c r="W332" i="6"/>
  <c r="X332" i="6"/>
  <c r="Y332" i="6"/>
  <c r="Z332" i="6"/>
  <c r="AA332" i="6"/>
  <c r="AB332" i="6"/>
  <c r="AC332" i="6"/>
  <c r="AD332" i="6"/>
  <c r="AE332" i="6"/>
  <c r="R333" i="6"/>
  <c r="S333" i="6"/>
  <c r="T333" i="6"/>
  <c r="U333" i="6"/>
  <c r="V333" i="6"/>
  <c r="W333" i="6"/>
  <c r="X333" i="6"/>
  <c r="Y333" i="6"/>
  <c r="Z333" i="6"/>
  <c r="AA333" i="6"/>
  <c r="AB333" i="6"/>
  <c r="AC333" i="6"/>
  <c r="AD333" i="6"/>
  <c r="AE333" i="6"/>
  <c r="R334" i="6"/>
  <c r="S334" i="6"/>
  <c r="T334" i="6"/>
  <c r="U334" i="6"/>
  <c r="V334" i="6"/>
  <c r="W334" i="6"/>
  <c r="X334" i="6"/>
  <c r="Y334" i="6"/>
  <c r="Z334" i="6"/>
  <c r="AA334" i="6"/>
  <c r="AB334" i="6"/>
  <c r="AC334" i="6"/>
  <c r="AD334" i="6"/>
  <c r="AE334" i="6"/>
  <c r="R335" i="6"/>
  <c r="S335" i="6"/>
  <c r="T335" i="6"/>
  <c r="U335" i="6"/>
  <c r="V335" i="6"/>
  <c r="W335" i="6"/>
  <c r="X335" i="6"/>
  <c r="Y335" i="6"/>
  <c r="Z335" i="6"/>
  <c r="AA335" i="6"/>
  <c r="AB335" i="6"/>
  <c r="AC335" i="6"/>
  <c r="AD335" i="6"/>
  <c r="AE335" i="6"/>
  <c r="R336" i="6"/>
  <c r="S336" i="6"/>
  <c r="T336" i="6"/>
  <c r="U336" i="6"/>
  <c r="V336" i="6"/>
  <c r="W336" i="6"/>
  <c r="X336" i="6"/>
  <c r="Y336" i="6"/>
  <c r="Z336" i="6"/>
  <c r="AA336" i="6"/>
  <c r="AB336" i="6"/>
  <c r="AC336" i="6"/>
  <c r="AD336" i="6"/>
  <c r="AE336" i="6"/>
  <c r="R337" i="6"/>
  <c r="S337" i="6"/>
  <c r="T337" i="6"/>
  <c r="U337" i="6"/>
  <c r="V337" i="6"/>
  <c r="W337" i="6"/>
  <c r="X337" i="6"/>
  <c r="Y337" i="6"/>
  <c r="Z337" i="6"/>
  <c r="AA337" i="6"/>
  <c r="AB337" i="6"/>
  <c r="AC337" i="6"/>
  <c r="AD337" i="6"/>
  <c r="AE337" i="6"/>
  <c r="R338" i="6"/>
  <c r="S338" i="6"/>
  <c r="T338" i="6"/>
  <c r="U338" i="6"/>
  <c r="V338" i="6"/>
  <c r="W338" i="6"/>
  <c r="X338" i="6"/>
  <c r="Y338" i="6"/>
  <c r="Z338" i="6"/>
  <c r="AA338" i="6"/>
  <c r="AB338" i="6"/>
  <c r="AC338" i="6"/>
  <c r="AD338" i="6"/>
  <c r="AE338" i="6"/>
  <c r="R339" i="6"/>
  <c r="S339" i="6"/>
  <c r="T339" i="6"/>
  <c r="U339" i="6"/>
  <c r="V339" i="6"/>
  <c r="W339" i="6"/>
  <c r="X339" i="6"/>
  <c r="Y339" i="6"/>
  <c r="Z339" i="6"/>
  <c r="AA339" i="6"/>
  <c r="AB339" i="6"/>
  <c r="AC339" i="6"/>
  <c r="AD339" i="6"/>
  <c r="AE339" i="6"/>
  <c r="R340" i="6"/>
  <c r="S340" i="6"/>
  <c r="T340" i="6"/>
  <c r="U340" i="6"/>
  <c r="V340" i="6"/>
  <c r="W340" i="6"/>
  <c r="X340" i="6"/>
  <c r="Y340" i="6"/>
  <c r="Z340" i="6"/>
  <c r="AA340" i="6"/>
  <c r="AB340" i="6"/>
  <c r="AC340" i="6"/>
  <c r="AD340" i="6"/>
  <c r="AE340" i="6"/>
  <c r="R341" i="6"/>
  <c r="S341" i="6"/>
  <c r="T341" i="6"/>
  <c r="U341" i="6"/>
  <c r="V341" i="6"/>
  <c r="W341" i="6"/>
  <c r="X341" i="6"/>
  <c r="Y341" i="6"/>
  <c r="Z341" i="6"/>
  <c r="AA341" i="6"/>
  <c r="AB341" i="6"/>
  <c r="AC341" i="6"/>
  <c r="AD341" i="6"/>
  <c r="AE341" i="6"/>
  <c r="R342" i="6"/>
  <c r="S342" i="6"/>
  <c r="T342" i="6"/>
  <c r="U342" i="6"/>
  <c r="V342" i="6"/>
  <c r="W342" i="6"/>
  <c r="X342" i="6"/>
  <c r="Y342" i="6"/>
  <c r="Z342" i="6"/>
  <c r="AA342" i="6"/>
  <c r="AB342" i="6"/>
  <c r="AC342" i="6"/>
  <c r="AD342" i="6"/>
  <c r="AE342" i="6"/>
  <c r="R343" i="6"/>
  <c r="S343" i="6"/>
  <c r="T343" i="6"/>
  <c r="U343" i="6"/>
  <c r="V343" i="6"/>
  <c r="W343" i="6"/>
  <c r="X343" i="6"/>
  <c r="Y343" i="6"/>
  <c r="Z343" i="6"/>
  <c r="AA343" i="6"/>
  <c r="AB343" i="6"/>
  <c r="AC343" i="6"/>
  <c r="AD343" i="6"/>
  <c r="AE343" i="6"/>
  <c r="R344" i="6"/>
  <c r="S344" i="6"/>
  <c r="T344" i="6"/>
  <c r="U344" i="6"/>
  <c r="V344" i="6"/>
  <c r="W344" i="6"/>
  <c r="X344" i="6"/>
  <c r="Y344" i="6"/>
  <c r="Z344" i="6"/>
  <c r="AA344" i="6"/>
  <c r="AB344" i="6"/>
  <c r="AC344" i="6"/>
  <c r="AD344" i="6"/>
  <c r="AE344" i="6"/>
  <c r="R345" i="6"/>
  <c r="S345" i="6"/>
  <c r="T345" i="6"/>
  <c r="U345" i="6"/>
  <c r="V345" i="6"/>
  <c r="W345" i="6"/>
  <c r="X345" i="6"/>
  <c r="Y345" i="6"/>
  <c r="Z345" i="6"/>
  <c r="AA345" i="6"/>
  <c r="AB345" i="6"/>
  <c r="AC345" i="6"/>
  <c r="AD345" i="6"/>
  <c r="AE345" i="6"/>
  <c r="R346" i="6"/>
  <c r="S346" i="6"/>
  <c r="T346" i="6"/>
  <c r="U346" i="6"/>
  <c r="V346" i="6"/>
  <c r="W346" i="6"/>
  <c r="X346" i="6"/>
  <c r="Y346" i="6"/>
  <c r="Z346" i="6"/>
  <c r="AA346" i="6"/>
  <c r="AB346" i="6"/>
  <c r="AC346" i="6"/>
  <c r="AD346" i="6"/>
  <c r="AE346" i="6"/>
  <c r="R347" i="6"/>
  <c r="S347" i="6"/>
  <c r="T347" i="6"/>
  <c r="U347" i="6"/>
  <c r="V347" i="6"/>
  <c r="W347" i="6"/>
  <c r="X347" i="6"/>
  <c r="Y347" i="6"/>
  <c r="Z347" i="6"/>
  <c r="AA347" i="6"/>
  <c r="AB347" i="6"/>
  <c r="AC347" i="6"/>
  <c r="AD347" i="6"/>
  <c r="AE347" i="6"/>
  <c r="R348" i="6"/>
  <c r="S348" i="6"/>
  <c r="T348" i="6"/>
  <c r="U348" i="6"/>
  <c r="V348" i="6"/>
  <c r="W348" i="6"/>
  <c r="X348" i="6"/>
  <c r="Y348" i="6"/>
  <c r="Z348" i="6"/>
  <c r="AA348" i="6"/>
  <c r="AB348" i="6"/>
  <c r="AC348" i="6"/>
  <c r="AD348" i="6"/>
  <c r="AE348" i="6"/>
  <c r="R349" i="6"/>
  <c r="S349" i="6"/>
  <c r="T349" i="6"/>
  <c r="U349" i="6"/>
  <c r="V349" i="6"/>
  <c r="W349" i="6"/>
  <c r="X349" i="6"/>
  <c r="Y349" i="6"/>
  <c r="Z349" i="6"/>
  <c r="AA349" i="6"/>
  <c r="AB349" i="6"/>
  <c r="AC349" i="6"/>
  <c r="AD349" i="6"/>
  <c r="AE349" i="6"/>
  <c r="R350" i="6"/>
  <c r="S350" i="6"/>
  <c r="T350" i="6"/>
  <c r="U350" i="6"/>
  <c r="V350" i="6"/>
  <c r="W350" i="6"/>
  <c r="X350" i="6"/>
  <c r="Y350" i="6"/>
  <c r="Z350" i="6"/>
  <c r="AA350" i="6"/>
  <c r="AB350" i="6"/>
  <c r="AC350" i="6"/>
  <c r="AD350" i="6"/>
  <c r="AE350" i="6"/>
  <c r="R351" i="6"/>
  <c r="S351" i="6"/>
  <c r="T351" i="6"/>
  <c r="U351" i="6"/>
  <c r="V351" i="6"/>
  <c r="W351" i="6"/>
  <c r="X351" i="6"/>
  <c r="Y351" i="6"/>
  <c r="Z351" i="6"/>
  <c r="AA351" i="6"/>
  <c r="AB351" i="6"/>
  <c r="AC351" i="6"/>
  <c r="AD351" i="6"/>
  <c r="AE351" i="6"/>
  <c r="R352" i="6"/>
  <c r="S352" i="6"/>
  <c r="T352" i="6"/>
  <c r="U352" i="6"/>
  <c r="V352" i="6"/>
  <c r="W352" i="6"/>
  <c r="X352" i="6"/>
  <c r="Y352" i="6"/>
  <c r="Z352" i="6"/>
  <c r="AA352" i="6"/>
  <c r="AB352" i="6"/>
  <c r="AC352" i="6"/>
  <c r="AD352" i="6"/>
  <c r="AE352" i="6"/>
  <c r="R353" i="6"/>
  <c r="S353" i="6"/>
  <c r="T353" i="6"/>
  <c r="U353" i="6"/>
  <c r="V353" i="6"/>
  <c r="W353" i="6"/>
  <c r="X353" i="6"/>
  <c r="Y353" i="6"/>
  <c r="Z353" i="6"/>
  <c r="AA353" i="6"/>
  <c r="AB353" i="6"/>
  <c r="AC353" i="6"/>
  <c r="AD353" i="6"/>
  <c r="AE353" i="6"/>
  <c r="R354" i="6"/>
  <c r="S354" i="6"/>
  <c r="T354" i="6"/>
  <c r="U354" i="6"/>
  <c r="V354" i="6"/>
  <c r="W354" i="6"/>
  <c r="X354" i="6"/>
  <c r="Y354" i="6"/>
  <c r="Z354" i="6"/>
  <c r="AA354" i="6"/>
  <c r="AB354" i="6"/>
  <c r="AC354" i="6"/>
  <c r="AD354" i="6"/>
  <c r="AE354" i="6"/>
  <c r="R355" i="6"/>
  <c r="S355" i="6"/>
  <c r="T355" i="6"/>
  <c r="U355" i="6"/>
  <c r="V355" i="6"/>
  <c r="W355" i="6"/>
  <c r="X355" i="6"/>
  <c r="Y355" i="6"/>
  <c r="Z355" i="6"/>
  <c r="AA355" i="6"/>
  <c r="AB355" i="6"/>
  <c r="AC355" i="6"/>
  <c r="AD355" i="6"/>
  <c r="AE355" i="6"/>
  <c r="R356" i="6"/>
  <c r="S356" i="6"/>
  <c r="T356" i="6"/>
  <c r="U356" i="6"/>
  <c r="V356" i="6"/>
  <c r="W356" i="6"/>
  <c r="X356" i="6"/>
  <c r="Y356" i="6"/>
  <c r="Z356" i="6"/>
  <c r="AA356" i="6"/>
  <c r="AB356" i="6"/>
  <c r="AC356" i="6"/>
  <c r="AD356" i="6"/>
  <c r="AE356" i="6"/>
  <c r="R357" i="6"/>
  <c r="S357" i="6"/>
  <c r="T357" i="6"/>
  <c r="U357" i="6"/>
  <c r="V357" i="6"/>
  <c r="W357" i="6"/>
  <c r="X357" i="6"/>
  <c r="Y357" i="6"/>
  <c r="Z357" i="6"/>
  <c r="AA357" i="6"/>
  <c r="AB357" i="6"/>
  <c r="AC357" i="6"/>
  <c r="AD357" i="6"/>
  <c r="AE357" i="6"/>
  <c r="R358" i="6"/>
  <c r="S358" i="6"/>
  <c r="T358" i="6"/>
  <c r="U358" i="6"/>
  <c r="V358" i="6"/>
  <c r="W358" i="6"/>
  <c r="X358" i="6"/>
  <c r="Y358" i="6"/>
  <c r="Z358" i="6"/>
  <c r="AA358" i="6"/>
  <c r="AB358" i="6"/>
  <c r="AC358" i="6"/>
  <c r="AD358" i="6"/>
  <c r="AE358" i="6"/>
  <c r="R359" i="6"/>
  <c r="S359" i="6"/>
  <c r="T359" i="6"/>
  <c r="U359" i="6"/>
  <c r="V359" i="6"/>
  <c r="W359" i="6"/>
  <c r="X359" i="6"/>
  <c r="Y359" i="6"/>
  <c r="Z359" i="6"/>
  <c r="AA359" i="6"/>
  <c r="AB359" i="6"/>
  <c r="AC359" i="6"/>
  <c r="AD359" i="6"/>
  <c r="AE359" i="6"/>
  <c r="R360" i="6"/>
  <c r="S360" i="6"/>
  <c r="T360" i="6"/>
  <c r="U360" i="6"/>
  <c r="V360" i="6"/>
  <c r="W360" i="6"/>
  <c r="X360" i="6"/>
  <c r="Y360" i="6"/>
  <c r="Z360" i="6"/>
  <c r="AA360" i="6"/>
  <c r="AB360" i="6"/>
  <c r="AC360" i="6"/>
  <c r="AD360" i="6"/>
  <c r="AE360" i="6"/>
  <c r="R361" i="6"/>
  <c r="S361" i="6"/>
  <c r="T361" i="6"/>
  <c r="U361" i="6"/>
  <c r="V361" i="6"/>
  <c r="W361" i="6"/>
  <c r="X361" i="6"/>
  <c r="Y361" i="6"/>
  <c r="Z361" i="6"/>
  <c r="AA361" i="6"/>
  <c r="AB361" i="6"/>
  <c r="AC361" i="6"/>
  <c r="AD361" i="6"/>
  <c r="AE361" i="6"/>
  <c r="R362" i="6"/>
  <c r="S362" i="6"/>
  <c r="T362" i="6"/>
  <c r="U362" i="6"/>
  <c r="V362" i="6"/>
  <c r="W362" i="6"/>
  <c r="X362" i="6"/>
  <c r="Y362" i="6"/>
  <c r="Z362" i="6"/>
  <c r="AA362" i="6"/>
  <c r="AB362" i="6"/>
  <c r="AC362" i="6"/>
  <c r="AD362" i="6"/>
  <c r="AE362" i="6"/>
  <c r="R363" i="6"/>
  <c r="S363" i="6"/>
  <c r="T363" i="6"/>
  <c r="U363" i="6"/>
  <c r="V363" i="6"/>
  <c r="W363" i="6"/>
  <c r="X363" i="6"/>
  <c r="Y363" i="6"/>
  <c r="Z363" i="6"/>
  <c r="AA363" i="6"/>
  <c r="AB363" i="6"/>
  <c r="AC363" i="6"/>
  <c r="AD363" i="6"/>
  <c r="AE363" i="6"/>
  <c r="R364" i="6"/>
  <c r="S364" i="6"/>
  <c r="T364" i="6"/>
  <c r="U364" i="6"/>
  <c r="V364" i="6"/>
  <c r="W364" i="6"/>
  <c r="X364" i="6"/>
  <c r="Y364" i="6"/>
  <c r="Z364" i="6"/>
  <c r="AA364" i="6"/>
  <c r="AB364" i="6"/>
  <c r="AC364" i="6"/>
  <c r="AD364" i="6"/>
  <c r="AE364" i="6"/>
  <c r="R365" i="6"/>
  <c r="S365" i="6"/>
  <c r="T365" i="6"/>
  <c r="U365" i="6"/>
  <c r="V365" i="6"/>
  <c r="W365" i="6"/>
  <c r="X365" i="6"/>
  <c r="Y365" i="6"/>
  <c r="Z365" i="6"/>
  <c r="AA365" i="6"/>
  <c r="AB365" i="6"/>
  <c r="AC365" i="6"/>
  <c r="AD365" i="6"/>
  <c r="AE365" i="6"/>
  <c r="R366" i="6"/>
  <c r="S366" i="6"/>
  <c r="T366" i="6"/>
  <c r="U366" i="6"/>
  <c r="V366" i="6"/>
  <c r="W366" i="6"/>
  <c r="X366" i="6"/>
  <c r="Y366" i="6"/>
  <c r="Z366" i="6"/>
  <c r="AA366" i="6"/>
  <c r="AB366" i="6"/>
  <c r="AC366" i="6"/>
  <c r="AD366" i="6"/>
  <c r="AE366" i="6"/>
  <c r="R367" i="6"/>
  <c r="S367" i="6"/>
  <c r="T367" i="6"/>
  <c r="U367" i="6"/>
  <c r="V367" i="6"/>
  <c r="W367" i="6"/>
  <c r="X367" i="6"/>
  <c r="Y367" i="6"/>
  <c r="Z367" i="6"/>
  <c r="AA367" i="6"/>
  <c r="AB367" i="6"/>
  <c r="AC367" i="6"/>
  <c r="AD367" i="6"/>
  <c r="AE367" i="6"/>
  <c r="R368" i="6"/>
  <c r="S368" i="6"/>
  <c r="T368" i="6"/>
  <c r="U368" i="6"/>
  <c r="V368" i="6"/>
  <c r="W368" i="6"/>
  <c r="X368" i="6"/>
  <c r="Y368" i="6"/>
  <c r="Z368" i="6"/>
  <c r="AA368" i="6"/>
  <c r="AB368" i="6"/>
  <c r="AC368" i="6"/>
  <c r="AD368" i="6"/>
  <c r="AE368" i="6"/>
  <c r="R369" i="6"/>
  <c r="S369" i="6"/>
  <c r="T369" i="6"/>
  <c r="U369" i="6"/>
  <c r="V369" i="6"/>
  <c r="W369" i="6"/>
  <c r="X369" i="6"/>
  <c r="Y369" i="6"/>
  <c r="Z369" i="6"/>
  <c r="AA369" i="6"/>
  <c r="AB369" i="6"/>
  <c r="AC369" i="6"/>
  <c r="AD369" i="6"/>
  <c r="AE369" i="6"/>
  <c r="R370" i="6"/>
  <c r="S370" i="6"/>
  <c r="T370" i="6"/>
  <c r="U370" i="6"/>
  <c r="V370" i="6"/>
  <c r="W370" i="6"/>
  <c r="X370" i="6"/>
  <c r="Y370" i="6"/>
  <c r="Z370" i="6"/>
  <c r="AA370" i="6"/>
  <c r="AB370" i="6"/>
  <c r="AC370" i="6"/>
  <c r="AD370" i="6"/>
  <c r="AE370" i="6"/>
  <c r="R371" i="6"/>
  <c r="S371" i="6"/>
  <c r="T371" i="6"/>
  <c r="U371" i="6"/>
  <c r="V371" i="6"/>
  <c r="W371" i="6"/>
  <c r="X371" i="6"/>
  <c r="Y371" i="6"/>
  <c r="Z371" i="6"/>
  <c r="AA371" i="6"/>
  <c r="AB371" i="6"/>
  <c r="AC371" i="6"/>
  <c r="AD371" i="6"/>
  <c r="AE371" i="6"/>
  <c r="R372" i="6"/>
  <c r="S372" i="6"/>
  <c r="T372" i="6"/>
  <c r="U372" i="6"/>
  <c r="V372" i="6"/>
  <c r="W372" i="6"/>
  <c r="X372" i="6"/>
  <c r="Y372" i="6"/>
  <c r="Z372" i="6"/>
  <c r="AA372" i="6"/>
  <c r="AB372" i="6"/>
  <c r="AC372" i="6"/>
  <c r="AD372" i="6"/>
  <c r="AE372" i="6"/>
  <c r="R373" i="6"/>
  <c r="S373" i="6"/>
  <c r="T373" i="6"/>
  <c r="U373" i="6"/>
  <c r="V373" i="6"/>
  <c r="W373" i="6"/>
  <c r="X373" i="6"/>
  <c r="Y373" i="6"/>
  <c r="Z373" i="6"/>
  <c r="AA373" i="6"/>
  <c r="AB373" i="6"/>
  <c r="AC373" i="6"/>
  <c r="AD373" i="6"/>
  <c r="AE373" i="6"/>
  <c r="R374" i="6"/>
  <c r="S374" i="6"/>
  <c r="T374" i="6"/>
  <c r="U374" i="6"/>
  <c r="V374" i="6"/>
  <c r="W374" i="6"/>
  <c r="X374" i="6"/>
  <c r="Y374" i="6"/>
  <c r="Z374" i="6"/>
  <c r="AA374" i="6"/>
  <c r="AB374" i="6"/>
  <c r="AC374" i="6"/>
  <c r="AD374" i="6"/>
  <c r="AE374" i="6"/>
  <c r="T375" i="6"/>
  <c r="U375" i="6"/>
  <c r="V375" i="6"/>
  <c r="W375" i="6"/>
  <c r="X375" i="6"/>
  <c r="Y375" i="6"/>
  <c r="Z375" i="6"/>
  <c r="AA375" i="6"/>
  <c r="AB375" i="6"/>
  <c r="AC375" i="6"/>
  <c r="AD375" i="6"/>
  <c r="AE375" i="6"/>
  <c r="T376" i="6"/>
  <c r="U376" i="6"/>
  <c r="V376" i="6"/>
  <c r="W376" i="6"/>
  <c r="X376" i="6"/>
  <c r="Y376" i="6"/>
  <c r="Z376" i="6"/>
  <c r="AA376" i="6"/>
  <c r="AB376" i="6"/>
  <c r="AC376" i="6"/>
  <c r="AD376" i="6"/>
  <c r="AE376" i="6"/>
  <c r="T377" i="6"/>
  <c r="U377" i="6"/>
  <c r="V377" i="6"/>
  <c r="W377" i="6"/>
  <c r="X377" i="6"/>
  <c r="Y377" i="6"/>
  <c r="Z377" i="6"/>
  <c r="AA377" i="6"/>
  <c r="AB377" i="6"/>
  <c r="AC377" i="6"/>
  <c r="AD377" i="6"/>
  <c r="AE377" i="6"/>
  <c r="Q371" i="6"/>
  <c r="Q372" i="6"/>
  <c r="Q373" i="6"/>
  <c r="Q374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AE2" i="6"/>
  <c r="AB2" i="6"/>
  <c r="AC2" i="6"/>
  <c r="AD2" i="6"/>
  <c r="V2" i="6"/>
  <c r="W2" i="6"/>
  <c r="X2" i="6"/>
  <c r="Y2" i="6"/>
  <c r="Z2" i="6"/>
  <c r="AA2" i="6"/>
  <c r="R2" i="6"/>
  <c r="S2" i="6"/>
  <c r="T2" i="6"/>
  <c r="U2" i="6"/>
  <c r="Q2" i="6"/>
  <c r="F394" i="6" l="1"/>
  <c r="G384" i="6"/>
  <c r="F384" i="6"/>
  <c r="A390" i="8"/>
  <c r="A391" i="8" s="1"/>
  <c r="N390" i="8"/>
  <c r="N391" i="8" s="1"/>
  <c r="I391" i="8"/>
  <c r="H391" i="8"/>
  <c r="D391" i="8"/>
  <c r="O391" i="8"/>
  <c r="K391" i="8"/>
  <c r="G391" i="8"/>
  <c r="J391" i="8"/>
  <c r="F391" i="8"/>
  <c r="B391" i="8"/>
  <c r="L385" i="8"/>
  <c r="L393" i="8" s="1"/>
  <c r="H385" i="8"/>
  <c r="H393" i="8" s="1"/>
  <c r="D385" i="8"/>
  <c r="D393" i="8" s="1"/>
  <c r="A385" i="8"/>
  <c r="A393" i="8" s="1"/>
  <c r="O385" i="8"/>
  <c r="O393" i="8" s="1"/>
  <c r="K385" i="8"/>
  <c r="K393" i="8" s="1"/>
  <c r="G385" i="8"/>
  <c r="G393" i="8" s="1"/>
  <c r="C385" i="8"/>
  <c r="C393" i="8" s="1"/>
  <c r="J385" i="8"/>
  <c r="J393" i="8" s="1"/>
  <c r="F385" i="8"/>
  <c r="F393" i="8" s="1"/>
  <c r="B385" i="8"/>
  <c r="B393" i="8" s="1"/>
  <c r="M385" i="8"/>
  <c r="M393" i="8" s="1"/>
  <c r="I385" i="8"/>
  <c r="I393" i="8" s="1"/>
  <c r="E385" i="8"/>
  <c r="E393" i="8" s="1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AZ174" i="2"/>
  <c r="BA174" i="2"/>
  <c r="BB174" i="2"/>
  <c r="BC174" i="2"/>
  <c r="BD174" i="2"/>
  <c r="BE174" i="2"/>
  <c r="AZ175" i="2"/>
  <c r="BA175" i="2"/>
  <c r="BB175" i="2"/>
  <c r="BC175" i="2"/>
  <c r="BD175" i="2"/>
  <c r="BE175" i="2"/>
  <c r="AZ176" i="2"/>
  <c r="BA176" i="2"/>
  <c r="BB176" i="2"/>
  <c r="BC176" i="2"/>
  <c r="BD176" i="2"/>
  <c r="BE176" i="2"/>
  <c r="AZ177" i="2"/>
  <c r="BA177" i="2"/>
  <c r="BB177" i="2"/>
  <c r="BC177" i="2"/>
  <c r="BD177" i="2"/>
  <c r="BE177" i="2"/>
  <c r="AZ178" i="2"/>
  <c r="BA178" i="2"/>
  <c r="BB178" i="2"/>
  <c r="BC178" i="2"/>
  <c r="BD178" i="2"/>
  <c r="BE178" i="2"/>
  <c r="AZ179" i="2"/>
  <c r="BA179" i="2"/>
  <c r="BB179" i="2"/>
  <c r="BC179" i="2"/>
  <c r="BD179" i="2"/>
  <c r="BE179" i="2"/>
  <c r="AZ180" i="2"/>
  <c r="BA180" i="2"/>
  <c r="BB180" i="2"/>
  <c r="BC180" i="2"/>
  <c r="BD180" i="2"/>
  <c r="BE180" i="2"/>
  <c r="AZ181" i="2"/>
  <c r="BA181" i="2"/>
  <c r="BB181" i="2"/>
  <c r="BC181" i="2"/>
  <c r="BD181" i="2"/>
  <c r="BE181" i="2"/>
  <c r="AZ182" i="2"/>
  <c r="BA182" i="2"/>
  <c r="BB182" i="2"/>
  <c r="BC182" i="2"/>
  <c r="BD182" i="2"/>
  <c r="BE182" i="2"/>
  <c r="AZ183" i="2"/>
  <c r="BA183" i="2"/>
  <c r="BB183" i="2"/>
  <c r="BC183" i="2"/>
  <c r="BD183" i="2"/>
  <c r="BE183" i="2"/>
  <c r="AZ184" i="2"/>
  <c r="BA184" i="2"/>
  <c r="BB184" i="2"/>
  <c r="BC184" i="2"/>
  <c r="BD184" i="2"/>
  <c r="BE184" i="2"/>
  <c r="AZ185" i="2"/>
  <c r="BA185" i="2"/>
  <c r="BB185" i="2"/>
  <c r="BC185" i="2"/>
  <c r="BD185" i="2"/>
  <c r="BE185" i="2"/>
  <c r="AZ186" i="2"/>
  <c r="BA186" i="2"/>
  <c r="BB186" i="2"/>
  <c r="BC186" i="2"/>
  <c r="BD186" i="2"/>
  <c r="BE186" i="2"/>
  <c r="AZ187" i="2"/>
  <c r="BA187" i="2"/>
  <c r="BB187" i="2"/>
  <c r="BC187" i="2"/>
  <c r="BD187" i="2"/>
  <c r="BE187" i="2"/>
  <c r="AZ188" i="2"/>
  <c r="BA188" i="2"/>
  <c r="BB188" i="2"/>
  <c r="BC188" i="2"/>
  <c r="BD188" i="2"/>
  <c r="BE188" i="2"/>
  <c r="AZ189" i="2"/>
  <c r="BA189" i="2"/>
  <c r="BB189" i="2"/>
  <c r="BC189" i="2"/>
  <c r="BD189" i="2"/>
  <c r="BE189" i="2"/>
  <c r="AZ190" i="2"/>
  <c r="BA190" i="2"/>
  <c r="BB190" i="2"/>
  <c r="BC190" i="2"/>
  <c r="BD190" i="2"/>
  <c r="BE190" i="2"/>
  <c r="AZ191" i="2"/>
  <c r="BA191" i="2"/>
  <c r="BB191" i="2"/>
  <c r="BC191" i="2"/>
  <c r="BD191" i="2"/>
  <c r="BE191" i="2"/>
  <c r="AZ192" i="2"/>
  <c r="BA192" i="2"/>
  <c r="BB192" i="2"/>
  <c r="BC192" i="2"/>
  <c r="BD192" i="2"/>
  <c r="BE192" i="2"/>
  <c r="AZ193" i="2"/>
  <c r="BA193" i="2"/>
  <c r="BB193" i="2"/>
  <c r="BC193" i="2"/>
  <c r="BD193" i="2"/>
  <c r="BE193" i="2"/>
  <c r="AZ194" i="2"/>
  <c r="BA194" i="2"/>
  <c r="BB194" i="2"/>
  <c r="BC194" i="2"/>
  <c r="BD194" i="2"/>
  <c r="BE194" i="2"/>
  <c r="AZ195" i="2"/>
  <c r="BA195" i="2"/>
  <c r="BB195" i="2"/>
  <c r="BC195" i="2"/>
  <c r="BD195" i="2"/>
  <c r="BE195" i="2"/>
  <c r="AZ196" i="2"/>
  <c r="BA196" i="2"/>
  <c r="BB196" i="2"/>
  <c r="BC196" i="2"/>
  <c r="BD196" i="2"/>
  <c r="BE196" i="2"/>
  <c r="AZ197" i="2"/>
  <c r="BA197" i="2"/>
  <c r="BB197" i="2"/>
  <c r="BC197" i="2"/>
  <c r="BD197" i="2"/>
  <c r="BE197" i="2"/>
  <c r="AZ198" i="2"/>
  <c r="BA198" i="2"/>
  <c r="BB198" i="2"/>
  <c r="BC198" i="2"/>
  <c r="BD198" i="2"/>
  <c r="BE198" i="2"/>
  <c r="AZ199" i="2"/>
  <c r="BA199" i="2"/>
  <c r="BB199" i="2"/>
  <c r="BC199" i="2"/>
  <c r="BD199" i="2"/>
  <c r="BE199" i="2"/>
  <c r="AZ200" i="2"/>
  <c r="BA200" i="2"/>
  <c r="BB200" i="2"/>
  <c r="BC200" i="2"/>
  <c r="BD200" i="2"/>
  <c r="BE200" i="2"/>
  <c r="AZ201" i="2"/>
  <c r="BA201" i="2"/>
  <c r="BB201" i="2"/>
  <c r="BC201" i="2"/>
  <c r="BD201" i="2"/>
  <c r="BE201" i="2"/>
  <c r="AZ202" i="2"/>
  <c r="BA202" i="2"/>
  <c r="BB202" i="2"/>
  <c r="BC202" i="2"/>
  <c r="BD202" i="2"/>
  <c r="BE202" i="2"/>
  <c r="AZ203" i="2"/>
  <c r="BA203" i="2"/>
  <c r="BB203" i="2"/>
  <c r="BC203" i="2"/>
  <c r="BD203" i="2"/>
  <c r="BE203" i="2"/>
  <c r="AZ204" i="2"/>
  <c r="BA204" i="2"/>
  <c r="BB204" i="2"/>
  <c r="BC204" i="2"/>
  <c r="BD204" i="2"/>
  <c r="BE204" i="2"/>
  <c r="AZ205" i="2"/>
  <c r="BA205" i="2"/>
  <c r="BB205" i="2"/>
  <c r="BC205" i="2"/>
  <c r="BD205" i="2"/>
  <c r="BE205" i="2"/>
  <c r="AZ206" i="2"/>
  <c r="BA206" i="2"/>
  <c r="BB206" i="2"/>
  <c r="BC206" i="2"/>
  <c r="BD206" i="2"/>
  <c r="BE206" i="2"/>
  <c r="AZ207" i="2"/>
  <c r="BA207" i="2"/>
  <c r="BB207" i="2"/>
  <c r="BC207" i="2"/>
  <c r="BD207" i="2"/>
  <c r="BE207" i="2"/>
  <c r="AZ208" i="2"/>
  <c r="BA208" i="2"/>
  <c r="BB208" i="2"/>
  <c r="BC208" i="2"/>
  <c r="BD208" i="2"/>
  <c r="BE208" i="2"/>
  <c r="AZ209" i="2"/>
  <c r="BA209" i="2"/>
  <c r="BB209" i="2"/>
  <c r="BC209" i="2"/>
  <c r="BD209" i="2"/>
  <c r="BE209" i="2"/>
  <c r="AZ210" i="2"/>
  <c r="BA210" i="2"/>
  <c r="BB210" i="2"/>
  <c r="BC210" i="2"/>
  <c r="BD210" i="2"/>
  <c r="BE210" i="2"/>
  <c r="AZ211" i="2"/>
  <c r="BA211" i="2"/>
  <c r="BB211" i="2"/>
  <c r="BC211" i="2"/>
  <c r="BD211" i="2"/>
  <c r="BE211" i="2"/>
  <c r="AZ212" i="2"/>
  <c r="BA212" i="2"/>
  <c r="BB212" i="2"/>
  <c r="BC212" i="2"/>
  <c r="BD212" i="2"/>
  <c r="BE212" i="2"/>
  <c r="AZ213" i="2"/>
  <c r="BA213" i="2"/>
  <c r="BB213" i="2"/>
  <c r="BC213" i="2"/>
  <c r="BD213" i="2"/>
  <c r="BE213" i="2"/>
  <c r="AZ214" i="2"/>
  <c r="BA214" i="2"/>
  <c r="BB214" i="2"/>
  <c r="BC214" i="2"/>
  <c r="BD214" i="2"/>
  <c r="BE214" i="2"/>
  <c r="AZ215" i="2"/>
  <c r="BA215" i="2"/>
  <c r="BB215" i="2"/>
  <c r="BC215" i="2"/>
  <c r="BD215" i="2"/>
  <c r="BE215" i="2"/>
  <c r="AZ216" i="2"/>
  <c r="BA216" i="2"/>
  <c r="BB216" i="2"/>
  <c r="BC216" i="2"/>
  <c r="BD216" i="2"/>
  <c r="BE216" i="2"/>
  <c r="AZ217" i="2"/>
  <c r="BA217" i="2"/>
  <c r="BB217" i="2"/>
  <c r="BC217" i="2"/>
  <c r="BD217" i="2"/>
  <c r="BE217" i="2"/>
  <c r="AZ218" i="2"/>
  <c r="BA218" i="2"/>
  <c r="BB218" i="2"/>
  <c r="BC218" i="2"/>
  <c r="BD218" i="2"/>
  <c r="BE218" i="2"/>
  <c r="AZ219" i="2"/>
  <c r="BA219" i="2"/>
  <c r="BB219" i="2"/>
  <c r="BC219" i="2"/>
  <c r="BD219" i="2"/>
  <c r="BE219" i="2"/>
  <c r="AZ220" i="2"/>
  <c r="BA220" i="2"/>
  <c r="BB220" i="2"/>
  <c r="BC220" i="2"/>
  <c r="BD220" i="2"/>
  <c r="BE220" i="2"/>
  <c r="AZ221" i="2"/>
  <c r="BA221" i="2"/>
  <c r="BB221" i="2"/>
  <c r="BC221" i="2"/>
  <c r="BD221" i="2"/>
  <c r="BE221" i="2"/>
  <c r="AZ222" i="2"/>
  <c r="BA222" i="2"/>
  <c r="BB222" i="2"/>
  <c r="BC222" i="2"/>
  <c r="BD222" i="2"/>
  <c r="BE222" i="2"/>
  <c r="AZ223" i="2"/>
  <c r="BA223" i="2"/>
  <c r="BB223" i="2"/>
  <c r="BC223" i="2"/>
  <c r="BD223" i="2"/>
  <c r="BE223" i="2"/>
  <c r="AZ224" i="2"/>
  <c r="BA224" i="2"/>
  <c r="BB224" i="2"/>
  <c r="BC224" i="2"/>
  <c r="BD224" i="2"/>
  <c r="BE224" i="2"/>
  <c r="AZ225" i="2"/>
  <c r="BA225" i="2"/>
  <c r="BB225" i="2"/>
  <c r="BC225" i="2"/>
  <c r="BD225" i="2"/>
  <c r="BE225" i="2"/>
  <c r="AZ226" i="2"/>
  <c r="BA226" i="2"/>
  <c r="BB226" i="2"/>
  <c r="BC226" i="2"/>
  <c r="BD226" i="2"/>
  <c r="BE226" i="2"/>
  <c r="AZ227" i="2"/>
  <c r="BA227" i="2"/>
  <c r="BB227" i="2"/>
  <c r="BC227" i="2"/>
  <c r="BD227" i="2"/>
  <c r="BE227" i="2"/>
  <c r="AZ228" i="2"/>
  <c r="BA228" i="2"/>
  <c r="BB228" i="2"/>
  <c r="BC228" i="2"/>
  <c r="BD228" i="2"/>
  <c r="BE228" i="2"/>
  <c r="AZ229" i="2"/>
  <c r="BA229" i="2"/>
  <c r="BB229" i="2"/>
  <c r="BC229" i="2"/>
  <c r="BD229" i="2"/>
  <c r="BE229" i="2"/>
  <c r="AZ230" i="2"/>
  <c r="BA230" i="2"/>
  <c r="BB230" i="2"/>
  <c r="BC230" i="2"/>
  <c r="BD230" i="2"/>
  <c r="BE230" i="2"/>
  <c r="AZ231" i="2"/>
  <c r="BA231" i="2"/>
  <c r="BB231" i="2"/>
  <c r="BC231" i="2"/>
  <c r="BD231" i="2"/>
  <c r="BE231" i="2"/>
  <c r="AZ232" i="2"/>
  <c r="BA232" i="2"/>
  <c r="BB232" i="2"/>
  <c r="BC232" i="2"/>
  <c r="BD232" i="2"/>
  <c r="BE232" i="2"/>
  <c r="AZ233" i="2"/>
  <c r="BA233" i="2"/>
  <c r="BB233" i="2"/>
  <c r="BC233" i="2"/>
  <c r="BD233" i="2"/>
  <c r="BE233" i="2"/>
  <c r="AZ234" i="2"/>
  <c r="BA234" i="2"/>
  <c r="BB234" i="2"/>
  <c r="BC234" i="2"/>
  <c r="BD234" i="2"/>
  <c r="BE234" i="2"/>
  <c r="AZ235" i="2"/>
  <c r="BA235" i="2"/>
  <c r="BB235" i="2"/>
  <c r="BC235" i="2"/>
  <c r="BD235" i="2"/>
  <c r="BE235" i="2"/>
  <c r="AZ236" i="2"/>
  <c r="BA236" i="2"/>
  <c r="BB236" i="2"/>
  <c r="BC236" i="2"/>
  <c r="BD236" i="2"/>
  <c r="BE236" i="2"/>
  <c r="AZ237" i="2"/>
  <c r="BA237" i="2"/>
  <c r="BB237" i="2"/>
  <c r="BC237" i="2"/>
  <c r="BD237" i="2"/>
  <c r="BE237" i="2"/>
  <c r="AZ238" i="2"/>
  <c r="BA238" i="2"/>
  <c r="BB238" i="2"/>
  <c r="BC238" i="2"/>
  <c r="BD238" i="2"/>
  <c r="BE238" i="2"/>
  <c r="AZ239" i="2"/>
  <c r="BA239" i="2"/>
  <c r="BB239" i="2"/>
  <c r="BC239" i="2"/>
  <c r="BD239" i="2"/>
  <c r="BE239" i="2"/>
  <c r="AZ240" i="2"/>
  <c r="BA240" i="2"/>
  <c r="BB240" i="2"/>
  <c r="BC240" i="2"/>
  <c r="BD240" i="2"/>
  <c r="BE240" i="2"/>
  <c r="AZ241" i="2"/>
  <c r="BA241" i="2"/>
  <c r="BB241" i="2"/>
  <c r="BC241" i="2"/>
  <c r="BD241" i="2"/>
  <c r="BE241" i="2"/>
  <c r="AZ242" i="2"/>
  <c r="BA242" i="2"/>
  <c r="BB242" i="2"/>
  <c r="BC242" i="2"/>
  <c r="BD242" i="2"/>
  <c r="BE242" i="2"/>
  <c r="BD4" i="2"/>
  <c r="BE4" i="2"/>
  <c r="BB4" i="2"/>
  <c r="BC4" i="2"/>
  <c r="AG218" i="2"/>
  <c r="AF218" i="2"/>
  <c r="AE218" i="2"/>
  <c r="AD218" i="2"/>
  <c r="AG217" i="2"/>
  <c r="AF217" i="2"/>
  <c r="AE217" i="2"/>
  <c r="AD217" i="2"/>
  <c r="AG216" i="2"/>
  <c r="AF216" i="2"/>
  <c r="AE216" i="2"/>
  <c r="AD216" i="2"/>
  <c r="AG215" i="2"/>
  <c r="AF215" i="2"/>
  <c r="AE215" i="2"/>
  <c r="AD215" i="2"/>
  <c r="AG214" i="2"/>
  <c r="AF214" i="2"/>
  <c r="AE214" i="2"/>
  <c r="AD214" i="2"/>
  <c r="AG213" i="2"/>
  <c r="AF213" i="2"/>
  <c r="AE213" i="2"/>
  <c r="AD213" i="2"/>
  <c r="AG212" i="2"/>
  <c r="AF212" i="2"/>
  <c r="AE212" i="2"/>
  <c r="AD212" i="2"/>
  <c r="AG211" i="2"/>
  <c r="AF211" i="2"/>
  <c r="AE211" i="2"/>
  <c r="AD211" i="2"/>
  <c r="AG210" i="2"/>
  <c r="AF210" i="2"/>
  <c r="AE210" i="2"/>
  <c r="AD210" i="2"/>
  <c r="AG209" i="2"/>
  <c r="AF209" i="2"/>
  <c r="AE209" i="2"/>
  <c r="AD209" i="2"/>
  <c r="J210" i="2"/>
  <c r="I210" i="2"/>
  <c r="H210" i="2"/>
  <c r="G210" i="2"/>
  <c r="F209" i="2"/>
  <c r="AG208" i="2"/>
  <c r="AF208" i="2"/>
  <c r="AE208" i="2"/>
  <c r="AD208" i="2"/>
  <c r="J209" i="2"/>
  <c r="I209" i="2"/>
  <c r="H209" i="2"/>
  <c r="G209" i="2"/>
  <c r="F208" i="2"/>
  <c r="AG207" i="2"/>
  <c r="AF207" i="2"/>
  <c r="AE207" i="2"/>
  <c r="AD207" i="2"/>
  <c r="J208" i="2"/>
  <c r="I208" i="2"/>
  <c r="H208" i="2"/>
  <c r="G208" i="2"/>
  <c r="F207" i="2"/>
  <c r="AG206" i="2"/>
  <c r="AF206" i="2"/>
  <c r="AE206" i="2"/>
  <c r="AD206" i="2"/>
  <c r="J207" i="2"/>
  <c r="I207" i="2"/>
  <c r="H207" i="2"/>
  <c r="G207" i="2"/>
  <c r="F206" i="2"/>
  <c r="AG205" i="2"/>
  <c r="AF205" i="2"/>
  <c r="AE205" i="2"/>
  <c r="AD205" i="2"/>
  <c r="J206" i="2"/>
  <c r="I206" i="2"/>
  <c r="H206" i="2"/>
  <c r="G206" i="2"/>
  <c r="F205" i="2"/>
  <c r="AG204" i="2"/>
  <c r="AF204" i="2"/>
  <c r="AE204" i="2"/>
  <c r="AD204" i="2"/>
  <c r="J205" i="2"/>
  <c r="I205" i="2"/>
  <c r="H205" i="2"/>
  <c r="G205" i="2"/>
  <c r="F204" i="2"/>
  <c r="AG203" i="2"/>
  <c r="AF203" i="2"/>
  <c r="AE203" i="2"/>
  <c r="AD203" i="2"/>
  <c r="J204" i="2"/>
  <c r="I204" i="2"/>
  <c r="H204" i="2"/>
  <c r="G204" i="2"/>
  <c r="F203" i="2"/>
  <c r="AG202" i="2"/>
  <c r="AF202" i="2"/>
  <c r="AE202" i="2"/>
  <c r="AD202" i="2"/>
  <c r="J203" i="2"/>
  <c r="I203" i="2"/>
  <c r="H203" i="2"/>
  <c r="G203" i="2"/>
  <c r="F202" i="2"/>
  <c r="AG201" i="2"/>
  <c r="AF201" i="2"/>
  <c r="AE201" i="2"/>
  <c r="AD201" i="2"/>
  <c r="J202" i="2"/>
  <c r="I202" i="2"/>
  <c r="H202" i="2"/>
  <c r="G202" i="2"/>
  <c r="F201" i="2"/>
  <c r="AG200" i="2"/>
  <c r="AF200" i="2"/>
  <c r="AE200" i="2"/>
  <c r="AD200" i="2"/>
  <c r="J201" i="2"/>
  <c r="I201" i="2"/>
  <c r="H201" i="2"/>
  <c r="G201" i="2"/>
  <c r="F200" i="2"/>
  <c r="AG199" i="2"/>
  <c r="AF199" i="2"/>
  <c r="AE199" i="2"/>
  <c r="AD199" i="2"/>
  <c r="J200" i="2"/>
  <c r="I200" i="2"/>
  <c r="H200" i="2"/>
  <c r="G200" i="2"/>
  <c r="F199" i="2"/>
  <c r="AG198" i="2"/>
  <c r="AF198" i="2"/>
  <c r="AE198" i="2"/>
  <c r="AD198" i="2"/>
  <c r="J199" i="2"/>
  <c r="I199" i="2"/>
  <c r="H199" i="2"/>
  <c r="G199" i="2"/>
  <c r="F198" i="2"/>
  <c r="AG197" i="2"/>
  <c r="AF197" i="2"/>
  <c r="AE197" i="2"/>
  <c r="AD197" i="2"/>
  <c r="J198" i="2"/>
  <c r="I198" i="2"/>
  <c r="H198" i="2"/>
  <c r="G198" i="2"/>
  <c r="F197" i="2"/>
  <c r="AG196" i="2"/>
  <c r="AF196" i="2"/>
  <c r="AE196" i="2"/>
  <c r="AD196" i="2"/>
  <c r="J197" i="2"/>
  <c r="I197" i="2"/>
  <c r="H197" i="2"/>
  <c r="G197" i="2"/>
  <c r="F196" i="2"/>
  <c r="AG195" i="2"/>
  <c r="AF195" i="2"/>
  <c r="AE195" i="2"/>
  <c r="AD195" i="2"/>
  <c r="J196" i="2"/>
  <c r="I196" i="2"/>
  <c r="H196" i="2"/>
  <c r="G196" i="2"/>
  <c r="F195" i="2"/>
  <c r="AG194" i="2"/>
  <c r="AF194" i="2"/>
  <c r="AE194" i="2"/>
  <c r="AD194" i="2"/>
  <c r="J195" i="2"/>
  <c r="I195" i="2"/>
  <c r="H195" i="2"/>
  <c r="G195" i="2"/>
  <c r="F194" i="2"/>
  <c r="AG193" i="2"/>
  <c r="AF193" i="2"/>
  <c r="AE193" i="2"/>
  <c r="AD193" i="2"/>
  <c r="J194" i="2"/>
  <c r="I194" i="2"/>
  <c r="H194" i="2"/>
  <c r="G194" i="2"/>
  <c r="F193" i="2"/>
  <c r="AG192" i="2"/>
  <c r="AF192" i="2"/>
  <c r="AE192" i="2"/>
  <c r="AD192" i="2"/>
  <c r="J193" i="2"/>
  <c r="I193" i="2"/>
  <c r="H193" i="2"/>
  <c r="G193" i="2"/>
  <c r="F192" i="2"/>
  <c r="AG191" i="2"/>
  <c r="AF191" i="2"/>
  <c r="AE191" i="2"/>
  <c r="AD191" i="2"/>
  <c r="J192" i="2"/>
  <c r="I192" i="2"/>
  <c r="H192" i="2"/>
  <c r="G192" i="2"/>
  <c r="F191" i="2"/>
  <c r="AG190" i="2"/>
  <c r="AF190" i="2"/>
  <c r="AE190" i="2"/>
  <c r="AD190" i="2"/>
  <c r="J191" i="2"/>
  <c r="I191" i="2"/>
  <c r="H191" i="2"/>
  <c r="G191" i="2"/>
  <c r="F190" i="2"/>
  <c r="AG189" i="2"/>
  <c r="AF189" i="2"/>
  <c r="AE189" i="2"/>
  <c r="AD189" i="2"/>
  <c r="J190" i="2"/>
  <c r="I190" i="2"/>
  <c r="H190" i="2"/>
  <c r="G190" i="2"/>
  <c r="F189" i="2"/>
  <c r="AG188" i="2"/>
  <c r="AF188" i="2"/>
  <c r="AE188" i="2"/>
  <c r="AD188" i="2"/>
  <c r="J189" i="2"/>
  <c r="I189" i="2"/>
  <c r="H189" i="2"/>
  <c r="G189" i="2"/>
  <c r="F188" i="2"/>
  <c r="AG187" i="2"/>
  <c r="AF187" i="2"/>
  <c r="AE187" i="2"/>
  <c r="AD187" i="2"/>
  <c r="J188" i="2"/>
  <c r="I188" i="2"/>
  <c r="H188" i="2"/>
  <c r="G188" i="2"/>
  <c r="F187" i="2"/>
  <c r="AG186" i="2"/>
  <c r="AF186" i="2"/>
  <c r="AE186" i="2"/>
  <c r="AD186" i="2"/>
  <c r="J187" i="2"/>
  <c r="I187" i="2"/>
  <c r="H187" i="2"/>
  <c r="G187" i="2"/>
  <c r="F186" i="2"/>
  <c r="AG185" i="2"/>
  <c r="AF185" i="2"/>
  <c r="AE185" i="2"/>
  <c r="AD185" i="2"/>
  <c r="J186" i="2"/>
  <c r="I186" i="2"/>
  <c r="H186" i="2"/>
  <c r="G186" i="2"/>
  <c r="F185" i="2"/>
  <c r="AG184" i="2"/>
  <c r="AF184" i="2"/>
  <c r="AE184" i="2"/>
  <c r="AD184" i="2"/>
  <c r="J185" i="2"/>
  <c r="I185" i="2"/>
  <c r="H185" i="2"/>
  <c r="G185" i="2"/>
  <c r="F184" i="2"/>
  <c r="AG183" i="2"/>
  <c r="AF183" i="2"/>
  <c r="AE183" i="2"/>
  <c r="AD183" i="2"/>
  <c r="J184" i="2"/>
  <c r="I184" i="2"/>
  <c r="H184" i="2"/>
  <c r="G184" i="2"/>
  <c r="F183" i="2"/>
  <c r="AG182" i="2"/>
  <c r="AF182" i="2"/>
  <c r="AE182" i="2"/>
  <c r="AD182" i="2"/>
  <c r="J183" i="2"/>
  <c r="I183" i="2"/>
  <c r="H183" i="2"/>
  <c r="G183" i="2"/>
  <c r="F182" i="2"/>
  <c r="AG181" i="2"/>
  <c r="AF181" i="2"/>
  <c r="AE181" i="2"/>
  <c r="AD181" i="2"/>
  <c r="J182" i="2"/>
  <c r="I182" i="2"/>
  <c r="H182" i="2"/>
  <c r="G182" i="2"/>
  <c r="F181" i="2"/>
  <c r="AG180" i="2"/>
  <c r="AF180" i="2"/>
  <c r="AE180" i="2"/>
  <c r="AD180" i="2"/>
  <c r="J181" i="2"/>
  <c r="I181" i="2"/>
  <c r="H181" i="2"/>
  <c r="G181" i="2"/>
  <c r="F180" i="2"/>
  <c r="AG179" i="2"/>
  <c r="AF179" i="2"/>
  <c r="AE179" i="2"/>
  <c r="AD179" i="2"/>
  <c r="J180" i="2"/>
  <c r="I180" i="2"/>
  <c r="H180" i="2"/>
  <c r="G180" i="2"/>
  <c r="F179" i="2"/>
  <c r="AG178" i="2"/>
  <c r="AF178" i="2"/>
  <c r="AE178" i="2"/>
  <c r="AD178" i="2"/>
  <c r="J179" i="2"/>
  <c r="I179" i="2"/>
  <c r="H179" i="2"/>
  <c r="G179" i="2"/>
  <c r="F178" i="2"/>
  <c r="AG177" i="2"/>
  <c r="AF177" i="2"/>
  <c r="AE177" i="2"/>
  <c r="AD177" i="2"/>
  <c r="J178" i="2"/>
  <c r="I178" i="2"/>
  <c r="H178" i="2"/>
  <c r="G178" i="2"/>
  <c r="F177" i="2"/>
  <c r="AG176" i="2"/>
  <c r="AF176" i="2"/>
  <c r="AE176" i="2"/>
  <c r="AD176" i="2"/>
  <c r="J177" i="2"/>
  <c r="I177" i="2"/>
  <c r="H177" i="2"/>
  <c r="G177" i="2"/>
  <c r="F176" i="2"/>
  <c r="AG175" i="2"/>
  <c r="AF175" i="2"/>
  <c r="AE175" i="2"/>
  <c r="AD175" i="2"/>
  <c r="J176" i="2"/>
  <c r="I176" i="2"/>
  <c r="H176" i="2"/>
  <c r="G176" i="2"/>
  <c r="F175" i="2"/>
  <c r="AG174" i="2"/>
  <c r="AF174" i="2"/>
  <c r="AE174" i="2"/>
  <c r="AD174" i="2"/>
  <c r="J175" i="2"/>
  <c r="I175" i="2"/>
  <c r="H175" i="2"/>
  <c r="G175" i="2"/>
  <c r="F174" i="2"/>
  <c r="AG173" i="2"/>
  <c r="AF173" i="2"/>
  <c r="AE173" i="2"/>
  <c r="AD173" i="2"/>
  <c r="J174" i="2"/>
  <c r="I174" i="2"/>
  <c r="H174" i="2"/>
  <c r="G174" i="2"/>
  <c r="F173" i="2"/>
  <c r="AG172" i="2"/>
  <c r="AF172" i="2"/>
  <c r="AE172" i="2"/>
  <c r="AD172" i="2"/>
  <c r="J173" i="2"/>
  <c r="I173" i="2"/>
  <c r="H173" i="2"/>
  <c r="G173" i="2"/>
  <c r="F172" i="2"/>
  <c r="AG171" i="2"/>
  <c r="AF171" i="2"/>
  <c r="AE171" i="2"/>
  <c r="AD171" i="2"/>
  <c r="J172" i="2"/>
  <c r="I172" i="2"/>
  <c r="H172" i="2"/>
  <c r="G172" i="2"/>
  <c r="F171" i="2"/>
  <c r="AG170" i="2"/>
  <c r="AF170" i="2"/>
  <c r="AE170" i="2"/>
  <c r="AD170" i="2"/>
  <c r="J171" i="2"/>
  <c r="I171" i="2"/>
  <c r="H171" i="2"/>
  <c r="G171" i="2"/>
  <c r="F170" i="2"/>
  <c r="AG169" i="2"/>
  <c r="AF169" i="2"/>
  <c r="AE169" i="2"/>
  <c r="AD169" i="2"/>
  <c r="J170" i="2"/>
  <c r="I170" i="2"/>
  <c r="H170" i="2"/>
  <c r="G170" i="2"/>
  <c r="F169" i="2"/>
  <c r="AG168" i="2"/>
  <c r="AF168" i="2"/>
  <c r="AE168" i="2"/>
  <c r="AD168" i="2"/>
  <c r="J169" i="2"/>
  <c r="I169" i="2"/>
  <c r="H169" i="2"/>
  <c r="G169" i="2"/>
  <c r="F168" i="2"/>
  <c r="AG167" i="2"/>
  <c r="AF167" i="2"/>
  <c r="AE167" i="2"/>
  <c r="AD167" i="2"/>
  <c r="J168" i="2"/>
  <c r="I168" i="2"/>
  <c r="H168" i="2"/>
  <c r="G168" i="2"/>
  <c r="F167" i="2"/>
  <c r="AG166" i="2"/>
  <c r="AF166" i="2"/>
  <c r="AE166" i="2"/>
  <c r="AD166" i="2"/>
  <c r="J167" i="2"/>
  <c r="I167" i="2"/>
  <c r="H167" i="2"/>
  <c r="G167" i="2"/>
  <c r="F166" i="2"/>
  <c r="AG165" i="2"/>
  <c r="AF165" i="2"/>
  <c r="AE165" i="2"/>
  <c r="AD165" i="2"/>
  <c r="J166" i="2"/>
  <c r="I166" i="2"/>
  <c r="H166" i="2"/>
  <c r="G166" i="2"/>
  <c r="F165" i="2"/>
  <c r="AG164" i="2"/>
  <c r="AF164" i="2"/>
  <c r="AE164" i="2"/>
  <c r="AD164" i="2"/>
  <c r="J165" i="2"/>
  <c r="I165" i="2"/>
  <c r="H165" i="2"/>
  <c r="G165" i="2"/>
  <c r="F164" i="2"/>
  <c r="AG163" i="2"/>
  <c r="AF163" i="2"/>
  <c r="AE163" i="2"/>
  <c r="AD163" i="2"/>
  <c r="J164" i="2"/>
  <c r="I164" i="2"/>
  <c r="H164" i="2"/>
  <c r="G164" i="2"/>
  <c r="F163" i="2"/>
  <c r="AG162" i="2"/>
  <c r="AF162" i="2"/>
  <c r="AE162" i="2"/>
  <c r="AD162" i="2"/>
  <c r="J163" i="2"/>
  <c r="I163" i="2"/>
  <c r="H163" i="2"/>
  <c r="G163" i="2"/>
  <c r="F162" i="2"/>
  <c r="AG161" i="2"/>
  <c r="AF161" i="2"/>
  <c r="AE161" i="2"/>
  <c r="AD161" i="2"/>
  <c r="J162" i="2"/>
  <c r="I162" i="2"/>
  <c r="H162" i="2"/>
  <c r="G162" i="2"/>
  <c r="F161" i="2"/>
  <c r="AG160" i="2"/>
  <c r="AF160" i="2"/>
  <c r="AE160" i="2"/>
  <c r="AD160" i="2"/>
  <c r="J161" i="2"/>
  <c r="I161" i="2"/>
  <c r="H161" i="2"/>
  <c r="G161" i="2"/>
  <c r="F160" i="2"/>
  <c r="AG159" i="2"/>
  <c r="AF159" i="2"/>
  <c r="AE159" i="2"/>
  <c r="AD159" i="2"/>
  <c r="J160" i="2"/>
  <c r="I160" i="2"/>
  <c r="H160" i="2"/>
  <c r="G160" i="2"/>
  <c r="F159" i="2"/>
  <c r="AG158" i="2"/>
  <c r="AF158" i="2"/>
  <c r="AE158" i="2"/>
  <c r="AD158" i="2"/>
  <c r="J159" i="2"/>
  <c r="I159" i="2"/>
  <c r="H159" i="2"/>
  <c r="G159" i="2"/>
  <c r="F158" i="2"/>
  <c r="AG157" i="2"/>
  <c r="AF157" i="2"/>
  <c r="AE157" i="2"/>
  <c r="AD157" i="2"/>
  <c r="J158" i="2"/>
  <c r="I158" i="2"/>
  <c r="H158" i="2"/>
  <c r="G158" i="2"/>
  <c r="F157" i="2"/>
  <c r="AG156" i="2"/>
  <c r="AF156" i="2"/>
  <c r="AE156" i="2"/>
  <c r="AD156" i="2"/>
  <c r="J157" i="2"/>
  <c r="I157" i="2"/>
  <c r="H157" i="2"/>
  <c r="G157" i="2"/>
  <c r="F156" i="2"/>
  <c r="AG155" i="2"/>
  <c r="AF155" i="2"/>
  <c r="AE155" i="2"/>
  <c r="AD155" i="2"/>
  <c r="J156" i="2"/>
  <c r="I156" i="2"/>
  <c r="H156" i="2"/>
  <c r="G156" i="2"/>
  <c r="F155" i="2"/>
  <c r="AG154" i="2"/>
  <c r="AF154" i="2"/>
  <c r="AE154" i="2"/>
  <c r="AD154" i="2"/>
  <c r="J155" i="2"/>
  <c r="I155" i="2"/>
  <c r="H155" i="2"/>
  <c r="G155" i="2"/>
  <c r="F154" i="2"/>
  <c r="AG153" i="2"/>
  <c r="AF153" i="2"/>
  <c r="AE153" i="2"/>
  <c r="AD153" i="2"/>
  <c r="J154" i="2"/>
  <c r="I154" i="2"/>
  <c r="H154" i="2"/>
  <c r="G154" i="2"/>
  <c r="F153" i="2"/>
  <c r="AG152" i="2"/>
  <c r="AF152" i="2"/>
  <c r="AE152" i="2"/>
  <c r="AD152" i="2"/>
  <c r="J153" i="2"/>
  <c r="I153" i="2"/>
  <c r="H153" i="2"/>
  <c r="G153" i="2"/>
  <c r="F152" i="2"/>
  <c r="AG151" i="2"/>
  <c r="AF151" i="2"/>
  <c r="AE151" i="2"/>
  <c r="AD151" i="2"/>
  <c r="J152" i="2"/>
  <c r="I152" i="2"/>
  <c r="H152" i="2"/>
  <c r="G152" i="2"/>
  <c r="F151" i="2"/>
  <c r="AG150" i="2"/>
  <c r="AF150" i="2"/>
  <c r="AE150" i="2"/>
  <c r="AD150" i="2"/>
  <c r="J151" i="2"/>
  <c r="I151" i="2"/>
  <c r="H151" i="2"/>
  <c r="G151" i="2"/>
  <c r="F150" i="2"/>
  <c r="AG149" i="2"/>
  <c r="AF149" i="2"/>
  <c r="AE149" i="2"/>
  <c r="AD149" i="2"/>
  <c r="J150" i="2"/>
  <c r="I150" i="2"/>
  <c r="H150" i="2"/>
  <c r="G150" i="2"/>
  <c r="F149" i="2"/>
  <c r="AG148" i="2"/>
  <c r="AF148" i="2"/>
  <c r="AE148" i="2"/>
  <c r="AD148" i="2"/>
  <c r="J149" i="2"/>
  <c r="I149" i="2"/>
  <c r="H149" i="2"/>
  <c r="G149" i="2"/>
  <c r="F148" i="2"/>
  <c r="AG147" i="2"/>
  <c r="AF147" i="2"/>
  <c r="AE147" i="2"/>
  <c r="AD147" i="2"/>
  <c r="J148" i="2"/>
  <c r="I148" i="2"/>
  <c r="H148" i="2"/>
  <c r="G148" i="2"/>
  <c r="F147" i="2"/>
  <c r="AG146" i="2"/>
  <c r="AF146" i="2"/>
  <c r="AE146" i="2"/>
  <c r="AD146" i="2"/>
  <c r="J147" i="2"/>
  <c r="I147" i="2"/>
  <c r="H147" i="2"/>
  <c r="G147" i="2"/>
  <c r="F146" i="2"/>
  <c r="AG145" i="2"/>
  <c r="AF145" i="2"/>
  <c r="AE145" i="2"/>
  <c r="AD145" i="2"/>
  <c r="J146" i="2"/>
  <c r="I146" i="2"/>
  <c r="H146" i="2"/>
  <c r="G146" i="2"/>
  <c r="F145" i="2"/>
  <c r="AG144" i="2"/>
  <c r="AF144" i="2"/>
  <c r="AE144" i="2"/>
  <c r="AD144" i="2"/>
  <c r="J145" i="2"/>
  <c r="I145" i="2"/>
  <c r="H145" i="2"/>
  <c r="G145" i="2"/>
  <c r="F144" i="2"/>
  <c r="AG143" i="2"/>
  <c r="AF143" i="2"/>
  <c r="AE143" i="2"/>
  <c r="AD143" i="2"/>
  <c r="J144" i="2"/>
  <c r="I144" i="2"/>
  <c r="H144" i="2"/>
  <c r="G144" i="2"/>
  <c r="F143" i="2"/>
  <c r="AG142" i="2"/>
  <c r="AF142" i="2"/>
  <c r="AE142" i="2"/>
  <c r="AD142" i="2"/>
  <c r="J143" i="2"/>
  <c r="I143" i="2"/>
  <c r="H143" i="2"/>
  <c r="G143" i="2"/>
  <c r="F142" i="2"/>
  <c r="AG141" i="2"/>
  <c r="AF141" i="2"/>
  <c r="AE141" i="2"/>
  <c r="AD141" i="2"/>
  <c r="J142" i="2"/>
  <c r="I142" i="2"/>
  <c r="H142" i="2"/>
  <c r="G142" i="2"/>
  <c r="F141" i="2"/>
  <c r="AG140" i="2"/>
  <c r="AF140" i="2"/>
  <c r="AE140" i="2"/>
  <c r="AD140" i="2"/>
  <c r="J141" i="2"/>
  <c r="I141" i="2"/>
  <c r="H141" i="2"/>
  <c r="G141" i="2"/>
  <c r="F140" i="2"/>
  <c r="AG139" i="2"/>
  <c r="AF139" i="2"/>
  <c r="AE139" i="2"/>
  <c r="AD139" i="2"/>
  <c r="J140" i="2"/>
  <c r="I140" i="2"/>
  <c r="H140" i="2"/>
  <c r="G140" i="2"/>
  <c r="F139" i="2"/>
  <c r="AG138" i="2"/>
  <c r="AF138" i="2"/>
  <c r="AE138" i="2"/>
  <c r="AD138" i="2"/>
  <c r="J139" i="2"/>
  <c r="I139" i="2"/>
  <c r="H139" i="2"/>
  <c r="G139" i="2"/>
  <c r="F138" i="2"/>
  <c r="AG137" i="2"/>
  <c r="AF137" i="2"/>
  <c r="AE137" i="2"/>
  <c r="AD137" i="2"/>
  <c r="J138" i="2"/>
  <c r="I138" i="2"/>
  <c r="H138" i="2"/>
  <c r="G138" i="2"/>
  <c r="F137" i="2"/>
  <c r="AG136" i="2"/>
  <c r="AF136" i="2"/>
  <c r="AE136" i="2"/>
  <c r="AD136" i="2"/>
  <c r="J137" i="2"/>
  <c r="I137" i="2"/>
  <c r="H137" i="2"/>
  <c r="G137" i="2"/>
  <c r="F136" i="2"/>
  <c r="AG135" i="2"/>
  <c r="AF135" i="2"/>
  <c r="AE135" i="2"/>
  <c r="AD135" i="2"/>
  <c r="J136" i="2"/>
  <c r="I136" i="2"/>
  <c r="H136" i="2"/>
  <c r="G136" i="2"/>
  <c r="F135" i="2"/>
  <c r="AG134" i="2"/>
  <c r="AF134" i="2"/>
  <c r="AE134" i="2"/>
  <c r="AD134" i="2"/>
  <c r="J135" i="2"/>
  <c r="I135" i="2"/>
  <c r="H135" i="2"/>
  <c r="G135" i="2"/>
  <c r="F134" i="2"/>
  <c r="AG133" i="2"/>
  <c r="AF133" i="2"/>
  <c r="AE133" i="2"/>
  <c r="AD133" i="2"/>
  <c r="J134" i="2"/>
  <c r="I134" i="2"/>
  <c r="H134" i="2"/>
  <c r="G134" i="2"/>
  <c r="F133" i="2"/>
  <c r="AG132" i="2"/>
  <c r="AF132" i="2"/>
  <c r="AE132" i="2"/>
  <c r="AD132" i="2"/>
  <c r="J133" i="2"/>
  <c r="I133" i="2"/>
  <c r="H133" i="2"/>
  <c r="G133" i="2"/>
  <c r="F132" i="2"/>
  <c r="AG131" i="2"/>
  <c r="AF131" i="2"/>
  <c r="AE131" i="2"/>
  <c r="AD131" i="2"/>
  <c r="J132" i="2"/>
  <c r="I132" i="2"/>
  <c r="H132" i="2"/>
  <c r="G132" i="2"/>
  <c r="F131" i="2"/>
  <c r="AG130" i="2"/>
  <c r="AF130" i="2"/>
  <c r="AE130" i="2"/>
  <c r="AD130" i="2"/>
  <c r="J131" i="2"/>
  <c r="I131" i="2"/>
  <c r="H131" i="2"/>
  <c r="G131" i="2"/>
  <c r="F130" i="2"/>
  <c r="AG129" i="2"/>
  <c r="AF129" i="2"/>
  <c r="AE129" i="2"/>
  <c r="AD129" i="2"/>
  <c r="J130" i="2"/>
  <c r="I130" i="2"/>
  <c r="H130" i="2"/>
  <c r="G130" i="2"/>
  <c r="F129" i="2"/>
  <c r="AG128" i="2"/>
  <c r="AF128" i="2"/>
  <c r="AE128" i="2"/>
  <c r="AD128" i="2"/>
  <c r="J129" i="2"/>
  <c r="I129" i="2"/>
  <c r="H129" i="2"/>
  <c r="G129" i="2"/>
  <c r="F128" i="2"/>
  <c r="AG127" i="2"/>
  <c r="AF127" i="2"/>
  <c r="AE127" i="2"/>
  <c r="AD127" i="2"/>
  <c r="J128" i="2"/>
  <c r="I128" i="2"/>
  <c r="H128" i="2"/>
  <c r="G128" i="2"/>
  <c r="F127" i="2"/>
  <c r="AG126" i="2"/>
  <c r="AF126" i="2"/>
  <c r="AE126" i="2"/>
  <c r="AD126" i="2"/>
  <c r="J127" i="2"/>
  <c r="I127" i="2"/>
  <c r="H127" i="2"/>
  <c r="G127" i="2"/>
  <c r="F126" i="2"/>
  <c r="AG125" i="2"/>
  <c r="AF125" i="2"/>
  <c r="AE125" i="2"/>
  <c r="AD125" i="2"/>
  <c r="J126" i="2"/>
  <c r="I126" i="2"/>
  <c r="H126" i="2"/>
  <c r="G126" i="2"/>
  <c r="F125" i="2"/>
  <c r="AG124" i="2"/>
  <c r="AF124" i="2"/>
  <c r="AE124" i="2"/>
  <c r="AD124" i="2"/>
  <c r="J125" i="2"/>
  <c r="I125" i="2"/>
  <c r="H125" i="2"/>
  <c r="G125" i="2"/>
  <c r="F124" i="2"/>
  <c r="AG123" i="2"/>
  <c r="AF123" i="2"/>
  <c r="AE123" i="2"/>
  <c r="AD123" i="2"/>
  <c r="J124" i="2"/>
  <c r="I124" i="2"/>
  <c r="H124" i="2"/>
  <c r="G124" i="2"/>
  <c r="F123" i="2"/>
  <c r="AG122" i="2"/>
  <c r="AF122" i="2"/>
  <c r="AE122" i="2"/>
  <c r="AD122" i="2"/>
  <c r="J123" i="2"/>
  <c r="I123" i="2"/>
  <c r="H123" i="2"/>
  <c r="G123" i="2"/>
  <c r="F122" i="2"/>
  <c r="AG121" i="2"/>
  <c r="AF121" i="2"/>
  <c r="AE121" i="2"/>
  <c r="AD121" i="2"/>
  <c r="J122" i="2"/>
  <c r="I122" i="2"/>
  <c r="H122" i="2"/>
  <c r="G122" i="2"/>
  <c r="F121" i="2"/>
  <c r="AG120" i="2"/>
  <c r="AF120" i="2"/>
  <c r="AE120" i="2"/>
  <c r="AD120" i="2"/>
  <c r="J121" i="2"/>
  <c r="I121" i="2"/>
  <c r="H121" i="2"/>
  <c r="G121" i="2"/>
  <c r="F120" i="2"/>
  <c r="AG119" i="2"/>
  <c r="AF119" i="2"/>
  <c r="AE119" i="2"/>
  <c r="AD119" i="2"/>
  <c r="J120" i="2"/>
  <c r="I120" i="2"/>
  <c r="H120" i="2"/>
  <c r="G120" i="2"/>
  <c r="F119" i="2"/>
  <c r="AG118" i="2"/>
  <c r="AF118" i="2"/>
  <c r="AE118" i="2"/>
  <c r="AD118" i="2"/>
  <c r="J119" i="2"/>
  <c r="I119" i="2"/>
  <c r="H119" i="2"/>
  <c r="G119" i="2"/>
  <c r="F118" i="2"/>
  <c r="AG117" i="2"/>
  <c r="AF117" i="2"/>
  <c r="AE117" i="2"/>
  <c r="AD117" i="2"/>
  <c r="J118" i="2"/>
  <c r="I118" i="2"/>
  <c r="H118" i="2"/>
  <c r="G118" i="2"/>
  <c r="F117" i="2"/>
  <c r="AG116" i="2"/>
  <c r="AF116" i="2"/>
  <c r="AE116" i="2"/>
  <c r="AD116" i="2"/>
  <c r="J117" i="2"/>
  <c r="I117" i="2"/>
  <c r="H117" i="2"/>
  <c r="G117" i="2"/>
  <c r="F116" i="2"/>
  <c r="AG115" i="2"/>
  <c r="AF115" i="2"/>
  <c r="AE115" i="2"/>
  <c r="AD115" i="2"/>
  <c r="J116" i="2"/>
  <c r="I116" i="2"/>
  <c r="H116" i="2"/>
  <c r="G116" i="2"/>
  <c r="F115" i="2"/>
  <c r="AG114" i="2"/>
  <c r="AF114" i="2"/>
  <c r="AE114" i="2"/>
  <c r="AD114" i="2"/>
  <c r="J115" i="2"/>
  <c r="I115" i="2"/>
  <c r="H115" i="2"/>
  <c r="G115" i="2"/>
  <c r="F114" i="2"/>
  <c r="AG113" i="2"/>
  <c r="AF113" i="2"/>
  <c r="AE113" i="2"/>
  <c r="AD113" i="2"/>
  <c r="J114" i="2"/>
  <c r="I114" i="2"/>
  <c r="H114" i="2"/>
  <c r="G114" i="2"/>
  <c r="F113" i="2"/>
  <c r="AG112" i="2"/>
  <c r="AF112" i="2"/>
  <c r="AE112" i="2"/>
  <c r="AD112" i="2"/>
  <c r="J113" i="2"/>
  <c r="I113" i="2"/>
  <c r="H113" i="2"/>
  <c r="G113" i="2"/>
  <c r="F112" i="2"/>
  <c r="AG111" i="2"/>
  <c r="AF111" i="2"/>
  <c r="AE111" i="2"/>
  <c r="AD111" i="2"/>
  <c r="J112" i="2"/>
  <c r="I112" i="2"/>
  <c r="H112" i="2"/>
  <c r="G112" i="2"/>
  <c r="F111" i="2"/>
  <c r="AG110" i="2"/>
  <c r="AF110" i="2"/>
  <c r="AE110" i="2"/>
  <c r="AD110" i="2"/>
  <c r="J111" i="2"/>
  <c r="I111" i="2"/>
  <c r="H111" i="2"/>
  <c r="G111" i="2"/>
  <c r="F110" i="2"/>
  <c r="AG109" i="2"/>
  <c r="AF109" i="2"/>
  <c r="AE109" i="2"/>
  <c r="AD109" i="2"/>
  <c r="J110" i="2"/>
  <c r="I110" i="2"/>
  <c r="H110" i="2"/>
  <c r="G110" i="2"/>
  <c r="F109" i="2"/>
  <c r="AG108" i="2"/>
  <c r="AF108" i="2"/>
  <c r="AE108" i="2"/>
  <c r="AD108" i="2"/>
  <c r="J109" i="2"/>
  <c r="I109" i="2"/>
  <c r="H109" i="2"/>
  <c r="G109" i="2"/>
  <c r="F108" i="2"/>
  <c r="AG107" i="2"/>
  <c r="AF107" i="2"/>
  <c r="AE107" i="2"/>
  <c r="AD107" i="2"/>
  <c r="J108" i="2"/>
  <c r="I108" i="2"/>
  <c r="H108" i="2"/>
  <c r="G108" i="2"/>
  <c r="F107" i="2"/>
  <c r="AG106" i="2"/>
  <c r="AF106" i="2"/>
  <c r="AE106" i="2"/>
  <c r="AD106" i="2"/>
  <c r="J107" i="2"/>
  <c r="I107" i="2"/>
  <c r="H107" i="2"/>
  <c r="G107" i="2"/>
  <c r="F106" i="2"/>
  <c r="AG105" i="2"/>
  <c r="AF105" i="2"/>
  <c r="AE105" i="2"/>
  <c r="AD105" i="2"/>
  <c r="J106" i="2"/>
  <c r="I106" i="2"/>
  <c r="H106" i="2"/>
  <c r="G106" i="2"/>
  <c r="F105" i="2"/>
  <c r="AG104" i="2"/>
  <c r="AF104" i="2"/>
  <c r="AE104" i="2"/>
  <c r="AD104" i="2"/>
  <c r="J105" i="2"/>
  <c r="I105" i="2"/>
  <c r="H105" i="2"/>
  <c r="G105" i="2"/>
  <c r="F104" i="2"/>
  <c r="AG103" i="2"/>
  <c r="AF103" i="2"/>
  <c r="AE103" i="2"/>
  <c r="AD103" i="2"/>
  <c r="J104" i="2"/>
  <c r="I104" i="2"/>
  <c r="H104" i="2"/>
  <c r="G104" i="2"/>
  <c r="F103" i="2"/>
  <c r="AG102" i="2"/>
  <c r="AF102" i="2"/>
  <c r="AE102" i="2"/>
  <c r="AD102" i="2"/>
  <c r="J103" i="2"/>
  <c r="I103" i="2"/>
  <c r="H103" i="2"/>
  <c r="G103" i="2"/>
  <c r="F102" i="2"/>
  <c r="AG101" i="2"/>
  <c r="AF101" i="2"/>
  <c r="AE101" i="2"/>
  <c r="AD101" i="2"/>
  <c r="J102" i="2"/>
  <c r="I102" i="2"/>
  <c r="H102" i="2"/>
  <c r="G102" i="2"/>
  <c r="F101" i="2"/>
  <c r="AG100" i="2"/>
  <c r="AF100" i="2"/>
  <c r="AE100" i="2"/>
  <c r="AD100" i="2"/>
  <c r="J101" i="2"/>
  <c r="I101" i="2"/>
  <c r="H101" i="2"/>
  <c r="G101" i="2"/>
  <c r="F100" i="2"/>
  <c r="AG99" i="2"/>
  <c r="AF99" i="2"/>
  <c r="AE99" i="2"/>
  <c r="AD99" i="2"/>
  <c r="J100" i="2"/>
  <c r="I100" i="2"/>
  <c r="H100" i="2"/>
  <c r="G100" i="2"/>
  <c r="F99" i="2"/>
  <c r="AG98" i="2"/>
  <c r="AF98" i="2"/>
  <c r="AE98" i="2"/>
  <c r="AD98" i="2"/>
  <c r="J99" i="2"/>
  <c r="I99" i="2"/>
  <c r="H99" i="2"/>
  <c r="G99" i="2"/>
  <c r="F98" i="2"/>
  <c r="AG97" i="2"/>
  <c r="AF97" i="2"/>
  <c r="AE97" i="2"/>
  <c r="AD97" i="2"/>
  <c r="J98" i="2"/>
  <c r="I98" i="2"/>
  <c r="H98" i="2"/>
  <c r="G98" i="2"/>
  <c r="F97" i="2"/>
  <c r="AG96" i="2"/>
  <c r="AF96" i="2"/>
  <c r="AE96" i="2"/>
  <c r="AD96" i="2"/>
  <c r="J97" i="2"/>
  <c r="I97" i="2"/>
  <c r="H97" i="2"/>
  <c r="G97" i="2"/>
  <c r="F96" i="2"/>
  <c r="AG95" i="2"/>
  <c r="AF95" i="2"/>
  <c r="AE95" i="2"/>
  <c r="AD95" i="2"/>
  <c r="J96" i="2"/>
  <c r="I96" i="2"/>
  <c r="H96" i="2"/>
  <c r="G96" i="2"/>
  <c r="F95" i="2"/>
  <c r="AG94" i="2"/>
  <c r="AF94" i="2"/>
  <c r="AE94" i="2"/>
  <c r="AD94" i="2"/>
  <c r="J95" i="2"/>
  <c r="I95" i="2"/>
  <c r="H95" i="2"/>
  <c r="G95" i="2"/>
  <c r="F94" i="2"/>
  <c r="AG93" i="2"/>
  <c r="AF93" i="2"/>
  <c r="AE93" i="2"/>
  <c r="AD93" i="2"/>
  <c r="J94" i="2"/>
  <c r="I94" i="2"/>
  <c r="H94" i="2"/>
  <c r="G94" i="2"/>
  <c r="F93" i="2"/>
  <c r="AG92" i="2"/>
  <c r="AF92" i="2"/>
  <c r="AE92" i="2"/>
  <c r="AD92" i="2"/>
  <c r="J93" i="2"/>
  <c r="I93" i="2"/>
  <c r="H93" i="2"/>
  <c r="G93" i="2"/>
  <c r="F92" i="2"/>
  <c r="AG91" i="2"/>
  <c r="AF91" i="2"/>
  <c r="AE91" i="2"/>
  <c r="AD91" i="2"/>
  <c r="J92" i="2"/>
  <c r="I92" i="2"/>
  <c r="H92" i="2"/>
  <c r="G92" i="2"/>
  <c r="F91" i="2"/>
  <c r="AG90" i="2"/>
  <c r="AF90" i="2"/>
  <c r="AE90" i="2"/>
  <c r="AD90" i="2"/>
  <c r="J91" i="2"/>
  <c r="I91" i="2"/>
  <c r="H91" i="2"/>
  <c r="G91" i="2"/>
  <c r="F90" i="2"/>
  <c r="AG89" i="2"/>
  <c r="AF89" i="2"/>
  <c r="AE89" i="2"/>
  <c r="AD89" i="2"/>
  <c r="J90" i="2"/>
  <c r="I90" i="2"/>
  <c r="H90" i="2"/>
  <c r="G90" i="2"/>
  <c r="F89" i="2"/>
  <c r="AG88" i="2"/>
  <c r="AF88" i="2"/>
  <c r="AE88" i="2"/>
  <c r="AD88" i="2"/>
  <c r="J89" i="2"/>
  <c r="I89" i="2"/>
  <c r="H89" i="2"/>
  <c r="G89" i="2"/>
  <c r="F88" i="2"/>
  <c r="AG87" i="2"/>
  <c r="AF87" i="2"/>
  <c r="AE87" i="2"/>
  <c r="AD87" i="2"/>
  <c r="J88" i="2"/>
  <c r="I88" i="2"/>
  <c r="H88" i="2"/>
  <c r="G88" i="2"/>
  <c r="F87" i="2"/>
  <c r="AG86" i="2"/>
  <c r="AF86" i="2"/>
  <c r="AE86" i="2"/>
  <c r="AD86" i="2"/>
  <c r="J87" i="2"/>
  <c r="I87" i="2"/>
  <c r="H87" i="2"/>
  <c r="G87" i="2"/>
  <c r="F86" i="2"/>
  <c r="AG85" i="2"/>
  <c r="AF85" i="2"/>
  <c r="AE85" i="2"/>
  <c r="AD85" i="2"/>
  <c r="J86" i="2"/>
  <c r="I86" i="2"/>
  <c r="H86" i="2"/>
  <c r="G86" i="2"/>
  <c r="F85" i="2"/>
  <c r="AG84" i="2"/>
  <c r="AF84" i="2"/>
  <c r="AE84" i="2"/>
  <c r="AD84" i="2"/>
  <c r="J85" i="2"/>
  <c r="I85" i="2"/>
  <c r="H85" i="2"/>
  <c r="G85" i="2"/>
  <c r="F84" i="2"/>
  <c r="AG83" i="2"/>
  <c r="AF83" i="2"/>
  <c r="AE83" i="2"/>
  <c r="AD83" i="2"/>
  <c r="J84" i="2"/>
  <c r="I84" i="2"/>
  <c r="H84" i="2"/>
  <c r="G84" i="2"/>
  <c r="F83" i="2"/>
  <c r="AG82" i="2"/>
  <c r="AF82" i="2"/>
  <c r="AE82" i="2"/>
  <c r="AD82" i="2"/>
  <c r="J83" i="2"/>
  <c r="I83" i="2"/>
  <c r="H83" i="2"/>
  <c r="G83" i="2"/>
  <c r="F82" i="2"/>
  <c r="AG81" i="2"/>
  <c r="AF81" i="2"/>
  <c r="AE81" i="2"/>
  <c r="AD81" i="2"/>
  <c r="J82" i="2"/>
  <c r="I82" i="2"/>
  <c r="H82" i="2"/>
  <c r="G82" i="2"/>
  <c r="F81" i="2"/>
  <c r="AG80" i="2"/>
  <c r="AF80" i="2"/>
  <c r="AE80" i="2"/>
  <c r="AD80" i="2"/>
  <c r="J81" i="2"/>
  <c r="I81" i="2"/>
  <c r="H81" i="2"/>
  <c r="G81" i="2"/>
  <c r="F80" i="2"/>
  <c r="AG79" i="2"/>
  <c r="AF79" i="2"/>
  <c r="AE79" i="2"/>
  <c r="AD79" i="2"/>
  <c r="J80" i="2"/>
  <c r="I80" i="2"/>
  <c r="H80" i="2"/>
  <c r="G80" i="2"/>
  <c r="F79" i="2"/>
  <c r="AG78" i="2"/>
  <c r="AF78" i="2"/>
  <c r="AE78" i="2"/>
  <c r="AD78" i="2"/>
  <c r="J79" i="2"/>
  <c r="I79" i="2"/>
  <c r="H79" i="2"/>
  <c r="G79" i="2"/>
  <c r="F78" i="2"/>
  <c r="AG77" i="2"/>
  <c r="AF77" i="2"/>
  <c r="AE77" i="2"/>
  <c r="AD77" i="2"/>
  <c r="J78" i="2"/>
  <c r="I78" i="2"/>
  <c r="H78" i="2"/>
  <c r="G78" i="2"/>
  <c r="F77" i="2"/>
  <c r="AG76" i="2"/>
  <c r="AF76" i="2"/>
  <c r="AE76" i="2"/>
  <c r="AD76" i="2"/>
  <c r="J77" i="2"/>
  <c r="I77" i="2"/>
  <c r="H77" i="2"/>
  <c r="G77" i="2"/>
  <c r="F76" i="2"/>
  <c r="AG75" i="2"/>
  <c r="AF75" i="2"/>
  <c r="AE75" i="2"/>
  <c r="AD75" i="2"/>
  <c r="J76" i="2"/>
  <c r="I76" i="2"/>
  <c r="H76" i="2"/>
  <c r="G76" i="2"/>
  <c r="F75" i="2"/>
  <c r="AG74" i="2"/>
  <c r="AF74" i="2"/>
  <c r="AE74" i="2"/>
  <c r="AD74" i="2"/>
  <c r="J75" i="2"/>
  <c r="I75" i="2"/>
  <c r="H75" i="2"/>
  <c r="G75" i="2"/>
  <c r="F74" i="2"/>
  <c r="AG73" i="2"/>
  <c r="AF73" i="2"/>
  <c r="AE73" i="2"/>
  <c r="AD73" i="2"/>
  <c r="J74" i="2"/>
  <c r="I74" i="2"/>
  <c r="H74" i="2"/>
  <c r="G74" i="2"/>
  <c r="F73" i="2"/>
  <c r="AG72" i="2"/>
  <c r="AF72" i="2"/>
  <c r="AE72" i="2"/>
  <c r="AD72" i="2"/>
  <c r="J73" i="2"/>
  <c r="I73" i="2"/>
  <c r="H73" i="2"/>
  <c r="G73" i="2"/>
  <c r="F72" i="2"/>
  <c r="AG71" i="2"/>
  <c r="AF71" i="2"/>
  <c r="AE71" i="2"/>
  <c r="AD71" i="2"/>
  <c r="J72" i="2"/>
  <c r="I72" i="2"/>
  <c r="H72" i="2"/>
  <c r="G72" i="2"/>
  <c r="F71" i="2"/>
  <c r="AG70" i="2"/>
  <c r="AF70" i="2"/>
  <c r="AE70" i="2"/>
  <c r="AD70" i="2"/>
  <c r="J71" i="2"/>
  <c r="I71" i="2"/>
  <c r="H71" i="2"/>
  <c r="G71" i="2"/>
  <c r="F70" i="2"/>
  <c r="AG69" i="2"/>
  <c r="AF69" i="2"/>
  <c r="AE69" i="2"/>
  <c r="AD69" i="2"/>
  <c r="J70" i="2"/>
  <c r="I70" i="2"/>
  <c r="H70" i="2"/>
  <c r="G70" i="2"/>
  <c r="F69" i="2"/>
  <c r="AG68" i="2"/>
  <c r="AF68" i="2"/>
  <c r="AE68" i="2"/>
  <c r="AD68" i="2"/>
  <c r="J69" i="2"/>
  <c r="I69" i="2"/>
  <c r="H69" i="2"/>
  <c r="G69" i="2"/>
  <c r="F68" i="2"/>
  <c r="AG67" i="2"/>
  <c r="AF67" i="2"/>
  <c r="AE67" i="2"/>
  <c r="AD67" i="2"/>
  <c r="J68" i="2"/>
  <c r="I68" i="2"/>
  <c r="H68" i="2"/>
  <c r="G68" i="2"/>
  <c r="F67" i="2"/>
  <c r="AG66" i="2"/>
  <c r="AF66" i="2"/>
  <c r="AE66" i="2"/>
  <c r="AD66" i="2"/>
  <c r="J67" i="2"/>
  <c r="I67" i="2"/>
  <c r="H67" i="2"/>
  <c r="G67" i="2"/>
  <c r="F66" i="2"/>
  <c r="AG65" i="2"/>
  <c r="AF65" i="2"/>
  <c r="AE65" i="2"/>
  <c r="AD65" i="2"/>
  <c r="J66" i="2"/>
  <c r="I66" i="2"/>
  <c r="H66" i="2"/>
  <c r="G66" i="2"/>
  <c r="F65" i="2"/>
  <c r="AG64" i="2"/>
  <c r="AF64" i="2"/>
  <c r="AE64" i="2"/>
  <c r="AD64" i="2"/>
  <c r="J65" i="2"/>
  <c r="I65" i="2"/>
  <c r="H65" i="2"/>
  <c r="G65" i="2"/>
  <c r="F64" i="2"/>
  <c r="AG63" i="2"/>
  <c r="AF63" i="2"/>
  <c r="AE63" i="2"/>
  <c r="AD63" i="2"/>
  <c r="J64" i="2"/>
  <c r="I64" i="2"/>
  <c r="H64" i="2"/>
  <c r="G64" i="2"/>
  <c r="F63" i="2"/>
  <c r="AG62" i="2"/>
  <c r="AF62" i="2"/>
  <c r="AE62" i="2"/>
  <c r="AD62" i="2"/>
  <c r="J63" i="2"/>
  <c r="I63" i="2"/>
  <c r="H63" i="2"/>
  <c r="G63" i="2"/>
  <c r="F62" i="2"/>
  <c r="AG61" i="2"/>
  <c r="AF61" i="2"/>
  <c r="AE61" i="2"/>
  <c r="AD61" i="2"/>
  <c r="J62" i="2"/>
  <c r="I62" i="2"/>
  <c r="H62" i="2"/>
  <c r="G62" i="2"/>
  <c r="F61" i="2"/>
  <c r="AG60" i="2"/>
  <c r="AF60" i="2"/>
  <c r="AE60" i="2"/>
  <c r="AD60" i="2"/>
  <c r="J61" i="2"/>
  <c r="I61" i="2"/>
  <c r="H61" i="2"/>
  <c r="G61" i="2"/>
  <c r="F60" i="2"/>
  <c r="AG59" i="2"/>
  <c r="AF59" i="2"/>
  <c r="AE59" i="2"/>
  <c r="AD59" i="2"/>
  <c r="J60" i="2"/>
  <c r="I60" i="2"/>
  <c r="H60" i="2"/>
  <c r="G60" i="2"/>
  <c r="F59" i="2"/>
  <c r="AG58" i="2"/>
  <c r="AF58" i="2"/>
  <c r="AE58" i="2"/>
  <c r="AD58" i="2"/>
  <c r="J59" i="2"/>
  <c r="I59" i="2"/>
  <c r="H59" i="2"/>
  <c r="G59" i="2"/>
  <c r="F58" i="2"/>
  <c r="AG57" i="2"/>
  <c r="AF57" i="2"/>
  <c r="AE57" i="2"/>
  <c r="AD57" i="2"/>
  <c r="J58" i="2"/>
  <c r="I58" i="2"/>
  <c r="H58" i="2"/>
  <c r="G58" i="2"/>
  <c r="F57" i="2"/>
  <c r="AG56" i="2"/>
  <c r="AF56" i="2"/>
  <c r="AE56" i="2"/>
  <c r="AD56" i="2"/>
  <c r="J57" i="2"/>
  <c r="I57" i="2"/>
  <c r="H57" i="2"/>
  <c r="G57" i="2"/>
  <c r="F56" i="2"/>
  <c r="AG55" i="2"/>
  <c r="AF55" i="2"/>
  <c r="AE55" i="2"/>
  <c r="AD55" i="2"/>
  <c r="J56" i="2"/>
  <c r="I56" i="2"/>
  <c r="H56" i="2"/>
  <c r="G56" i="2"/>
  <c r="F55" i="2"/>
  <c r="AG54" i="2"/>
  <c r="AF54" i="2"/>
  <c r="AE54" i="2"/>
  <c r="AD54" i="2"/>
  <c r="J55" i="2"/>
  <c r="I55" i="2"/>
  <c r="H55" i="2"/>
  <c r="G55" i="2"/>
  <c r="F54" i="2"/>
  <c r="AG53" i="2"/>
  <c r="AF53" i="2"/>
  <c r="AE53" i="2"/>
  <c r="AD53" i="2"/>
  <c r="J54" i="2"/>
  <c r="I54" i="2"/>
  <c r="H54" i="2"/>
  <c r="G54" i="2"/>
  <c r="F53" i="2"/>
  <c r="AG52" i="2"/>
  <c r="AF52" i="2"/>
  <c r="AE52" i="2"/>
  <c r="AD52" i="2"/>
  <c r="J53" i="2"/>
  <c r="I53" i="2"/>
  <c r="H53" i="2"/>
  <c r="G53" i="2"/>
  <c r="F52" i="2"/>
  <c r="AG51" i="2"/>
  <c r="AF51" i="2"/>
  <c r="AE51" i="2"/>
  <c r="AD51" i="2"/>
  <c r="J52" i="2"/>
  <c r="I52" i="2"/>
  <c r="H52" i="2"/>
  <c r="G52" i="2"/>
  <c r="F51" i="2"/>
  <c r="AG50" i="2"/>
  <c r="AF50" i="2"/>
  <c r="AE50" i="2"/>
  <c r="AD50" i="2"/>
  <c r="J51" i="2"/>
  <c r="I51" i="2"/>
  <c r="H51" i="2"/>
  <c r="G51" i="2"/>
  <c r="F50" i="2"/>
  <c r="AG49" i="2"/>
  <c r="AF49" i="2"/>
  <c r="AE49" i="2"/>
  <c r="AD49" i="2"/>
  <c r="J50" i="2"/>
  <c r="I50" i="2"/>
  <c r="H50" i="2"/>
  <c r="G50" i="2"/>
  <c r="F49" i="2"/>
  <c r="AG48" i="2"/>
  <c r="AF48" i="2"/>
  <c r="AE48" i="2"/>
  <c r="AD48" i="2"/>
  <c r="J49" i="2"/>
  <c r="I49" i="2"/>
  <c r="H49" i="2"/>
  <c r="G49" i="2"/>
  <c r="F48" i="2"/>
  <c r="AG47" i="2"/>
  <c r="AF47" i="2"/>
  <c r="AE47" i="2"/>
  <c r="AD47" i="2"/>
  <c r="J48" i="2"/>
  <c r="I48" i="2"/>
  <c r="H48" i="2"/>
  <c r="G48" i="2"/>
  <c r="F47" i="2"/>
  <c r="AG46" i="2"/>
  <c r="AF46" i="2"/>
  <c r="AE46" i="2"/>
  <c r="AD46" i="2"/>
  <c r="J47" i="2"/>
  <c r="I47" i="2"/>
  <c r="H47" i="2"/>
  <c r="G47" i="2"/>
  <c r="F46" i="2"/>
  <c r="AG45" i="2"/>
  <c r="AF45" i="2"/>
  <c r="AE45" i="2"/>
  <c r="AD45" i="2"/>
  <c r="J46" i="2"/>
  <c r="I46" i="2"/>
  <c r="H46" i="2"/>
  <c r="G46" i="2"/>
  <c r="F45" i="2"/>
  <c r="AG44" i="2"/>
  <c r="AF44" i="2"/>
  <c r="AE44" i="2"/>
  <c r="AD44" i="2"/>
  <c r="J45" i="2"/>
  <c r="I45" i="2"/>
  <c r="H45" i="2"/>
  <c r="G45" i="2"/>
  <c r="F44" i="2"/>
  <c r="AG43" i="2"/>
  <c r="AF43" i="2"/>
  <c r="AE43" i="2"/>
  <c r="AD43" i="2"/>
  <c r="J44" i="2"/>
  <c r="I44" i="2"/>
  <c r="H44" i="2"/>
  <c r="G44" i="2"/>
  <c r="F43" i="2"/>
  <c r="AG42" i="2"/>
  <c r="AF42" i="2"/>
  <c r="AE42" i="2"/>
  <c r="AD42" i="2"/>
  <c r="J43" i="2"/>
  <c r="I43" i="2"/>
  <c r="H43" i="2"/>
  <c r="G43" i="2"/>
  <c r="F42" i="2"/>
  <c r="AG41" i="2"/>
  <c r="AF41" i="2"/>
  <c r="AE41" i="2"/>
  <c r="AD41" i="2"/>
  <c r="J42" i="2"/>
  <c r="I42" i="2"/>
  <c r="H42" i="2"/>
  <c r="G42" i="2"/>
  <c r="F41" i="2"/>
  <c r="AG40" i="2"/>
  <c r="AF40" i="2"/>
  <c r="AE40" i="2"/>
  <c r="AD40" i="2"/>
  <c r="J41" i="2"/>
  <c r="I41" i="2"/>
  <c r="H41" i="2"/>
  <c r="G41" i="2"/>
  <c r="F40" i="2"/>
  <c r="AG39" i="2"/>
  <c r="AF39" i="2"/>
  <c r="AE39" i="2"/>
  <c r="AD39" i="2"/>
  <c r="J40" i="2"/>
  <c r="I40" i="2"/>
  <c r="H40" i="2"/>
  <c r="G40" i="2"/>
  <c r="F39" i="2"/>
  <c r="AG38" i="2"/>
  <c r="AF38" i="2"/>
  <c r="AE38" i="2"/>
  <c r="AD38" i="2"/>
  <c r="J39" i="2"/>
  <c r="I39" i="2"/>
  <c r="H39" i="2"/>
  <c r="G39" i="2"/>
  <c r="F38" i="2"/>
  <c r="AG37" i="2"/>
  <c r="AF37" i="2"/>
  <c r="AE37" i="2"/>
  <c r="AD37" i="2"/>
  <c r="J38" i="2"/>
  <c r="I38" i="2"/>
  <c r="H38" i="2"/>
  <c r="G38" i="2"/>
  <c r="F37" i="2"/>
  <c r="AG36" i="2"/>
  <c r="AF36" i="2"/>
  <c r="AE36" i="2"/>
  <c r="AD36" i="2"/>
  <c r="J37" i="2"/>
  <c r="I37" i="2"/>
  <c r="H37" i="2"/>
  <c r="G37" i="2"/>
  <c r="F36" i="2"/>
  <c r="AG35" i="2"/>
  <c r="AF35" i="2"/>
  <c r="AE35" i="2"/>
  <c r="AD35" i="2"/>
  <c r="J36" i="2"/>
  <c r="I36" i="2"/>
  <c r="H36" i="2"/>
  <c r="G36" i="2"/>
  <c r="F35" i="2"/>
  <c r="AG34" i="2"/>
  <c r="AF34" i="2"/>
  <c r="AE34" i="2"/>
  <c r="AD34" i="2"/>
  <c r="J35" i="2"/>
  <c r="I35" i="2"/>
  <c r="H35" i="2"/>
  <c r="G35" i="2"/>
  <c r="F34" i="2"/>
  <c r="AG33" i="2"/>
  <c r="AF33" i="2"/>
  <c r="AE33" i="2"/>
  <c r="AD33" i="2"/>
  <c r="J34" i="2"/>
  <c r="I34" i="2"/>
  <c r="H34" i="2"/>
  <c r="G34" i="2"/>
  <c r="F33" i="2"/>
  <c r="AG32" i="2"/>
  <c r="AF32" i="2"/>
  <c r="AE32" i="2"/>
  <c r="AD32" i="2"/>
  <c r="J33" i="2"/>
  <c r="I33" i="2"/>
  <c r="H33" i="2"/>
  <c r="G33" i="2"/>
  <c r="F32" i="2"/>
  <c r="AG31" i="2"/>
  <c r="AF31" i="2"/>
  <c r="AE31" i="2"/>
  <c r="AD31" i="2"/>
  <c r="J32" i="2"/>
  <c r="I32" i="2"/>
  <c r="H32" i="2"/>
  <c r="G32" i="2"/>
  <c r="F31" i="2"/>
  <c r="AG30" i="2"/>
  <c r="AF30" i="2"/>
  <c r="AE30" i="2"/>
  <c r="AD30" i="2"/>
  <c r="J31" i="2"/>
  <c r="I31" i="2"/>
  <c r="H31" i="2"/>
  <c r="G31" i="2"/>
  <c r="F30" i="2"/>
  <c r="AG29" i="2"/>
  <c r="AF29" i="2"/>
  <c r="AE29" i="2"/>
  <c r="AD29" i="2"/>
  <c r="J30" i="2"/>
  <c r="I30" i="2"/>
  <c r="H30" i="2"/>
  <c r="G30" i="2"/>
  <c r="F29" i="2"/>
  <c r="AG28" i="2"/>
  <c r="AF28" i="2"/>
  <c r="AE28" i="2"/>
  <c r="AD28" i="2"/>
  <c r="J29" i="2"/>
  <c r="I29" i="2"/>
  <c r="H29" i="2"/>
  <c r="G29" i="2"/>
  <c r="F28" i="2"/>
  <c r="AG27" i="2"/>
  <c r="AF27" i="2"/>
  <c r="AE27" i="2"/>
  <c r="AD27" i="2"/>
  <c r="J28" i="2"/>
  <c r="I28" i="2"/>
  <c r="H28" i="2"/>
  <c r="G28" i="2"/>
  <c r="F27" i="2"/>
  <c r="AG26" i="2"/>
  <c r="AF26" i="2"/>
  <c r="AE26" i="2"/>
  <c r="AD26" i="2"/>
  <c r="J27" i="2"/>
  <c r="I27" i="2"/>
  <c r="H27" i="2"/>
  <c r="G27" i="2"/>
  <c r="F26" i="2"/>
  <c r="AG25" i="2"/>
  <c r="AF25" i="2"/>
  <c r="AE25" i="2"/>
  <c r="AD25" i="2"/>
  <c r="J26" i="2"/>
  <c r="I26" i="2"/>
  <c r="H26" i="2"/>
  <c r="G26" i="2"/>
  <c r="F25" i="2"/>
  <c r="AG24" i="2"/>
  <c r="AF24" i="2"/>
  <c r="AE24" i="2"/>
  <c r="AD24" i="2"/>
  <c r="J25" i="2"/>
  <c r="I25" i="2"/>
  <c r="H25" i="2"/>
  <c r="G25" i="2"/>
  <c r="F24" i="2"/>
  <c r="AG23" i="2"/>
  <c r="AF23" i="2"/>
  <c r="AE23" i="2"/>
  <c r="AD23" i="2"/>
  <c r="J24" i="2"/>
  <c r="I24" i="2"/>
  <c r="H24" i="2"/>
  <c r="G24" i="2"/>
  <c r="F23" i="2"/>
  <c r="AG22" i="2"/>
  <c r="AF22" i="2"/>
  <c r="AE22" i="2"/>
  <c r="AD22" i="2"/>
  <c r="J23" i="2"/>
  <c r="I23" i="2"/>
  <c r="H23" i="2"/>
  <c r="G23" i="2"/>
  <c r="F22" i="2"/>
  <c r="AG21" i="2"/>
  <c r="AF21" i="2"/>
  <c r="AE21" i="2"/>
  <c r="AD21" i="2"/>
  <c r="J22" i="2"/>
  <c r="I22" i="2"/>
  <c r="H22" i="2"/>
  <c r="G22" i="2"/>
  <c r="F21" i="2"/>
  <c r="AG20" i="2"/>
  <c r="AF20" i="2"/>
  <c r="AE20" i="2"/>
  <c r="AD20" i="2"/>
  <c r="J21" i="2"/>
  <c r="I21" i="2"/>
  <c r="H21" i="2"/>
  <c r="G21" i="2"/>
  <c r="F20" i="2"/>
  <c r="AG19" i="2"/>
  <c r="AF19" i="2"/>
  <c r="AE19" i="2"/>
  <c r="AD19" i="2"/>
  <c r="J20" i="2"/>
  <c r="I20" i="2"/>
  <c r="H20" i="2"/>
  <c r="G20" i="2"/>
  <c r="F19" i="2"/>
  <c r="AG18" i="2"/>
  <c r="AF18" i="2"/>
  <c r="AE18" i="2"/>
  <c r="AD18" i="2"/>
  <c r="J19" i="2"/>
  <c r="I19" i="2"/>
  <c r="H19" i="2"/>
  <c r="G19" i="2"/>
  <c r="F18" i="2"/>
  <c r="AG17" i="2"/>
  <c r="AF17" i="2"/>
  <c r="AE17" i="2"/>
  <c r="AD17" i="2"/>
  <c r="J18" i="2"/>
  <c r="I18" i="2"/>
  <c r="H18" i="2"/>
  <c r="G18" i="2"/>
  <c r="F17" i="2"/>
  <c r="AG16" i="2"/>
  <c r="AF16" i="2"/>
  <c r="AE16" i="2"/>
  <c r="AD16" i="2"/>
  <c r="J17" i="2"/>
  <c r="I17" i="2"/>
  <c r="H17" i="2"/>
  <c r="G17" i="2"/>
  <c r="F16" i="2"/>
  <c r="AG15" i="2"/>
  <c r="AF15" i="2"/>
  <c r="AE15" i="2"/>
  <c r="AD15" i="2"/>
  <c r="J16" i="2"/>
  <c r="I16" i="2"/>
  <c r="H16" i="2"/>
  <c r="G16" i="2"/>
  <c r="F15" i="2"/>
  <c r="AG14" i="2"/>
  <c r="AF14" i="2"/>
  <c r="AE14" i="2"/>
  <c r="AD14" i="2"/>
  <c r="J15" i="2"/>
  <c r="I15" i="2"/>
  <c r="H15" i="2"/>
  <c r="G15" i="2"/>
  <c r="F14" i="2"/>
  <c r="AG13" i="2"/>
  <c r="AF13" i="2"/>
  <c r="AE13" i="2"/>
  <c r="AD13" i="2"/>
  <c r="J14" i="2"/>
  <c r="I14" i="2"/>
  <c r="H14" i="2"/>
  <c r="G14" i="2"/>
  <c r="F13" i="2"/>
  <c r="AG12" i="2"/>
  <c r="AF12" i="2"/>
  <c r="AE12" i="2"/>
  <c r="AD12" i="2"/>
  <c r="J13" i="2"/>
  <c r="I13" i="2"/>
  <c r="H13" i="2"/>
  <c r="G13" i="2"/>
  <c r="F12" i="2"/>
  <c r="AG11" i="2"/>
  <c r="AF11" i="2"/>
  <c r="AE11" i="2"/>
  <c r="AD11" i="2"/>
  <c r="J12" i="2"/>
  <c r="I12" i="2"/>
  <c r="H12" i="2"/>
  <c r="G12" i="2"/>
  <c r="F11" i="2"/>
  <c r="AG10" i="2"/>
  <c r="AF10" i="2"/>
  <c r="AE10" i="2"/>
  <c r="AD10" i="2"/>
  <c r="J11" i="2"/>
  <c r="I11" i="2"/>
  <c r="H11" i="2"/>
  <c r="G11" i="2"/>
  <c r="F10" i="2"/>
  <c r="AG9" i="2"/>
  <c r="AF9" i="2"/>
  <c r="AE9" i="2"/>
  <c r="AD9" i="2"/>
  <c r="J10" i="2"/>
  <c r="I10" i="2"/>
  <c r="H10" i="2"/>
  <c r="G10" i="2"/>
  <c r="F9" i="2"/>
  <c r="AG8" i="2"/>
  <c r="AF8" i="2"/>
  <c r="AE8" i="2"/>
  <c r="AD8" i="2"/>
  <c r="J9" i="2"/>
  <c r="I9" i="2"/>
  <c r="H9" i="2"/>
  <c r="G9" i="2"/>
  <c r="F8" i="2"/>
  <c r="AG7" i="2"/>
  <c r="AF7" i="2"/>
  <c r="AE7" i="2"/>
  <c r="AD7" i="2"/>
  <c r="J8" i="2"/>
  <c r="I8" i="2"/>
  <c r="H8" i="2"/>
  <c r="G8" i="2"/>
  <c r="F7" i="2"/>
  <c r="AG6" i="2"/>
  <c r="AF6" i="2"/>
  <c r="AE6" i="2"/>
  <c r="AD6" i="2"/>
  <c r="J7" i="2"/>
  <c r="I7" i="2"/>
  <c r="H7" i="2"/>
  <c r="G7" i="2"/>
  <c r="F6" i="2"/>
  <c r="AG5" i="2"/>
  <c r="AF5" i="2"/>
  <c r="AE5" i="2"/>
  <c r="AD5" i="2"/>
  <c r="J6" i="2"/>
  <c r="I6" i="2"/>
  <c r="H6" i="2"/>
  <c r="G6" i="2"/>
  <c r="F5" i="2"/>
  <c r="BA4" i="2"/>
  <c r="AZ4" i="2"/>
  <c r="AG4" i="2"/>
  <c r="AF4" i="2"/>
  <c r="AE4" i="2"/>
  <c r="AD4" i="2"/>
  <c r="J5" i="2"/>
  <c r="I5" i="2"/>
  <c r="H5" i="2"/>
  <c r="G5" i="2"/>
  <c r="F4" i="2"/>
  <c r="AG3" i="2"/>
  <c r="AF3" i="2"/>
  <c r="AE3" i="2"/>
  <c r="AD3" i="2"/>
  <c r="J4" i="2"/>
  <c r="I4" i="2"/>
  <c r="H4" i="2"/>
  <c r="G4" i="2"/>
  <c r="F3" i="2"/>
  <c r="N385" i="8" l="1"/>
  <c r="N393" i="8" s="1"/>
  <c r="D400" i="8" s="1"/>
  <c r="E400" i="8"/>
  <c r="X2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0AF8B4-E354-8D4E-8876-4520954F5A3F}" name="diffs_App" type="6" refreshedVersion="6" background="1" saveData="1">
    <textPr codePage="10000" sourceFile="/Users/rvanemous/PycharmProjects/Afstuderen/NotUsed/csvs/diffs_App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8BE44AEF-A739-5544-A748-E9EC6C7BC4DE}" name="diffs_App1" type="6" refreshedVersion="6" background="1" saveData="1">
    <textPr codePage="10000" sourceFile="/Users/rvanemous/PycharmProjects/Afstuderen/NotUsed/csvs/diffs_App.csv" decimal="," thousands=".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434D1C1-2382-3647-8387-19A5467865A8}" name="diffs_Diff" type="6" refreshedVersion="6" background="1" saveData="1">
    <textPr codePage="10000" sourceFile="/Users/rvanemous/PycharmProjects/Afstuderen/NotUsed/csvs/diffs_Diff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C000CEE5-3DB6-3443-9B00-1225C26BA385}" name="diffs_Local" type="6" refreshedVersion="6" background="1" saveData="1">
    <textPr codePage="10000" sourceFile="/Users/rvanemous/PycharmProjects/Afstuderen/NotUsed/csvs/diffs_Local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DBD62246-C1EB-434C-BDA6-765548BA2158}" name="diffs_Ratio" type="6" refreshedVersion="6" background="1" saveData="1">
    <textPr codePage="10000" sourceFile="/Users/rvanemous/PycharmProjects/Afstuderen/NotUsed/csvs/diffs_Ratio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329DF68B-9D40-3D49-B88D-1F4A2579FDFF}" name="diffs_Success_codes" type="6" refreshedVersion="6" background="1" saveData="1">
    <textPr codePage="10000" sourceFile="/Users/rvanemous/PycharmProjects/Afstuderen/NotUsed/csvs/diffs_Success_codes.csv" decimal="," thousands=".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3FF13DED-8CFB-2449-9CAF-3AAA7C2779D3}" name="diffs_Success_codes1" type="6" refreshedVersion="6" background="1" saveData="1">
    <textPr codePage="10000" sourceFile="/Users/rvanemous/PycharmProjects/Afstuderen/NotUsed/csvs/diffs_Success_codes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B55BED3B-DCD5-9046-94E0-4CCF0F189345}" name="diffs_Vouchers_used" type="6" refreshedVersion="6" background="1" saveData="1">
    <textPr codePage="10000" sourceFile="/Users/rvanemous/PycharmProjects/Afstuderen/NotUsed/csvs/diffs_Vouchers_used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CA058357-0228-CB48-8994-0F3A83A23986}" name="diffs_Vouchers_used1" type="6" refreshedVersion="6" background="1" saveData="1">
    <textPr codePage="10000" sourceFile="/Users/rvanemous/PycharmProjects/Afstuderen/NotUsed/csvs/diffs_Vouchers_used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AAF77F84-1D08-1448-A536-3AA3C79459D5}" name="diffs_Web" type="6" refreshedVersion="6" background="1" saveData="1">
    <textPr codePage="10000" sourceFile="/Users/rvanemous/PycharmProjects/Afstuderen/NotUsed/csvs/diffs_Web.csv" decimal="," thousands="." tab="0" semicolon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368FA6BD-82F3-8B49-A8E6-115AC06A5BDE}" name="totals" type="6" refreshedVersion="6" background="1" saveData="1">
    <textPr codePage="10000" sourceFile="/Users/rvanemous/PycharmProjects/Afstuderen/NotUsed/csvs/totals.csv" tab="0" semicolon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9B7B1080-4378-D94B-9375-2290CA7E1F3F}" name="totals1" type="6" refreshedVersion="6" background="1" saveData="1">
    <textPr codePage="10000" sourceFile="/Users/rvanemous/PycharmProjects/Afstuderen/NotUsed/csvs/totals.csv" tab="0" semicolon="1">
      <textFields count="3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5D6A8F6F-87C8-DF4A-81AF-601F85AC3FF9}" name="totals2" type="6" refreshedVersion="6" background="1" saveData="1">
    <textPr codePage="10000" sourceFile="/Users/rvanemous/PycharmProjects/Afstuderen/NotUsed/csvs/totals.csv" decimal="," thousands="." tab="0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99AD6720-3991-5143-AF57-1ACFF83C95CD}" name="totals3" type="6" refreshedVersion="6" background="1" saveData="1">
    <textPr codePage="10000" sourceFile="/Users/rvanemous/PycharmProjects/Afstuderen/NotUsed/csvs/totals.csv" decimal="," thousands="." tab="0" semicolon="1">
      <textFields count="3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<sst xmlns="http://schemas.openxmlformats.org/spreadsheetml/2006/main" count="1010" uniqueCount="198">
  <si>
    <t>Tool name</t>
  </si>
  <si>
    <t>Test type</t>
  </si>
  <si>
    <t>n</t>
  </si>
  <si>
    <t>CR+</t>
  </si>
  <si>
    <t>CR</t>
  </si>
  <si>
    <t>SR</t>
  </si>
  <si>
    <t>RTW</t>
  </si>
  <si>
    <t>TI</t>
  </si>
  <si>
    <t>s</t>
  </si>
  <si>
    <t>f</t>
  </si>
  <si>
    <t>Success codes</t>
  </si>
  <si>
    <t>min</t>
  </si>
  <si>
    <t>max</t>
  </si>
  <si>
    <t>avg</t>
  </si>
  <si>
    <t>median</t>
  </si>
  <si>
    <t>std</t>
  </si>
  <si>
    <t>Vouchers used</t>
  </si>
  <si>
    <t>Ratio</t>
  </si>
  <si>
    <t>Local</t>
  </si>
  <si>
    <t>Webserver</t>
  </si>
  <si>
    <t>App server</t>
  </si>
  <si>
    <t>Web server</t>
  </si>
  <si>
    <t>Diff times - web server and app server</t>
  </si>
  <si>
    <t>med</t>
  </si>
  <si>
    <t>Success codes (higher)</t>
  </si>
  <si>
    <t>Vouchers used (lower)</t>
  </si>
  <si>
    <t>Ratio (higher)</t>
  </si>
  <si>
    <t>CR f+</t>
  </si>
  <si>
    <t>CR f</t>
  </si>
  <si>
    <t>CR s+</t>
  </si>
  <si>
    <t>CR s</t>
  </si>
  <si>
    <t>(log + 4)</t>
  </si>
  <si>
    <t>App server time</t>
  </si>
  <si>
    <t>Web server times</t>
  </si>
  <si>
    <t>CR n+</t>
  </si>
  <si>
    <t>CR n</t>
  </si>
  <si>
    <t>Appserver</t>
  </si>
  <si>
    <t>Diff-times</t>
  </si>
  <si>
    <t>CR2+</t>
  </si>
  <si>
    <t>CR2</t>
  </si>
  <si>
    <t>RTW2</t>
  </si>
  <si>
    <t>TI2</t>
  </si>
  <si>
    <t>SR2</t>
  </si>
  <si>
    <t>12,6</t>
  </si>
  <si>
    <t>13,0</t>
  </si>
  <si>
    <t>9,3</t>
  </si>
  <si>
    <t>9,5</t>
  </si>
  <si>
    <t>4,0</t>
  </si>
  <si>
    <t>0,8772836572901033</t>
  </si>
  <si>
    <t>0,006</t>
  </si>
  <si>
    <t>0,04799166666666667</t>
  </si>
  <si>
    <t>0,01</t>
  </si>
  <si>
    <t>0,2864834400738394</t>
  </si>
  <si>
    <t>0,008</t>
  </si>
  <si>
    <t>0,00025</t>
  </si>
  <si>
    <t>1,82</t>
  </si>
  <si>
    <t>15,0</t>
  </si>
  <si>
    <t>11,4</t>
  </si>
  <si>
    <t>12,0</t>
  </si>
  <si>
    <t>1,0</t>
  </si>
  <si>
    <t>0,773136560934023</t>
  </si>
  <si>
    <t>0,031341666666666664</t>
  </si>
  <si>
    <t>0,011</t>
  </si>
  <si>
    <t>0,0892389013839993</t>
  </si>
  <si>
    <t>0,003</t>
  </si>
  <si>
    <t>0,0</t>
  </si>
  <si>
    <t>15,4</t>
  </si>
  <si>
    <t>15,5</t>
  </si>
  <si>
    <t>14,5</t>
  </si>
  <si>
    <t>14,0</t>
  </si>
  <si>
    <t>0,5882352941176471</t>
  </si>
  <si>
    <t>1,3</t>
  </si>
  <si>
    <t>0,20416286519224622</t>
  </si>
  <si>
    <t>0,206575</t>
  </si>
  <si>
    <t>0,086</t>
  </si>
  <si>
    <t>0,6833614328508375</t>
  </si>
  <si>
    <t>13,5</t>
  </si>
  <si>
    <t>1,1</t>
  </si>
  <si>
    <t>2,0</t>
  </si>
  <si>
    <t>1,4</t>
  </si>
  <si>
    <t>0,3053158338376849</t>
  </si>
  <si>
    <t>0,001</t>
  </si>
  <si>
    <t>0,0675</t>
  </si>
  <si>
    <t>0,00575</t>
  </si>
  <si>
    <t>12,5</t>
  </si>
  <si>
    <t>8,5</t>
  </si>
  <si>
    <t>0,9411764705882353</t>
  </si>
  <si>
    <t>0,3536869636958715</t>
  </si>
  <si>
    <t>0,05</t>
  </si>
  <si>
    <t>0,23808333333333334</t>
  </si>
  <si>
    <t>0,126</t>
  </si>
  <si>
    <t>0,4178015200801824</t>
  </si>
  <si>
    <t>0,004</t>
  </si>
  <si>
    <t>23,5</t>
  </si>
  <si>
    <t>21,7</t>
  </si>
  <si>
    <t>22,0</t>
  </si>
  <si>
    <t>0,0403651916008004</t>
  </si>
  <si>
    <t>0,04762916666666667</t>
  </si>
  <si>
    <t>0,22613618287289533</t>
  </si>
  <si>
    <t>0,744</t>
  </si>
  <si>
    <t>21,8</t>
  </si>
  <si>
    <t>23,0</t>
  </si>
  <si>
    <t>20,8</t>
  </si>
  <si>
    <t>0,062920381566661</t>
  </si>
  <si>
    <t>0,024620833333333335</t>
  </si>
  <si>
    <t>0,09894536964929115</t>
  </si>
  <si>
    <t>0,77125</t>
  </si>
  <si>
    <t>0,933125</t>
  </si>
  <si>
    <t>22,5</t>
  </si>
  <si>
    <t>19,9</t>
  </si>
  <si>
    <t>0,13782954128592856</t>
  </si>
  <si>
    <t>0,002</t>
  </si>
  <si>
    <t>0,243375</t>
  </si>
  <si>
    <t>0,094</t>
  </si>
  <si>
    <t>0,8902437263240973</t>
  </si>
  <si>
    <t>0,034</t>
  </si>
  <si>
    <t>0,96475</t>
  </si>
  <si>
    <t>21,1</t>
  </si>
  <si>
    <t>20,5</t>
  </si>
  <si>
    <t>21,5</t>
  </si>
  <si>
    <t>0,9583333333333334</t>
  </si>
  <si>
    <t>0,0944147612417551</t>
  </si>
  <si>
    <t>0,076</t>
  </si>
  <si>
    <t>0,007</t>
  </si>
  <si>
    <t>4890,2</t>
  </si>
  <si>
    <t>0,0005</t>
  </si>
  <si>
    <t>0,9216249999999999</t>
  </si>
  <si>
    <t>23,2</t>
  </si>
  <si>
    <t>22,9</t>
  </si>
  <si>
    <t>0,023243198906159546</t>
  </si>
  <si>
    <t>0,045</t>
  </si>
  <si>
    <t>0,12228750000000001</t>
  </si>
  <si>
    <t>0,096</t>
  </si>
  <si>
    <t>0,20073648041930423</t>
  </si>
  <si>
    <t>0,018</t>
  </si>
  <si>
    <t>0,00125</t>
  </si>
  <si>
    <t>0,77175</t>
  </si>
  <si>
    <t>11,5</t>
  </si>
  <si>
    <t>6,8</t>
  </si>
  <si>
    <t>6,5</t>
  </si>
  <si>
    <t>2,4</t>
  </si>
  <si>
    <t>0,4053079364996481</t>
  </si>
  <si>
    <t>0,005</t>
  </si>
  <si>
    <t>0,009</t>
  </si>
  <si>
    <t>0,00225</t>
  </si>
  <si>
    <t>13,1</t>
  </si>
  <si>
    <t>7,8</t>
  </si>
  <si>
    <t>8,0</t>
  </si>
  <si>
    <t>2,6</t>
  </si>
  <si>
    <t>0,4387360620627342</t>
  </si>
  <si>
    <t>12,95</t>
  </si>
  <si>
    <t>13,3</t>
  </si>
  <si>
    <t>9,1</t>
  </si>
  <si>
    <t>0,2524230937281103</t>
  </si>
  <si>
    <t>0,061</t>
  </si>
  <si>
    <t>0,5522458333333333</t>
  </si>
  <si>
    <t>0,093</t>
  </si>
  <si>
    <t>11,2</t>
  </si>
  <si>
    <t>6,7</t>
  </si>
  <si>
    <t>1,75</t>
  </si>
  <si>
    <t>0,3877105208061635</t>
  </si>
  <si>
    <t>0,069</t>
  </si>
  <si>
    <t>0,014</t>
  </si>
  <si>
    <t>11,8</t>
  </si>
  <si>
    <t>7,3</t>
  </si>
  <si>
    <t>7,5</t>
  </si>
  <si>
    <t>0,24573735382749604</t>
  </si>
  <si>
    <t>0,0865</t>
  </si>
  <si>
    <t>Race window</t>
  </si>
  <si>
    <t>Average miss</t>
  </si>
  <si>
    <t>Std miss</t>
  </si>
  <si>
    <t>Num diffs</t>
  </si>
  <si>
    <t>Num diffs per test</t>
  </si>
  <si>
    <t>Num diffs &lt; race window</t>
  </si>
  <si>
    <t>Num diffs per test &lt; race window</t>
  </si>
  <si>
    <t>Vouchers doubly used</t>
  </si>
  <si>
    <t xml:space="preserve">Slow proxy _x000B_(360 data points)  </t>
  </si>
  <si>
    <t xml:space="preserve">Slow proxy </t>
  </si>
  <si>
    <t>(360 data points)</t>
  </si>
  <si>
    <t>3,66666666666666 - 2</t>
  </si>
  <si>
    <t>Q1</t>
  </si>
  <si>
    <t>Q2</t>
  </si>
  <si>
    <t>Q3</t>
  </si>
  <si>
    <t>Avg</t>
  </si>
  <si>
    <t>Std</t>
  </si>
  <si>
    <t>No proxy</t>
  </si>
  <si>
    <t>Normal proxy</t>
  </si>
  <si>
    <t>Slow proxy</t>
  </si>
  <si>
    <t>Stats \ Tools</t>
  </si>
  <si>
    <t>St. dev.</t>
  </si>
  <si>
    <t>Avg.</t>
  </si>
  <si>
    <t>Error</t>
  </si>
  <si>
    <t>Error per test</t>
  </si>
  <si>
    <t>Stats</t>
  </si>
  <si>
    <t>Time-difference statistics - Client</t>
  </si>
  <si>
    <t>Time-difference statistics - Client (no proxy)</t>
  </si>
  <si>
    <t>SD</t>
  </si>
  <si>
    <t>Box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</si>
</sst>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2" xfId="0" applyNumberFormat="1" applyBorder="1"/>
    <xf numFmtId="164" fontId="0" fillId="0" borderId="2" xfId="0" applyNumberFormat="1" applyBorder="1"/>
    <xf numFmtId="2" fontId="0" fillId="0" borderId="3" xfId="0" applyNumberFormat="1" applyBorder="1"/>
    <xf numFmtId="164" fontId="0" fillId="0" borderId="3" xfId="0" applyNumberFormat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10" xfId="0" applyNumberFormat="1" applyBorder="1"/>
    <xf numFmtId="164" fontId="0" fillId="0" borderId="11" xfId="0" applyNumberFormat="1" applyBorder="1"/>
    <xf numFmtId="2" fontId="0" fillId="0" borderId="8" xfId="0" applyNumberFormat="1" applyBorder="1"/>
    <xf numFmtId="2" fontId="0" fillId="0" borderId="0" xfId="0" applyNumberFormat="1" applyBorder="1"/>
    <xf numFmtId="164" fontId="0" fillId="0" borderId="9" xfId="0" applyNumberFormat="1" applyBorder="1"/>
    <xf numFmtId="2" fontId="0" fillId="0" borderId="12" xfId="0" applyNumberFormat="1" applyBorder="1"/>
    <xf numFmtId="164" fontId="0" fillId="0" borderId="13" xfId="0" applyNumberFormat="1" applyBorder="1"/>
    <xf numFmtId="2" fontId="0" fillId="0" borderId="14" xfId="0" applyNumberFormat="1" applyBorder="1"/>
    <xf numFmtId="164" fontId="0" fillId="0" borderId="15" xfId="0" applyNumberFormat="1" applyBorder="1"/>
    <xf numFmtId="2" fontId="0" fillId="0" borderId="17" xfId="0" applyNumberFormat="1" applyBorder="1"/>
    <xf numFmtId="2" fontId="0" fillId="0" borderId="16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164" fontId="0" fillId="0" borderId="17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0" fillId="0" borderId="3" xfId="0" applyNumberFormat="1" applyBorder="1"/>
    <xf numFmtId="165" fontId="0" fillId="0" borderId="0" xfId="0" applyNumberFormat="1" applyBorder="1"/>
    <xf numFmtId="165" fontId="0" fillId="0" borderId="0" xfId="0" applyNumberFormat="1"/>
    <xf numFmtId="165" fontId="0" fillId="0" borderId="2" xfId="0" applyNumberFormat="1" applyBorder="1"/>
    <xf numFmtId="165" fontId="0" fillId="0" borderId="1" xfId="0" applyNumberFormat="1" applyBorder="1"/>
    <xf numFmtId="0" fontId="2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3" fontId="1" fillId="0" borderId="11" xfId="0" applyNumberFormat="1" applyFont="1" applyBorder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0" xfId="0" applyBorder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0" fontId="5" fillId="0" borderId="0" xfId="0" applyFont="1"/>
    <xf numFmtId="0" fontId="1" fillId="0" borderId="0" xfId="0" applyFont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65" fontId="0" fillId="0" borderId="2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4" fillId="0" borderId="38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1" fillId="0" borderId="20" xfId="0" applyFont="1" applyBorder="1" applyAlignment="1">
      <alignment horizontal="center"/>
    </xf>
    <xf numFmtId="165" fontId="0" fillId="0" borderId="40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24" xfId="0" applyFont="1" applyBorder="1" applyAlignment="1">
      <alignment horizontal="left"/>
    </xf>
    <xf numFmtId="165" fontId="0" fillId="0" borderId="42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0" xfId="0" applyAlignment="1"/>
    <xf numFmtId="0" fontId="4" fillId="0" borderId="6" xfId="0" applyFont="1" applyBorder="1" applyAlignment="1">
      <alignment horizontal="left"/>
    </xf>
    <xf numFmtId="0" fontId="4" fillId="0" borderId="25" xfId="0" applyFont="1" applyBorder="1" applyAlignment="1"/>
    <xf numFmtId="0" fontId="4" fillId="0" borderId="24" xfId="0" applyFont="1" applyBorder="1" applyAlignment="1"/>
    <xf numFmtId="0" fontId="1" fillId="0" borderId="3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165" fontId="0" fillId="0" borderId="44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165" fontId="0" fillId="0" borderId="46" xfId="0" applyNumberFormat="1" applyBorder="1" applyAlignment="1">
      <alignment horizontal="center"/>
    </xf>
    <xf numFmtId="0" fontId="4" fillId="0" borderId="4" xfId="0" applyFont="1" applyFill="1" applyBorder="1" applyAlignment="1">
      <alignment horizontal="left" wrapText="1"/>
    </xf>
    <xf numFmtId="165" fontId="0" fillId="0" borderId="30" xfId="0" applyNumberForma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CR+</c:v>
                </c:pt>
              </c:strCache>
            </c:strRef>
          </c:tx>
          <c:spPr>
            <a:ln w="9525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Sheet2!$A$3:$A$209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Sheet2!$B$3:$B$209</c:f>
              <c:numCache>
                <c:formatCode>General</c:formatCode>
                <c:ptCount val="207"/>
                <c:pt idx="0">
                  <c:v>0.01</c:v>
                </c:pt>
                <c:pt idx="1">
                  <c:v>0.01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8.0000000000000002E-3</c:v>
                </c:pt>
                <c:pt idx="6">
                  <c:v>6.0000000000000001E-3</c:v>
                </c:pt>
                <c:pt idx="7">
                  <c:v>8.9999999999999993E-3</c:v>
                </c:pt>
                <c:pt idx="8">
                  <c:v>0.01</c:v>
                </c:pt>
                <c:pt idx="9">
                  <c:v>8.9999999999999993E-3</c:v>
                </c:pt>
                <c:pt idx="10">
                  <c:v>7.0000000000000001E-3</c:v>
                </c:pt>
                <c:pt idx="11">
                  <c:v>0.04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8.0000000000000002E-3</c:v>
                </c:pt>
                <c:pt idx="20">
                  <c:v>8.9999999999999993E-3</c:v>
                </c:pt>
                <c:pt idx="21">
                  <c:v>8.0000000000000002E-3</c:v>
                </c:pt>
                <c:pt idx="22">
                  <c:v>1.7000000000000001E-2</c:v>
                </c:pt>
                <c:pt idx="23">
                  <c:v>1.0999999999999999E-2</c:v>
                </c:pt>
                <c:pt idx="24">
                  <c:v>8.9999999999999993E-3</c:v>
                </c:pt>
                <c:pt idx="25">
                  <c:v>1.6E-2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0.01</c:v>
                </c:pt>
                <c:pt idx="29">
                  <c:v>8.9999999999999993E-3</c:v>
                </c:pt>
                <c:pt idx="30">
                  <c:v>8.9999999999999993E-3</c:v>
                </c:pt>
                <c:pt idx="31">
                  <c:v>0.01</c:v>
                </c:pt>
                <c:pt idx="32">
                  <c:v>0.01</c:v>
                </c:pt>
                <c:pt idx="33">
                  <c:v>8.9999999999999993E-3</c:v>
                </c:pt>
                <c:pt idx="34">
                  <c:v>8.0000000000000002E-3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6.0000000000000001E-3</c:v>
                </c:pt>
                <c:pt idx="39">
                  <c:v>8.9999999999999993E-3</c:v>
                </c:pt>
                <c:pt idx="40">
                  <c:v>8.0000000000000002E-3</c:v>
                </c:pt>
                <c:pt idx="41">
                  <c:v>0.01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8.9999999999999993E-3</c:v>
                </c:pt>
                <c:pt idx="46">
                  <c:v>6.0000000000000001E-3</c:v>
                </c:pt>
                <c:pt idx="47">
                  <c:v>0.01</c:v>
                </c:pt>
                <c:pt idx="48">
                  <c:v>8.0000000000000002E-3</c:v>
                </c:pt>
                <c:pt idx="49">
                  <c:v>0.01</c:v>
                </c:pt>
                <c:pt idx="50">
                  <c:v>7.0000000000000001E-3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0.01</c:v>
                </c:pt>
                <c:pt idx="54">
                  <c:v>0.01</c:v>
                </c:pt>
                <c:pt idx="55">
                  <c:v>8.9999999999999993E-3</c:v>
                </c:pt>
                <c:pt idx="56">
                  <c:v>7.0000000000000001E-3</c:v>
                </c:pt>
                <c:pt idx="57">
                  <c:v>0.01</c:v>
                </c:pt>
                <c:pt idx="58">
                  <c:v>8.9999999999999993E-3</c:v>
                </c:pt>
                <c:pt idx="59">
                  <c:v>1.4999999999999999E-2</c:v>
                </c:pt>
                <c:pt idx="60">
                  <c:v>7.0000000000000001E-3</c:v>
                </c:pt>
                <c:pt idx="61">
                  <c:v>8.0000000000000002E-3</c:v>
                </c:pt>
                <c:pt idx="62">
                  <c:v>97.013999999999996</c:v>
                </c:pt>
                <c:pt idx="63">
                  <c:v>1.2E-2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8.9999999999999993E-3</c:v>
                </c:pt>
                <c:pt idx="67">
                  <c:v>8.0000000000000002E-3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0.01</c:v>
                </c:pt>
                <c:pt idx="71">
                  <c:v>8.0000000000000002E-3</c:v>
                </c:pt>
                <c:pt idx="72">
                  <c:v>8.9999999999999993E-3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6.0000000000000001E-3</c:v>
                </c:pt>
                <c:pt idx="79">
                  <c:v>1.2E-2</c:v>
                </c:pt>
                <c:pt idx="80">
                  <c:v>1.2999999999999999E-2</c:v>
                </c:pt>
                <c:pt idx="81">
                  <c:v>8.0000000000000002E-3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7.0000000000000001E-3</c:v>
                </c:pt>
                <c:pt idx="87">
                  <c:v>8.0000000000000002E-3</c:v>
                </c:pt>
                <c:pt idx="88">
                  <c:v>1.4999999999999999E-2</c:v>
                </c:pt>
                <c:pt idx="89">
                  <c:v>1.7000000000000001E-2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8.9999999999999993E-3</c:v>
                </c:pt>
                <c:pt idx="93">
                  <c:v>3.4000000000000002E-2</c:v>
                </c:pt>
                <c:pt idx="94">
                  <c:v>1.0999999999999999E-2</c:v>
                </c:pt>
                <c:pt idx="95">
                  <c:v>0.01</c:v>
                </c:pt>
                <c:pt idx="96">
                  <c:v>3.4000000000000002E-2</c:v>
                </c:pt>
                <c:pt idx="97">
                  <c:v>8.0000000000000002E-3</c:v>
                </c:pt>
                <c:pt idx="98">
                  <c:v>8.9999999999999993E-3</c:v>
                </c:pt>
                <c:pt idx="99">
                  <c:v>8.9999999999999993E-3</c:v>
                </c:pt>
                <c:pt idx="100">
                  <c:v>8.9999999999999993E-3</c:v>
                </c:pt>
                <c:pt idx="101">
                  <c:v>0.01</c:v>
                </c:pt>
                <c:pt idx="102">
                  <c:v>7.0000000000000001E-3</c:v>
                </c:pt>
                <c:pt idx="103">
                  <c:v>3.4000000000000002E-2</c:v>
                </c:pt>
                <c:pt idx="104">
                  <c:v>0.01</c:v>
                </c:pt>
                <c:pt idx="105">
                  <c:v>8.9999999999999993E-3</c:v>
                </c:pt>
                <c:pt idx="106">
                  <c:v>1.5429999999999999</c:v>
                </c:pt>
                <c:pt idx="107">
                  <c:v>1.0999999999999999E-2</c:v>
                </c:pt>
                <c:pt idx="108">
                  <c:v>0.01</c:v>
                </c:pt>
                <c:pt idx="109">
                  <c:v>8.0000000000000002E-3</c:v>
                </c:pt>
                <c:pt idx="110">
                  <c:v>0.01</c:v>
                </c:pt>
                <c:pt idx="111">
                  <c:v>8.9999999999999993E-3</c:v>
                </c:pt>
                <c:pt idx="112">
                  <c:v>1.0999999999999999E-2</c:v>
                </c:pt>
                <c:pt idx="113">
                  <c:v>0.01</c:v>
                </c:pt>
                <c:pt idx="114">
                  <c:v>8.9999999999999993E-3</c:v>
                </c:pt>
                <c:pt idx="115">
                  <c:v>8.9999999999999993E-3</c:v>
                </c:pt>
                <c:pt idx="116">
                  <c:v>0.01</c:v>
                </c:pt>
                <c:pt idx="117">
                  <c:v>0.01</c:v>
                </c:pt>
                <c:pt idx="118">
                  <c:v>8.0000000000000002E-3</c:v>
                </c:pt>
                <c:pt idx="119">
                  <c:v>8.9999999999999993E-3</c:v>
                </c:pt>
                <c:pt idx="120">
                  <c:v>8.0000000000000002E-3</c:v>
                </c:pt>
                <c:pt idx="121">
                  <c:v>0.02</c:v>
                </c:pt>
                <c:pt idx="122">
                  <c:v>8.9999999999999993E-3</c:v>
                </c:pt>
                <c:pt idx="123">
                  <c:v>8.9999999999999993E-3</c:v>
                </c:pt>
                <c:pt idx="124">
                  <c:v>6.0000000000000001E-3</c:v>
                </c:pt>
                <c:pt idx="125">
                  <c:v>8.9999999999999993E-3</c:v>
                </c:pt>
                <c:pt idx="126">
                  <c:v>1.0999999999999999E-2</c:v>
                </c:pt>
                <c:pt idx="127">
                  <c:v>1.2E-2</c:v>
                </c:pt>
                <c:pt idx="128">
                  <c:v>8.9999999999999993E-3</c:v>
                </c:pt>
                <c:pt idx="129">
                  <c:v>8.0000000000000002E-3</c:v>
                </c:pt>
                <c:pt idx="130">
                  <c:v>8.9999999999999993E-3</c:v>
                </c:pt>
                <c:pt idx="131">
                  <c:v>8.9999999999999993E-3</c:v>
                </c:pt>
                <c:pt idx="132">
                  <c:v>8.0000000000000002E-3</c:v>
                </c:pt>
                <c:pt idx="133">
                  <c:v>8.9999999999999993E-3</c:v>
                </c:pt>
                <c:pt idx="134">
                  <c:v>8.0000000000000002E-3</c:v>
                </c:pt>
                <c:pt idx="135">
                  <c:v>0.01</c:v>
                </c:pt>
                <c:pt idx="136">
                  <c:v>6.0000000000000001E-3</c:v>
                </c:pt>
                <c:pt idx="137">
                  <c:v>0.01</c:v>
                </c:pt>
                <c:pt idx="138">
                  <c:v>7.0000000000000001E-3</c:v>
                </c:pt>
                <c:pt idx="139">
                  <c:v>8.0000000000000002E-3</c:v>
                </c:pt>
                <c:pt idx="140">
                  <c:v>8.9999999999999993E-3</c:v>
                </c:pt>
                <c:pt idx="141">
                  <c:v>8.9999999999999993E-3</c:v>
                </c:pt>
                <c:pt idx="142">
                  <c:v>8.0000000000000002E-3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1.2999999999999999E-2</c:v>
                </c:pt>
                <c:pt idx="147">
                  <c:v>8.9999999999999993E-3</c:v>
                </c:pt>
                <c:pt idx="148">
                  <c:v>6.0000000000000001E-3</c:v>
                </c:pt>
                <c:pt idx="149">
                  <c:v>0.01</c:v>
                </c:pt>
                <c:pt idx="150">
                  <c:v>8.9999999999999993E-3</c:v>
                </c:pt>
                <c:pt idx="151">
                  <c:v>2.7E-2</c:v>
                </c:pt>
                <c:pt idx="152">
                  <c:v>0.01</c:v>
                </c:pt>
                <c:pt idx="153">
                  <c:v>8.9999999999999993E-3</c:v>
                </c:pt>
                <c:pt idx="154">
                  <c:v>7.0000000000000001E-3</c:v>
                </c:pt>
                <c:pt idx="155">
                  <c:v>3.7999999999999999E-2</c:v>
                </c:pt>
                <c:pt idx="156">
                  <c:v>1.0999999999999999E-2</c:v>
                </c:pt>
                <c:pt idx="157">
                  <c:v>1.0999999999999999E-2</c:v>
                </c:pt>
                <c:pt idx="158">
                  <c:v>8.9999999999999993E-3</c:v>
                </c:pt>
                <c:pt idx="159">
                  <c:v>6.0000000000000001E-3</c:v>
                </c:pt>
                <c:pt idx="160">
                  <c:v>8.9999999999999993E-3</c:v>
                </c:pt>
                <c:pt idx="161">
                  <c:v>8.9999999999999993E-3</c:v>
                </c:pt>
                <c:pt idx="162">
                  <c:v>8.9999999999999993E-3</c:v>
                </c:pt>
                <c:pt idx="163">
                  <c:v>8.9999999999999993E-3</c:v>
                </c:pt>
                <c:pt idx="164">
                  <c:v>8.0000000000000002E-3</c:v>
                </c:pt>
                <c:pt idx="165">
                  <c:v>8.9999999999999993E-3</c:v>
                </c:pt>
                <c:pt idx="166">
                  <c:v>0.01</c:v>
                </c:pt>
                <c:pt idx="167">
                  <c:v>8.9999999999999993E-3</c:v>
                </c:pt>
                <c:pt idx="168">
                  <c:v>0.01</c:v>
                </c:pt>
                <c:pt idx="169">
                  <c:v>0.01</c:v>
                </c:pt>
                <c:pt idx="170">
                  <c:v>8.9999999999999993E-3</c:v>
                </c:pt>
                <c:pt idx="171">
                  <c:v>8.0000000000000002E-3</c:v>
                </c:pt>
                <c:pt idx="172">
                  <c:v>1.4999999999999999E-2</c:v>
                </c:pt>
                <c:pt idx="173">
                  <c:v>1.0999999999999999E-2</c:v>
                </c:pt>
                <c:pt idx="174">
                  <c:v>8.9999999999999993E-3</c:v>
                </c:pt>
                <c:pt idx="175">
                  <c:v>1.0999999999999999E-2</c:v>
                </c:pt>
                <c:pt idx="176">
                  <c:v>8.9999999999999993E-3</c:v>
                </c:pt>
                <c:pt idx="177">
                  <c:v>8.0000000000000002E-3</c:v>
                </c:pt>
                <c:pt idx="178">
                  <c:v>0.01</c:v>
                </c:pt>
                <c:pt idx="179">
                  <c:v>7.0000000000000001E-3</c:v>
                </c:pt>
                <c:pt idx="180">
                  <c:v>0.01</c:v>
                </c:pt>
                <c:pt idx="181">
                  <c:v>1.0999999999999999E-2</c:v>
                </c:pt>
                <c:pt idx="182">
                  <c:v>7.0000000000000001E-3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0.01</c:v>
                </c:pt>
                <c:pt idx="186">
                  <c:v>8.9999999999999993E-3</c:v>
                </c:pt>
                <c:pt idx="187">
                  <c:v>6.0000000000000001E-3</c:v>
                </c:pt>
                <c:pt idx="188">
                  <c:v>8.9999999999999993E-3</c:v>
                </c:pt>
                <c:pt idx="189">
                  <c:v>0.01</c:v>
                </c:pt>
                <c:pt idx="190">
                  <c:v>1.2E-2</c:v>
                </c:pt>
                <c:pt idx="191">
                  <c:v>98.756</c:v>
                </c:pt>
                <c:pt idx="192">
                  <c:v>0.01</c:v>
                </c:pt>
                <c:pt idx="193">
                  <c:v>8.0000000000000002E-3</c:v>
                </c:pt>
                <c:pt idx="194">
                  <c:v>0.01</c:v>
                </c:pt>
                <c:pt idx="195">
                  <c:v>1.7999999999999999E-2</c:v>
                </c:pt>
                <c:pt idx="196">
                  <c:v>0.01</c:v>
                </c:pt>
                <c:pt idx="197">
                  <c:v>8.9999999999999993E-3</c:v>
                </c:pt>
                <c:pt idx="198">
                  <c:v>8.0000000000000002E-3</c:v>
                </c:pt>
                <c:pt idx="199">
                  <c:v>0.01</c:v>
                </c:pt>
                <c:pt idx="200">
                  <c:v>6.0000000000000001E-3</c:v>
                </c:pt>
                <c:pt idx="201">
                  <c:v>0.01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1.0999999999999999E-2</c:v>
                </c:pt>
                <c:pt idx="205">
                  <c:v>7.0000000000000001E-3</c:v>
                </c:pt>
                <c:pt idx="206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63-D342-8C63-4B5B33F29819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RTW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Sheet2!$A$3:$A$209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Sheet2!$C$3:$C$209</c:f>
              <c:numCache>
                <c:formatCode>General</c:formatCode>
                <c:ptCount val="207"/>
                <c:pt idx="0">
                  <c:v>7.0000000000000007E-2</c:v>
                </c:pt>
                <c:pt idx="1">
                  <c:v>7.6999999999999999E-2</c:v>
                </c:pt>
                <c:pt idx="2">
                  <c:v>1.7999999999999999E-2</c:v>
                </c:pt>
                <c:pt idx="3">
                  <c:v>6.9000000000000006E-2</c:v>
                </c:pt>
                <c:pt idx="4">
                  <c:v>0.106</c:v>
                </c:pt>
                <c:pt idx="5">
                  <c:v>4.8000000000000001E-2</c:v>
                </c:pt>
                <c:pt idx="6">
                  <c:v>1E-3</c:v>
                </c:pt>
                <c:pt idx="7">
                  <c:v>6.5000000000000002E-2</c:v>
                </c:pt>
                <c:pt idx="8">
                  <c:v>0.08</c:v>
                </c:pt>
                <c:pt idx="9">
                  <c:v>2.1999999999999999E-2</c:v>
                </c:pt>
                <c:pt idx="10">
                  <c:v>1E-3</c:v>
                </c:pt>
                <c:pt idx="11">
                  <c:v>0.10299999999999999</c:v>
                </c:pt>
                <c:pt idx="12">
                  <c:v>0.106</c:v>
                </c:pt>
                <c:pt idx="13">
                  <c:v>1.2E-2</c:v>
                </c:pt>
                <c:pt idx="14">
                  <c:v>8.1000000000000003E-2</c:v>
                </c:pt>
                <c:pt idx="15">
                  <c:v>0.90700000000000003</c:v>
                </c:pt>
                <c:pt idx="16">
                  <c:v>6.0999999999999999E-2</c:v>
                </c:pt>
                <c:pt idx="17">
                  <c:v>0.51700000000000002</c:v>
                </c:pt>
                <c:pt idx="18">
                  <c:v>5.3999999999999999E-2</c:v>
                </c:pt>
                <c:pt idx="19">
                  <c:v>0.16300000000000001</c:v>
                </c:pt>
                <c:pt idx="20">
                  <c:v>4.1000000000000002E-2</c:v>
                </c:pt>
                <c:pt idx="21">
                  <c:v>8.2000000000000003E-2</c:v>
                </c:pt>
                <c:pt idx="22">
                  <c:v>0.21199999999999999</c:v>
                </c:pt>
                <c:pt idx="23">
                  <c:v>5.0999999999999997E-2</c:v>
                </c:pt>
                <c:pt idx="24">
                  <c:v>0.03</c:v>
                </c:pt>
                <c:pt idx="25">
                  <c:v>5.0000000000000001E-4</c:v>
                </c:pt>
                <c:pt idx="26">
                  <c:v>5.3999999999999999E-2</c:v>
                </c:pt>
                <c:pt idx="27">
                  <c:v>0.113</c:v>
                </c:pt>
                <c:pt idx="28">
                  <c:v>8.9999999999999993E-3</c:v>
                </c:pt>
                <c:pt idx="29">
                  <c:v>1E-3</c:v>
                </c:pt>
                <c:pt idx="30">
                  <c:v>0.06</c:v>
                </c:pt>
                <c:pt idx="31">
                  <c:v>7.5999999999999998E-2</c:v>
                </c:pt>
                <c:pt idx="32">
                  <c:v>0.114</c:v>
                </c:pt>
                <c:pt idx="33">
                  <c:v>3.0000000000000001E-3</c:v>
                </c:pt>
                <c:pt idx="34">
                  <c:v>3.3000000000000002E-2</c:v>
                </c:pt>
                <c:pt idx="35">
                  <c:v>0.10100000000000001</c:v>
                </c:pt>
                <c:pt idx="36">
                  <c:v>8.4000000000000005E-2</c:v>
                </c:pt>
                <c:pt idx="37">
                  <c:v>1.4E-2</c:v>
                </c:pt>
                <c:pt idx="38">
                  <c:v>1.7999999999999999E-2</c:v>
                </c:pt>
                <c:pt idx="39">
                  <c:v>7.0999999999999994E-2</c:v>
                </c:pt>
                <c:pt idx="40">
                  <c:v>0.20399999999999999</c:v>
                </c:pt>
                <c:pt idx="41">
                  <c:v>8.2000000000000003E-2</c:v>
                </c:pt>
                <c:pt idx="42">
                  <c:v>105.236</c:v>
                </c:pt>
                <c:pt idx="43">
                  <c:v>4.5999999999999999E-2</c:v>
                </c:pt>
                <c:pt idx="44">
                  <c:v>0.38300000000000001</c:v>
                </c:pt>
                <c:pt idx="45">
                  <c:v>7.2999999999999995E-2</c:v>
                </c:pt>
                <c:pt idx="46">
                  <c:v>2.5000000000000001E-2</c:v>
                </c:pt>
                <c:pt idx="47">
                  <c:v>8.0000000000000002E-3</c:v>
                </c:pt>
                <c:pt idx="48">
                  <c:v>6.9000000000000006E-2</c:v>
                </c:pt>
                <c:pt idx="49">
                  <c:v>6.9000000000000006E-2</c:v>
                </c:pt>
                <c:pt idx="50">
                  <c:v>6.0000000000000001E-3</c:v>
                </c:pt>
                <c:pt idx="51">
                  <c:v>7.5999999999999998E-2</c:v>
                </c:pt>
                <c:pt idx="52">
                  <c:v>4.2999999999999997E-2</c:v>
                </c:pt>
                <c:pt idx="53">
                  <c:v>0.18099999999999999</c:v>
                </c:pt>
                <c:pt idx="54">
                  <c:v>3.4000000000000002E-2</c:v>
                </c:pt>
                <c:pt idx="55">
                  <c:v>5.5E-2</c:v>
                </c:pt>
                <c:pt idx="56">
                  <c:v>4.7E-2</c:v>
                </c:pt>
                <c:pt idx="57">
                  <c:v>2.9000000000000001E-2</c:v>
                </c:pt>
                <c:pt idx="58">
                  <c:v>8.5999999999999993E-2</c:v>
                </c:pt>
                <c:pt idx="59">
                  <c:v>0.20499999999999999</c:v>
                </c:pt>
                <c:pt idx="60">
                  <c:v>4.7E-2</c:v>
                </c:pt>
                <c:pt idx="61">
                  <c:v>8.6999999999999994E-2</c:v>
                </c:pt>
                <c:pt idx="62">
                  <c:v>0.20599999999999999</c:v>
                </c:pt>
                <c:pt idx="63">
                  <c:v>2.1000000000000001E-2</c:v>
                </c:pt>
                <c:pt idx="64">
                  <c:v>5.5E-2</c:v>
                </c:pt>
                <c:pt idx="65">
                  <c:v>3.1E-2</c:v>
                </c:pt>
                <c:pt idx="66">
                  <c:v>0.105</c:v>
                </c:pt>
                <c:pt idx="67">
                  <c:v>8.8999999999999996E-2</c:v>
                </c:pt>
                <c:pt idx="68">
                  <c:v>2.5000000000000001E-2</c:v>
                </c:pt>
                <c:pt idx="69">
                  <c:v>2.5999999999999999E-2</c:v>
                </c:pt>
                <c:pt idx="70">
                  <c:v>0.109</c:v>
                </c:pt>
                <c:pt idx="71">
                  <c:v>3.5999999999999997E-2</c:v>
                </c:pt>
                <c:pt idx="72">
                  <c:v>105.483</c:v>
                </c:pt>
                <c:pt idx="73">
                  <c:v>0.25900000000000001</c:v>
                </c:pt>
                <c:pt idx="74">
                  <c:v>4.2999999999999997E-2</c:v>
                </c:pt>
                <c:pt idx="75">
                  <c:v>6.0999999999999999E-2</c:v>
                </c:pt>
                <c:pt idx="76">
                  <c:v>0.153</c:v>
                </c:pt>
                <c:pt idx="77">
                  <c:v>7.3999999999999996E-2</c:v>
                </c:pt>
                <c:pt idx="78">
                  <c:v>7.4999999999999997E-2</c:v>
                </c:pt>
                <c:pt idx="79">
                  <c:v>5.7000000000000002E-2</c:v>
                </c:pt>
                <c:pt idx="80">
                  <c:v>5.0999999999999997E-2</c:v>
                </c:pt>
                <c:pt idx="81">
                  <c:v>7.0000000000000007E-2</c:v>
                </c:pt>
                <c:pt idx="82">
                  <c:v>1.7999999999999999E-2</c:v>
                </c:pt>
                <c:pt idx="83">
                  <c:v>4.7E-2</c:v>
                </c:pt>
                <c:pt idx="84">
                  <c:v>2.4E-2</c:v>
                </c:pt>
                <c:pt idx="85">
                  <c:v>6.6000000000000003E-2</c:v>
                </c:pt>
                <c:pt idx="86">
                  <c:v>0.19500000000000001</c:v>
                </c:pt>
                <c:pt idx="87">
                  <c:v>5.3999999999999999E-2</c:v>
                </c:pt>
                <c:pt idx="88">
                  <c:v>2.4E-2</c:v>
                </c:pt>
                <c:pt idx="89">
                  <c:v>5.1999999999999998E-2</c:v>
                </c:pt>
                <c:pt idx="90">
                  <c:v>4.7E-2</c:v>
                </c:pt>
                <c:pt idx="91">
                  <c:v>1.6E-2</c:v>
                </c:pt>
                <c:pt idx="92">
                  <c:v>0.17299999999999999</c:v>
                </c:pt>
                <c:pt idx="93">
                  <c:v>8.8999999999999996E-2</c:v>
                </c:pt>
                <c:pt idx="94">
                  <c:v>8.5000000000000006E-2</c:v>
                </c:pt>
                <c:pt idx="95">
                  <c:v>0.158</c:v>
                </c:pt>
                <c:pt idx="96">
                  <c:v>8.4000000000000005E-2</c:v>
                </c:pt>
                <c:pt idx="97">
                  <c:v>7.8E-2</c:v>
                </c:pt>
                <c:pt idx="98">
                  <c:v>0.187</c:v>
                </c:pt>
                <c:pt idx="99">
                  <c:v>4.5999999999999999E-2</c:v>
                </c:pt>
                <c:pt idx="100">
                  <c:v>2E-3</c:v>
                </c:pt>
                <c:pt idx="101">
                  <c:v>0.106</c:v>
                </c:pt>
                <c:pt idx="102">
                  <c:v>4.3999999999999997E-2</c:v>
                </c:pt>
                <c:pt idx="103">
                  <c:v>8.3000000000000004E-2</c:v>
                </c:pt>
                <c:pt idx="104">
                  <c:v>0.17100000000000001</c:v>
                </c:pt>
                <c:pt idx="105">
                  <c:v>8.7999999999999995E-2</c:v>
                </c:pt>
                <c:pt idx="106">
                  <c:v>4.5999999999999999E-2</c:v>
                </c:pt>
                <c:pt idx="107">
                  <c:v>4.7E-2</c:v>
                </c:pt>
                <c:pt idx="108">
                  <c:v>0.11600000000000001</c:v>
                </c:pt>
                <c:pt idx="109">
                  <c:v>0.06</c:v>
                </c:pt>
                <c:pt idx="110">
                  <c:v>4.2999999999999997E-2</c:v>
                </c:pt>
                <c:pt idx="111">
                  <c:v>0.124</c:v>
                </c:pt>
                <c:pt idx="112">
                  <c:v>3.5000000000000003E-2</c:v>
                </c:pt>
                <c:pt idx="113">
                  <c:v>2.16</c:v>
                </c:pt>
                <c:pt idx="114">
                  <c:v>3.9E-2</c:v>
                </c:pt>
                <c:pt idx="115">
                  <c:v>0.19</c:v>
                </c:pt>
                <c:pt idx="116">
                  <c:v>5.0000000000000001E-4</c:v>
                </c:pt>
                <c:pt idx="117">
                  <c:v>8.7999999999999995E-2</c:v>
                </c:pt>
                <c:pt idx="118">
                  <c:v>0.127</c:v>
                </c:pt>
                <c:pt idx="119">
                  <c:v>2E-3</c:v>
                </c:pt>
                <c:pt idx="120">
                  <c:v>2.5999999999999999E-2</c:v>
                </c:pt>
                <c:pt idx="121">
                  <c:v>0.155</c:v>
                </c:pt>
                <c:pt idx="122">
                  <c:v>0.33100000000000002</c:v>
                </c:pt>
                <c:pt idx="123">
                  <c:v>0.10100000000000001</c:v>
                </c:pt>
                <c:pt idx="124">
                  <c:v>1.7999999999999999E-2</c:v>
                </c:pt>
                <c:pt idx="125">
                  <c:v>4.8000000000000001E-2</c:v>
                </c:pt>
                <c:pt idx="126">
                  <c:v>6.7000000000000004E-2</c:v>
                </c:pt>
                <c:pt idx="127">
                  <c:v>9.6000000000000002E-2</c:v>
                </c:pt>
                <c:pt idx="128">
                  <c:v>0.441</c:v>
                </c:pt>
                <c:pt idx="129">
                  <c:v>8.3000000000000004E-2</c:v>
                </c:pt>
                <c:pt idx="130">
                  <c:v>7.0000000000000001E-3</c:v>
                </c:pt>
                <c:pt idx="131">
                  <c:v>5.8000000000000003E-2</c:v>
                </c:pt>
                <c:pt idx="132">
                  <c:v>0.03</c:v>
                </c:pt>
                <c:pt idx="133">
                  <c:v>4.8000000000000001E-2</c:v>
                </c:pt>
                <c:pt idx="134">
                  <c:v>0.08</c:v>
                </c:pt>
                <c:pt idx="135">
                  <c:v>4.4999999999999998E-2</c:v>
                </c:pt>
                <c:pt idx="136">
                  <c:v>6.9000000000000006E-2</c:v>
                </c:pt>
                <c:pt idx="137">
                  <c:v>1.4999999999999999E-2</c:v>
                </c:pt>
                <c:pt idx="138">
                  <c:v>0.20200000000000001</c:v>
                </c:pt>
                <c:pt idx="139">
                  <c:v>102.76</c:v>
                </c:pt>
                <c:pt idx="140">
                  <c:v>3.9E-2</c:v>
                </c:pt>
                <c:pt idx="141">
                  <c:v>6.8000000000000005E-2</c:v>
                </c:pt>
                <c:pt idx="142">
                  <c:v>9.1999999999999998E-2</c:v>
                </c:pt>
                <c:pt idx="143">
                  <c:v>4.4999999999999998E-2</c:v>
                </c:pt>
                <c:pt idx="144">
                  <c:v>0.27100000000000002</c:v>
                </c:pt>
                <c:pt idx="145">
                  <c:v>106.229</c:v>
                </c:pt>
                <c:pt idx="146">
                  <c:v>4.4999999999999998E-2</c:v>
                </c:pt>
                <c:pt idx="147">
                  <c:v>8.4000000000000005E-2</c:v>
                </c:pt>
                <c:pt idx="148">
                  <c:v>0.16800000000000001</c:v>
                </c:pt>
                <c:pt idx="149">
                  <c:v>0.13800000000000001</c:v>
                </c:pt>
                <c:pt idx="150">
                  <c:v>0.108</c:v>
                </c:pt>
                <c:pt idx="151">
                  <c:v>0.25700000000000001</c:v>
                </c:pt>
                <c:pt idx="152">
                  <c:v>0.125</c:v>
                </c:pt>
                <c:pt idx="153">
                  <c:v>5.2999999999999999E-2</c:v>
                </c:pt>
                <c:pt idx="154">
                  <c:v>1E-3</c:v>
                </c:pt>
                <c:pt idx="155">
                  <c:v>8.1000000000000003E-2</c:v>
                </c:pt>
                <c:pt idx="156">
                  <c:v>0.14499999999999999</c:v>
                </c:pt>
                <c:pt idx="157">
                  <c:v>9.9000000000000005E-2</c:v>
                </c:pt>
                <c:pt idx="158">
                  <c:v>8.0000000000000002E-3</c:v>
                </c:pt>
                <c:pt idx="159">
                  <c:v>0.14599999999999999</c:v>
                </c:pt>
                <c:pt idx="160">
                  <c:v>1.0999999999999999E-2</c:v>
                </c:pt>
                <c:pt idx="161">
                  <c:v>7.2999999999999995E-2</c:v>
                </c:pt>
                <c:pt idx="162">
                  <c:v>0.01</c:v>
                </c:pt>
                <c:pt idx="163">
                  <c:v>4.5999999999999999E-2</c:v>
                </c:pt>
                <c:pt idx="164">
                  <c:v>0.12</c:v>
                </c:pt>
                <c:pt idx="165">
                  <c:v>7.9000000000000001E-2</c:v>
                </c:pt>
                <c:pt idx="166">
                  <c:v>6.2E-2</c:v>
                </c:pt>
                <c:pt idx="167">
                  <c:v>2.3E-2</c:v>
                </c:pt>
                <c:pt idx="168">
                  <c:v>3.7999999999999999E-2</c:v>
                </c:pt>
                <c:pt idx="169">
                  <c:v>4.0000000000000001E-3</c:v>
                </c:pt>
                <c:pt idx="170">
                  <c:v>8.5000000000000006E-2</c:v>
                </c:pt>
                <c:pt idx="171">
                  <c:v>6.0000000000000001E-3</c:v>
                </c:pt>
                <c:pt idx="172">
                  <c:v>0.17899999999999999</c:v>
                </c:pt>
                <c:pt idx="173">
                  <c:v>2.8000000000000001E-2</c:v>
                </c:pt>
                <c:pt idx="174">
                  <c:v>0.503</c:v>
                </c:pt>
                <c:pt idx="175">
                  <c:v>5.0000000000000001E-4</c:v>
                </c:pt>
                <c:pt idx="176">
                  <c:v>107.199</c:v>
                </c:pt>
                <c:pt idx="177">
                  <c:v>3.0000000000000001E-3</c:v>
                </c:pt>
                <c:pt idx="178">
                  <c:v>4.2999999999999997E-2</c:v>
                </c:pt>
                <c:pt idx="179">
                  <c:v>8.5000000000000006E-2</c:v>
                </c:pt>
                <c:pt idx="180">
                  <c:v>6.2E-2</c:v>
                </c:pt>
                <c:pt idx="181">
                  <c:v>4.2000000000000003E-2</c:v>
                </c:pt>
                <c:pt idx="182">
                  <c:v>8.2000000000000003E-2</c:v>
                </c:pt>
                <c:pt idx="183">
                  <c:v>0.19800000000000001</c:v>
                </c:pt>
                <c:pt idx="184">
                  <c:v>0.44</c:v>
                </c:pt>
                <c:pt idx="185">
                  <c:v>4.5999999999999999E-2</c:v>
                </c:pt>
                <c:pt idx="186">
                  <c:v>2.9000000000000001E-2</c:v>
                </c:pt>
                <c:pt idx="187">
                  <c:v>0.13800000000000001</c:v>
                </c:pt>
                <c:pt idx="188">
                  <c:v>0.05</c:v>
                </c:pt>
                <c:pt idx="189">
                  <c:v>4.5999999999999999E-2</c:v>
                </c:pt>
                <c:pt idx="190">
                  <c:v>2.5000000000000001E-2</c:v>
                </c:pt>
                <c:pt idx="191">
                  <c:v>0.27600000000000002</c:v>
                </c:pt>
                <c:pt idx="192">
                  <c:v>8.1000000000000003E-2</c:v>
                </c:pt>
                <c:pt idx="193">
                  <c:v>4.8000000000000001E-2</c:v>
                </c:pt>
                <c:pt idx="194">
                  <c:v>99.212999999999994</c:v>
                </c:pt>
                <c:pt idx="195">
                  <c:v>0.36099999999999999</c:v>
                </c:pt>
                <c:pt idx="196">
                  <c:v>7.8E-2</c:v>
                </c:pt>
                <c:pt idx="197">
                  <c:v>107.34399999999999</c:v>
                </c:pt>
                <c:pt idx="198">
                  <c:v>6.7000000000000004E-2</c:v>
                </c:pt>
                <c:pt idx="199">
                  <c:v>1.7000000000000001E-2</c:v>
                </c:pt>
                <c:pt idx="200">
                  <c:v>0.21199999999999999</c:v>
                </c:pt>
                <c:pt idx="201">
                  <c:v>0.56499999999999995</c:v>
                </c:pt>
                <c:pt idx="202">
                  <c:v>4.2999999999999997E-2</c:v>
                </c:pt>
                <c:pt idx="203">
                  <c:v>2.1999999999999999E-2</c:v>
                </c:pt>
                <c:pt idx="204">
                  <c:v>0.15</c:v>
                </c:pt>
                <c:pt idx="205">
                  <c:v>1.6E-2</c:v>
                </c:pt>
                <c:pt idx="206">
                  <c:v>0.14099999999999999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63-D342-8C63-4B5B33F29819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Sheet2!$A$3:$A$209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Sheet2!$D$3:$D$209</c:f>
              <c:numCache>
                <c:formatCode>General</c:formatCode>
                <c:ptCount val="207"/>
                <c:pt idx="0">
                  <c:v>9.2999999999999999E-2</c:v>
                </c:pt>
                <c:pt idx="1">
                  <c:v>104.244</c:v>
                </c:pt>
                <c:pt idx="2">
                  <c:v>0.16800000000000001</c:v>
                </c:pt>
                <c:pt idx="3">
                  <c:v>7.8E-2</c:v>
                </c:pt>
                <c:pt idx="4">
                  <c:v>0.124</c:v>
                </c:pt>
                <c:pt idx="5">
                  <c:v>9.9000000000000005E-2</c:v>
                </c:pt>
                <c:pt idx="6">
                  <c:v>0.25</c:v>
                </c:pt>
                <c:pt idx="7">
                  <c:v>0.26900000000000002</c:v>
                </c:pt>
                <c:pt idx="8">
                  <c:v>9.0999999999999998E-2</c:v>
                </c:pt>
                <c:pt idx="9">
                  <c:v>8.5999999999999993E-2</c:v>
                </c:pt>
                <c:pt idx="10">
                  <c:v>0.13600000000000001</c:v>
                </c:pt>
                <c:pt idx="11">
                  <c:v>0.108</c:v>
                </c:pt>
                <c:pt idx="12">
                  <c:v>0.127</c:v>
                </c:pt>
                <c:pt idx="13">
                  <c:v>8.1000000000000003E-2</c:v>
                </c:pt>
                <c:pt idx="14">
                  <c:v>0.14499999999999999</c:v>
                </c:pt>
                <c:pt idx="15">
                  <c:v>0.11700000000000001</c:v>
                </c:pt>
                <c:pt idx="16">
                  <c:v>9.2999999999999999E-2</c:v>
                </c:pt>
                <c:pt idx="17">
                  <c:v>7.3999999999999996E-2</c:v>
                </c:pt>
                <c:pt idx="18">
                  <c:v>0.29699999999999999</c:v>
                </c:pt>
                <c:pt idx="19">
                  <c:v>1.1279999999999999</c:v>
                </c:pt>
                <c:pt idx="20">
                  <c:v>7.9000000000000001E-2</c:v>
                </c:pt>
                <c:pt idx="21">
                  <c:v>0.11600000000000001</c:v>
                </c:pt>
                <c:pt idx="22">
                  <c:v>0.1</c:v>
                </c:pt>
                <c:pt idx="23">
                  <c:v>9.9000000000000005E-2</c:v>
                </c:pt>
                <c:pt idx="24">
                  <c:v>0.11600000000000001</c:v>
                </c:pt>
                <c:pt idx="25">
                  <c:v>0.13800000000000001</c:v>
                </c:pt>
                <c:pt idx="26">
                  <c:v>0.109</c:v>
                </c:pt>
                <c:pt idx="27">
                  <c:v>8.5999999999999993E-2</c:v>
                </c:pt>
                <c:pt idx="28">
                  <c:v>7.0000000000000007E-2</c:v>
                </c:pt>
                <c:pt idx="29">
                  <c:v>0.112</c:v>
                </c:pt>
                <c:pt idx="30">
                  <c:v>6.3E-2</c:v>
                </c:pt>
                <c:pt idx="31">
                  <c:v>0.121</c:v>
                </c:pt>
                <c:pt idx="32">
                  <c:v>0.105</c:v>
                </c:pt>
                <c:pt idx="33">
                  <c:v>9.0999999999999998E-2</c:v>
                </c:pt>
                <c:pt idx="34">
                  <c:v>7.0999999999999994E-2</c:v>
                </c:pt>
                <c:pt idx="35">
                  <c:v>0.38100000000000001</c:v>
                </c:pt>
                <c:pt idx="36">
                  <c:v>8.4000000000000005E-2</c:v>
                </c:pt>
                <c:pt idx="37">
                  <c:v>8.3000000000000004E-2</c:v>
                </c:pt>
                <c:pt idx="38">
                  <c:v>0.10199999999999999</c:v>
                </c:pt>
                <c:pt idx="39">
                  <c:v>9.5000000000000001E-2</c:v>
                </c:pt>
                <c:pt idx="40">
                  <c:v>0.11700000000000001</c:v>
                </c:pt>
                <c:pt idx="41">
                  <c:v>0.16900000000000001</c:v>
                </c:pt>
                <c:pt idx="42">
                  <c:v>0.127</c:v>
                </c:pt>
                <c:pt idx="43">
                  <c:v>7.2999999999999995E-2</c:v>
                </c:pt>
                <c:pt idx="44">
                  <c:v>9.1999999999999998E-2</c:v>
                </c:pt>
                <c:pt idx="45">
                  <c:v>7.5999999999999998E-2</c:v>
                </c:pt>
                <c:pt idx="46">
                  <c:v>0.112</c:v>
                </c:pt>
                <c:pt idx="47">
                  <c:v>8.4000000000000005E-2</c:v>
                </c:pt>
                <c:pt idx="48">
                  <c:v>7.2999999999999995E-2</c:v>
                </c:pt>
                <c:pt idx="49">
                  <c:v>0.128</c:v>
                </c:pt>
                <c:pt idx="50">
                  <c:v>8.5999999999999993E-2</c:v>
                </c:pt>
                <c:pt idx="51">
                  <c:v>0.186</c:v>
                </c:pt>
                <c:pt idx="52">
                  <c:v>0.11700000000000001</c:v>
                </c:pt>
                <c:pt idx="53">
                  <c:v>8.3000000000000004E-2</c:v>
                </c:pt>
                <c:pt idx="54">
                  <c:v>0.08</c:v>
                </c:pt>
                <c:pt idx="55">
                  <c:v>8.2000000000000003E-2</c:v>
                </c:pt>
                <c:pt idx="56">
                  <c:v>0.109</c:v>
                </c:pt>
                <c:pt idx="57">
                  <c:v>0.1</c:v>
                </c:pt>
                <c:pt idx="58">
                  <c:v>0.126</c:v>
                </c:pt>
                <c:pt idx="59">
                  <c:v>0.14499999999999999</c:v>
                </c:pt>
                <c:pt idx="60">
                  <c:v>0.1</c:v>
                </c:pt>
                <c:pt idx="61">
                  <c:v>0.44800000000000001</c:v>
                </c:pt>
                <c:pt idx="62">
                  <c:v>0.11799999999999999</c:v>
                </c:pt>
                <c:pt idx="63">
                  <c:v>9.7000000000000003E-2</c:v>
                </c:pt>
                <c:pt idx="64">
                  <c:v>7.8E-2</c:v>
                </c:pt>
                <c:pt idx="65">
                  <c:v>0.09</c:v>
                </c:pt>
                <c:pt idx="66">
                  <c:v>0.23</c:v>
                </c:pt>
                <c:pt idx="67">
                  <c:v>0.158</c:v>
                </c:pt>
                <c:pt idx="68">
                  <c:v>0.214</c:v>
                </c:pt>
                <c:pt idx="69">
                  <c:v>9.4E-2</c:v>
                </c:pt>
                <c:pt idx="70">
                  <c:v>8.4000000000000005E-2</c:v>
                </c:pt>
                <c:pt idx="71">
                  <c:v>0.08</c:v>
                </c:pt>
                <c:pt idx="72">
                  <c:v>6.7000000000000004E-2</c:v>
                </c:pt>
                <c:pt idx="73">
                  <c:v>8.5000000000000006E-2</c:v>
                </c:pt>
                <c:pt idx="74">
                  <c:v>9.4E-2</c:v>
                </c:pt>
                <c:pt idx="75">
                  <c:v>9.2999999999999999E-2</c:v>
                </c:pt>
                <c:pt idx="76">
                  <c:v>9.1999999999999998E-2</c:v>
                </c:pt>
                <c:pt idx="77">
                  <c:v>0.106</c:v>
                </c:pt>
                <c:pt idx="78">
                  <c:v>0.09</c:v>
                </c:pt>
                <c:pt idx="79">
                  <c:v>7.6999999999999999E-2</c:v>
                </c:pt>
                <c:pt idx="80">
                  <c:v>0.08</c:v>
                </c:pt>
                <c:pt idx="81">
                  <c:v>8.3000000000000004E-2</c:v>
                </c:pt>
                <c:pt idx="82">
                  <c:v>0.113</c:v>
                </c:pt>
                <c:pt idx="83">
                  <c:v>0.107</c:v>
                </c:pt>
                <c:pt idx="84">
                  <c:v>8.1000000000000003E-2</c:v>
                </c:pt>
                <c:pt idx="85">
                  <c:v>8.8999999999999996E-2</c:v>
                </c:pt>
                <c:pt idx="86">
                  <c:v>8.6999999999999994E-2</c:v>
                </c:pt>
                <c:pt idx="87">
                  <c:v>0.09</c:v>
                </c:pt>
                <c:pt idx="88">
                  <c:v>1.2689999999999999</c:v>
                </c:pt>
                <c:pt idx="89">
                  <c:v>0.105</c:v>
                </c:pt>
                <c:pt idx="90">
                  <c:v>8.6999999999999994E-2</c:v>
                </c:pt>
                <c:pt idx="91">
                  <c:v>8.2000000000000003E-2</c:v>
                </c:pt>
                <c:pt idx="92">
                  <c:v>0.10299999999999999</c:v>
                </c:pt>
                <c:pt idx="93">
                  <c:v>7.5999999999999998E-2</c:v>
                </c:pt>
                <c:pt idx="94">
                  <c:v>6.3E-2</c:v>
                </c:pt>
                <c:pt idx="95">
                  <c:v>9.6000000000000002E-2</c:v>
                </c:pt>
                <c:pt idx="96">
                  <c:v>8.1000000000000003E-2</c:v>
                </c:pt>
                <c:pt idx="97">
                  <c:v>0.16600000000000001</c:v>
                </c:pt>
                <c:pt idx="98">
                  <c:v>7.2999999999999995E-2</c:v>
                </c:pt>
                <c:pt idx="99">
                  <c:v>8.3000000000000004E-2</c:v>
                </c:pt>
                <c:pt idx="100">
                  <c:v>0.11600000000000001</c:v>
                </c:pt>
                <c:pt idx="101">
                  <c:v>0.104</c:v>
                </c:pt>
                <c:pt idx="102">
                  <c:v>0.123</c:v>
                </c:pt>
                <c:pt idx="103">
                  <c:v>7.0000000000000007E-2</c:v>
                </c:pt>
                <c:pt idx="104">
                  <c:v>9.5000000000000001E-2</c:v>
                </c:pt>
                <c:pt idx="105">
                  <c:v>0.1</c:v>
                </c:pt>
                <c:pt idx="106">
                  <c:v>0.123</c:v>
                </c:pt>
                <c:pt idx="107">
                  <c:v>0.107</c:v>
                </c:pt>
                <c:pt idx="108">
                  <c:v>0.121</c:v>
                </c:pt>
                <c:pt idx="109">
                  <c:v>8.8999999999999996E-2</c:v>
                </c:pt>
                <c:pt idx="110">
                  <c:v>7.9000000000000001E-2</c:v>
                </c:pt>
                <c:pt idx="111">
                  <c:v>8.5000000000000006E-2</c:v>
                </c:pt>
                <c:pt idx="112">
                  <c:v>0.16400000000000001</c:v>
                </c:pt>
                <c:pt idx="113">
                  <c:v>9.9000000000000005E-2</c:v>
                </c:pt>
                <c:pt idx="114">
                  <c:v>0.112</c:v>
                </c:pt>
                <c:pt idx="115">
                  <c:v>6.5000000000000002E-2</c:v>
                </c:pt>
                <c:pt idx="116">
                  <c:v>9.4E-2</c:v>
                </c:pt>
                <c:pt idx="117">
                  <c:v>7.1999999999999995E-2</c:v>
                </c:pt>
                <c:pt idx="118">
                  <c:v>0.20699999999999999</c:v>
                </c:pt>
                <c:pt idx="119">
                  <c:v>7.8E-2</c:v>
                </c:pt>
                <c:pt idx="120">
                  <c:v>0.10199999999999999</c:v>
                </c:pt>
                <c:pt idx="121">
                  <c:v>0.17499999999999999</c:v>
                </c:pt>
                <c:pt idx="122">
                  <c:v>0.12</c:v>
                </c:pt>
                <c:pt idx="123">
                  <c:v>0.19500000000000001</c:v>
                </c:pt>
                <c:pt idx="124">
                  <c:v>9.4E-2</c:v>
                </c:pt>
                <c:pt idx="125">
                  <c:v>7.3999999999999996E-2</c:v>
                </c:pt>
                <c:pt idx="126">
                  <c:v>0.106</c:v>
                </c:pt>
                <c:pt idx="127">
                  <c:v>0.109</c:v>
                </c:pt>
                <c:pt idx="128">
                  <c:v>0.72099999999999997</c:v>
                </c:pt>
                <c:pt idx="129">
                  <c:v>7.6999999999999999E-2</c:v>
                </c:pt>
                <c:pt idx="130">
                  <c:v>9.0999999999999998E-2</c:v>
                </c:pt>
                <c:pt idx="131">
                  <c:v>0.115</c:v>
                </c:pt>
                <c:pt idx="132">
                  <c:v>8.8999999999999996E-2</c:v>
                </c:pt>
                <c:pt idx="133">
                  <c:v>8.8999999999999996E-2</c:v>
                </c:pt>
                <c:pt idx="134">
                  <c:v>0.09</c:v>
                </c:pt>
                <c:pt idx="135">
                  <c:v>0.124</c:v>
                </c:pt>
                <c:pt idx="136">
                  <c:v>0.112</c:v>
                </c:pt>
                <c:pt idx="137">
                  <c:v>8.2000000000000003E-2</c:v>
                </c:pt>
                <c:pt idx="138">
                  <c:v>0.13700000000000001</c:v>
                </c:pt>
                <c:pt idx="139">
                  <c:v>8.8999999999999996E-2</c:v>
                </c:pt>
                <c:pt idx="140">
                  <c:v>9.1999999999999998E-2</c:v>
                </c:pt>
                <c:pt idx="141">
                  <c:v>7.5999999999999998E-2</c:v>
                </c:pt>
                <c:pt idx="142">
                  <c:v>0.08</c:v>
                </c:pt>
                <c:pt idx="143">
                  <c:v>0.1</c:v>
                </c:pt>
                <c:pt idx="144">
                  <c:v>0.11700000000000001</c:v>
                </c:pt>
                <c:pt idx="145">
                  <c:v>9.0999999999999998E-2</c:v>
                </c:pt>
                <c:pt idx="146">
                  <c:v>8.5999999999999993E-2</c:v>
                </c:pt>
                <c:pt idx="147">
                  <c:v>9.1999999999999998E-2</c:v>
                </c:pt>
                <c:pt idx="148">
                  <c:v>0.13900000000000001</c:v>
                </c:pt>
                <c:pt idx="149">
                  <c:v>0.10100000000000001</c:v>
                </c:pt>
                <c:pt idx="150">
                  <c:v>0.125</c:v>
                </c:pt>
                <c:pt idx="151">
                  <c:v>9.6000000000000002E-2</c:v>
                </c:pt>
                <c:pt idx="152">
                  <c:v>7.5999999999999998E-2</c:v>
                </c:pt>
                <c:pt idx="153">
                  <c:v>8.5000000000000006E-2</c:v>
                </c:pt>
                <c:pt idx="154">
                  <c:v>0.13500000000000001</c:v>
                </c:pt>
                <c:pt idx="155">
                  <c:v>7.3999999999999996E-2</c:v>
                </c:pt>
                <c:pt idx="156">
                  <c:v>0.122</c:v>
                </c:pt>
                <c:pt idx="157">
                  <c:v>9.1999999999999998E-2</c:v>
                </c:pt>
                <c:pt idx="158">
                  <c:v>0.2</c:v>
                </c:pt>
                <c:pt idx="159">
                  <c:v>8.5999999999999993E-2</c:v>
                </c:pt>
                <c:pt idx="160">
                  <c:v>9.0999999999999998E-2</c:v>
                </c:pt>
                <c:pt idx="161">
                  <c:v>8.4000000000000005E-2</c:v>
                </c:pt>
                <c:pt idx="162">
                  <c:v>8.4000000000000005E-2</c:v>
                </c:pt>
                <c:pt idx="163">
                  <c:v>9.2999999999999999E-2</c:v>
                </c:pt>
                <c:pt idx="164">
                  <c:v>9.0999999999999998E-2</c:v>
                </c:pt>
                <c:pt idx="165">
                  <c:v>9.2999999999999999E-2</c:v>
                </c:pt>
                <c:pt idx="166">
                  <c:v>9.1999999999999998E-2</c:v>
                </c:pt>
                <c:pt idx="167">
                  <c:v>8.8999999999999996E-2</c:v>
                </c:pt>
                <c:pt idx="168">
                  <c:v>0.09</c:v>
                </c:pt>
                <c:pt idx="169">
                  <c:v>6.8000000000000005E-2</c:v>
                </c:pt>
                <c:pt idx="170">
                  <c:v>0.114</c:v>
                </c:pt>
                <c:pt idx="171">
                  <c:v>0.10199999999999999</c:v>
                </c:pt>
                <c:pt idx="172">
                  <c:v>0.36199999999999999</c:v>
                </c:pt>
                <c:pt idx="173">
                  <c:v>0.08</c:v>
                </c:pt>
                <c:pt idx="174">
                  <c:v>8.4000000000000005E-2</c:v>
                </c:pt>
                <c:pt idx="175">
                  <c:v>0.104</c:v>
                </c:pt>
                <c:pt idx="176">
                  <c:v>7.5999999999999998E-2</c:v>
                </c:pt>
                <c:pt idx="177">
                  <c:v>0.106</c:v>
                </c:pt>
                <c:pt idx="178">
                  <c:v>6.8000000000000005E-2</c:v>
                </c:pt>
                <c:pt idx="179">
                  <c:v>8.1000000000000003E-2</c:v>
                </c:pt>
                <c:pt idx="180">
                  <c:v>9.9000000000000005E-2</c:v>
                </c:pt>
                <c:pt idx="181">
                  <c:v>0.115</c:v>
                </c:pt>
                <c:pt idx="182">
                  <c:v>0.111</c:v>
                </c:pt>
                <c:pt idx="183">
                  <c:v>0.13500000000000001</c:v>
                </c:pt>
                <c:pt idx="184">
                  <c:v>8.8999999999999996E-2</c:v>
                </c:pt>
                <c:pt idx="185">
                  <c:v>0.249</c:v>
                </c:pt>
                <c:pt idx="186">
                  <c:v>8.4000000000000005E-2</c:v>
                </c:pt>
                <c:pt idx="187">
                  <c:v>9.5000000000000001E-2</c:v>
                </c:pt>
                <c:pt idx="188">
                  <c:v>9.8000000000000004E-2</c:v>
                </c:pt>
                <c:pt idx="189">
                  <c:v>0.13400000000000001</c:v>
                </c:pt>
                <c:pt idx="190">
                  <c:v>0.121</c:v>
                </c:pt>
                <c:pt idx="191">
                  <c:v>0.14299999999999999</c:v>
                </c:pt>
                <c:pt idx="192">
                  <c:v>9.1999999999999998E-2</c:v>
                </c:pt>
                <c:pt idx="193">
                  <c:v>0.13200000000000001</c:v>
                </c:pt>
                <c:pt idx="194">
                  <c:v>8.2000000000000003E-2</c:v>
                </c:pt>
                <c:pt idx="195">
                  <c:v>0.14099999999999999</c:v>
                </c:pt>
                <c:pt idx="196">
                  <c:v>7.9000000000000001E-2</c:v>
                </c:pt>
                <c:pt idx="197">
                  <c:v>0.124</c:v>
                </c:pt>
                <c:pt idx="198">
                  <c:v>8.3000000000000004E-2</c:v>
                </c:pt>
                <c:pt idx="199">
                  <c:v>8.7999999999999995E-2</c:v>
                </c:pt>
                <c:pt idx="200">
                  <c:v>0.10299999999999999</c:v>
                </c:pt>
                <c:pt idx="201">
                  <c:v>8.7999999999999995E-2</c:v>
                </c:pt>
                <c:pt idx="202">
                  <c:v>8.3000000000000004E-2</c:v>
                </c:pt>
                <c:pt idx="203">
                  <c:v>9.4E-2</c:v>
                </c:pt>
                <c:pt idx="204">
                  <c:v>0.10299999999999999</c:v>
                </c:pt>
                <c:pt idx="205">
                  <c:v>0.16500000000000001</c:v>
                </c:pt>
                <c:pt idx="206">
                  <c:v>8.8999999999999996E-2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3-D342-8C63-4B5B33F29819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Sheet2!$A$3:$A$209</c:f>
              <c:numCache>
                <c:formatCode>General</c:formatCode>
                <c:ptCount val="20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</c:numCache>
            </c:numRef>
          </c:xVal>
          <c:yVal>
            <c:numRef>
              <c:f>Sheet2!$E$3:$E$209</c:f>
              <c:numCache>
                <c:formatCode>General</c:formatCode>
                <c:ptCount val="207"/>
                <c:pt idx="0">
                  <c:v>0.17100000000000001</c:v>
                </c:pt>
                <c:pt idx="1">
                  <c:v>0.124</c:v>
                </c:pt>
                <c:pt idx="2">
                  <c:v>2E-3</c:v>
                </c:pt>
                <c:pt idx="3">
                  <c:v>2E-3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0.64800000000000002</c:v>
                </c:pt>
                <c:pt idx="8">
                  <c:v>0.11799999999999999</c:v>
                </c:pt>
                <c:pt idx="9">
                  <c:v>4.2999999999999997E-2</c:v>
                </c:pt>
                <c:pt idx="10">
                  <c:v>0.35799999999999998</c:v>
                </c:pt>
                <c:pt idx="11">
                  <c:v>6.2E-2</c:v>
                </c:pt>
                <c:pt idx="12">
                  <c:v>4.2999999999999997E-2</c:v>
                </c:pt>
                <c:pt idx="13">
                  <c:v>7.0000000000000001E-3</c:v>
                </c:pt>
                <c:pt idx="14">
                  <c:v>1E-3</c:v>
                </c:pt>
                <c:pt idx="15">
                  <c:v>1.425</c:v>
                </c:pt>
                <c:pt idx="16">
                  <c:v>2E-3</c:v>
                </c:pt>
                <c:pt idx="17">
                  <c:v>0.14099999999999999</c:v>
                </c:pt>
                <c:pt idx="18">
                  <c:v>2E-3</c:v>
                </c:pt>
                <c:pt idx="19">
                  <c:v>7.6999999999999999E-2</c:v>
                </c:pt>
                <c:pt idx="20">
                  <c:v>7.6999999999999999E-2</c:v>
                </c:pt>
                <c:pt idx="21">
                  <c:v>1E-3</c:v>
                </c:pt>
                <c:pt idx="22">
                  <c:v>1.4999999999999999E-2</c:v>
                </c:pt>
                <c:pt idx="23">
                  <c:v>1E-3</c:v>
                </c:pt>
                <c:pt idx="24">
                  <c:v>0.28599999999999998</c:v>
                </c:pt>
                <c:pt idx="25">
                  <c:v>1E-3</c:v>
                </c:pt>
                <c:pt idx="26">
                  <c:v>2E-3</c:v>
                </c:pt>
                <c:pt idx="27">
                  <c:v>0.69299999999999995</c:v>
                </c:pt>
                <c:pt idx="28">
                  <c:v>0.96699999999999997</c:v>
                </c:pt>
                <c:pt idx="29">
                  <c:v>0.86199999999999999</c:v>
                </c:pt>
                <c:pt idx="30">
                  <c:v>1.0029999999999999</c:v>
                </c:pt>
                <c:pt idx="31">
                  <c:v>0.66200000000000003</c:v>
                </c:pt>
                <c:pt idx="32">
                  <c:v>0.109</c:v>
                </c:pt>
                <c:pt idx="33">
                  <c:v>4.8000000000000001E-2</c:v>
                </c:pt>
                <c:pt idx="34">
                  <c:v>3.9E-2</c:v>
                </c:pt>
                <c:pt idx="35">
                  <c:v>1.722</c:v>
                </c:pt>
                <c:pt idx="36">
                  <c:v>8.5000000000000006E-2</c:v>
                </c:pt>
                <c:pt idx="37">
                  <c:v>9.2999999999999999E-2</c:v>
                </c:pt>
                <c:pt idx="38">
                  <c:v>0.109</c:v>
                </c:pt>
                <c:pt idx="39">
                  <c:v>1.0999999999999999E-2</c:v>
                </c:pt>
                <c:pt idx="40">
                  <c:v>1.7110000000000001</c:v>
                </c:pt>
                <c:pt idx="41">
                  <c:v>0.24099999999999999</c:v>
                </c:pt>
                <c:pt idx="42">
                  <c:v>1.45</c:v>
                </c:pt>
                <c:pt idx="43">
                  <c:v>2.9000000000000001E-2</c:v>
                </c:pt>
                <c:pt idx="44">
                  <c:v>1E-3</c:v>
                </c:pt>
                <c:pt idx="45">
                  <c:v>3.7999999999999999E-2</c:v>
                </c:pt>
                <c:pt idx="46">
                  <c:v>0.13800000000000001</c:v>
                </c:pt>
                <c:pt idx="47">
                  <c:v>1.4999999999999999E-2</c:v>
                </c:pt>
                <c:pt idx="48">
                  <c:v>4.2000000000000003E-2</c:v>
                </c:pt>
                <c:pt idx="49">
                  <c:v>0.17299999999999999</c:v>
                </c:pt>
                <c:pt idx="50">
                  <c:v>0.66200000000000003</c:v>
                </c:pt>
                <c:pt idx="51">
                  <c:v>1.68</c:v>
                </c:pt>
                <c:pt idx="52">
                  <c:v>1E-3</c:v>
                </c:pt>
                <c:pt idx="53">
                  <c:v>2.1999999999999999E-2</c:v>
                </c:pt>
                <c:pt idx="54">
                  <c:v>0.58799999999999997</c:v>
                </c:pt>
                <c:pt idx="55">
                  <c:v>1E-3</c:v>
                </c:pt>
                <c:pt idx="56">
                  <c:v>5.0000000000000001E-4</c:v>
                </c:pt>
                <c:pt idx="57">
                  <c:v>0.105</c:v>
                </c:pt>
                <c:pt idx="58">
                  <c:v>0.19</c:v>
                </c:pt>
                <c:pt idx="59">
                  <c:v>1.3779999999999999</c:v>
                </c:pt>
                <c:pt idx="60">
                  <c:v>1E-3</c:v>
                </c:pt>
                <c:pt idx="61">
                  <c:v>3.3000000000000002E-2</c:v>
                </c:pt>
                <c:pt idx="62">
                  <c:v>9.5000000000000001E-2</c:v>
                </c:pt>
                <c:pt idx="63">
                  <c:v>3.5999999999999997E-2</c:v>
                </c:pt>
                <c:pt idx="64">
                  <c:v>8.1000000000000003E-2</c:v>
                </c:pt>
                <c:pt idx="65">
                  <c:v>4.9000000000000002E-2</c:v>
                </c:pt>
                <c:pt idx="66">
                  <c:v>0.79500000000000004</c:v>
                </c:pt>
                <c:pt idx="67">
                  <c:v>0.247</c:v>
                </c:pt>
                <c:pt idx="68">
                  <c:v>4.4999999999999998E-2</c:v>
                </c:pt>
                <c:pt idx="69">
                  <c:v>1.2E-2</c:v>
                </c:pt>
                <c:pt idx="70">
                  <c:v>6.0000000000000001E-3</c:v>
                </c:pt>
                <c:pt idx="71">
                  <c:v>8.5999999999999993E-2</c:v>
                </c:pt>
                <c:pt idx="72">
                  <c:v>1E-3</c:v>
                </c:pt>
                <c:pt idx="73">
                  <c:v>4.0000000000000001E-3</c:v>
                </c:pt>
                <c:pt idx="74">
                  <c:v>0.38</c:v>
                </c:pt>
                <c:pt idx="75">
                  <c:v>0.33500000000000002</c:v>
                </c:pt>
                <c:pt idx="76">
                  <c:v>1.0189999999999999</c:v>
                </c:pt>
                <c:pt idx="77">
                  <c:v>1.2989999999999999</c:v>
                </c:pt>
                <c:pt idx="78">
                  <c:v>0.23599999999999999</c:v>
                </c:pt>
                <c:pt idx="79">
                  <c:v>1.7999999999999999E-2</c:v>
                </c:pt>
                <c:pt idx="80">
                  <c:v>0.26600000000000001</c:v>
                </c:pt>
                <c:pt idx="81">
                  <c:v>1E-3</c:v>
                </c:pt>
                <c:pt idx="82">
                  <c:v>0.06</c:v>
                </c:pt>
                <c:pt idx="83">
                  <c:v>1.62</c:v>
                </c:pt>
                <c:pt idx="84">
                  <c:v>6.0000000000000001E-3</c:v>
                </c:pt>
                <c:pt idx="85">
                  <c:v>4.2999999999999997E-2</c:v>
                </c:pt>
                <c:pt idx="86">
                  <c:v>0.154</c:v>
                </c:pt>
                <c:pt idx="87">
                  <c:v>3.5000000000000003E-2</c:v>
                </c:pt>
                <c:pt idx="88">
                  <c:v>5018.4740000000002</c:v>
                </c:pt>
                <c:pt idx="89">
                  <c:v>0.35599999999999998</c:v>
                </c:pt>
                <c:pt idx="90">
                  <c:v>0.127</c:v>
                </c:pt>
                <c:pt idx="91">
                  <c:v>0.01</c:v>
                </c:pt>
                <c:pt idx="92">
                  <c:v>3.2810000000000001</c:v>
                </c:pt>
                <c:pt idx="93">
                  <c:v>5.0000000000000001E-3</c:v>
                </c:pt>
                <c:pt idx="94">
                  <c:v>7.1999999999999995E-2</c:v>
                </c:pt>
                <c:pt idx="95">
                  <c:v>5.0000000000000001E-3</c:v>
                </c:pt>
                <c:pt idx="96">
                  <c:v>0.113</c:v>
                </c:pt>
                <c:pt idx="97">
                  <c:v>4.9039999999999999</c:v>
                </c:pt>
                <c:pt idx="98">
                  <c:v>2.7109999999999999</c:v>
                </c:pt>
                <c:pt idx="99">
                  <c:v>9.5000000000000001E-2</c:v>
                </c:pt>
                <c:pt idx="100">
                  <c:v>4.7E-2</c:v>
                </c:pt>
                <c:pt idx="101">
                  <c:v>4.3999999999999997E-2</c:v>
                </c:pt>
                <c:pt idx="102">
                  <c:v>0.47399999999999998</c:v>
                </c:pt>
                <c:pt idx="103">
                  <c:v>2.1000000000000001E-2</c:v>
                </c:pt>
                <c:pt idx="104">
                  <c:v>0.11700000000000001</c:v>
                </c:pt>
                <c:pt idx="105">
                  <c:v>5.0000000000000001E-4</c:v>
                </c:pt>
                <c:pt idx="106">
                  <c:v>0.57399999999999995</c:v>
                </c:pt>
                <c:pt idx="107">
                  <c:v>0.187</c:v>
                </c:pt>
                <c:pt idx="108">
                  <c:v>0.43</c:v>
                </c:pt>
                <c:pt idx="109">
                  <c:v>1.1040000000000001</c:v>
                </c:pt>
                <c:pt idx="110">
                  <c:v>0.879</c:v>
                </c:pt>
                <c:pt idx="111">
                  <c:v>8.3000000000000004E-2</c:v>
                </c:pt>
                <c:pt idx="112">
                  <c:v>1E-3</c:v>
                </c:pt>
                <c:pt idx="113">
                  <c:v>0.17399999999999999</c:v>
                </c:pt>
                <c:pt idx="114">
                  <c:v>1E-3</c:v>
                </c:pt>
                <c:pt idx="115">
                  <c:v>0.38900000000000001</c:v>
                </c:pt>
                <c:pt idx="116">
                  <c:v>5.0000000000000001E-4</c:v>
                </c:pt>
                <c:pt idx="117">
                  <c:v>4.7E-2</c:v>
                </c:pt>
                <c:pt idx="118">
                  <c:v>0.03</c:v>
                </c:pt>
                <c:pt idx="119">
                  <c:v>0.23499999999999999</c:v>
                </c:pt>
                <c:pt idx="120">
                  <c:v>7.0000000000000001E-3</c:v>
                </c:pt>
                <c:pt idx="121">
                  <c:v>2E-3</c:v>
                </c:pt>
                <c:pt idx="122">
                  <c:v>3.9E-2</c:v>
                </c:pt>
                <c:pt idx="123">
                  <c:v>0.18099999999999999</c:v>
                </c:pt>
                <c:pt idx="124">
                  <c:v>1E-3</c:v>
                </c:pt>
                <c:pt idx="125">
                  <c:v>0.18099999999999999</c:v>
                </c:pt>
                <c:pt idx="126">
                  <c:v>3.3000000000000002E-2</c:v>
                </c:pt>
                <c:pt idx="127">
                  <c:v>2.5999999999999999E-2</c:v>
                </c:pt>
                <c:pt idx="128">
                  <c:v>3.1E-2</c:v>
                </c:pt>
                <c:pt idx="129">
                  <c:v>0.40899999999999997</c:v>
                </c:pt>
                <c:pt idx="130">
                  <c:v>8.3000000000000004E-2</c:v>
                </c:pt>
                <c:pt idx="131">
                  <c:v>8.7999999999999995E-2</c:v>
                </c:pt>
                <c:pt idx="132">
                  <c:v>0.42599999999999999</c:v>
                </c:pt>
                <c:pt idx="133">
                  <c:v>1E-3</c:v>
                </c:pt>
                <c:pt idx="134">
                  <c:v>5.1999999999999998E-2</c:v>
                </c:pt>
                <c:pt idx="135">
                  <c:v>6.5000000000000002E-2</c:v>
                </c:pt>
                <c:pt idx="136">
                  <c:v>1E-3</c:v>
                </c:pt>
                <c:pt idx="137">
                  <c:v>0.11600000000000001</c:v>
                </c:pt>
                <c:pt idx="138">
                  <c:v>1.2999999999999999E-2</c:v>
                </c:pt>
                <c:pt idx="139">
                  <c:v>0.128</c:v>
                </c:pt>
                <c:pt idx="140">
                  <c:v>6.0999999999999999E-2</c:v>
                </c:pt>
                <c:pt idx="141">
                  <c:v>5.0000000000000001E-4</c:v>
                </c:pt>
                <c:pt idx="142">
                  <c:v>8.8999999999999996E-2</c:v>
                </c:pt>
                <c:pt idx="143">
                  <c:v>7.2999999999999995E-2</c:v>
                </c:pt>
                <c:pt idx="144">
                  <c:v>0.314</c:v>
                </c:pt>
                <c:pt idx="145">
                  <c:v>2.2690000000000001</c:v>
                </c:pt>
                <c:pt idx="146">
                  <c:v>0.155</c:v>
                </c:pt>
                <c:pt idx="147">
                  <c:v>2E-3</c:v>
                </c:pt>
                <c:pt idx="148">
                  <c:v>1E-3</c:v>
                </c:pt>
                <c:pt idx="149">
                  <c:v>1.0999999999999999E-2</c:v>
                </c:pt>
                <c:pt idx="150">
                  <c:v>0.27900000000000003</c:v>
                </c:pt>
                <c:pt idx="151">
                  <c:v>9.8000000000000004E-2</c:v>
                </c:pt>
                <c:pt idx="152">
                  <c:v>5.0000000000000001E-4</c:v>
                </c:pt>
                <c:pt idx="153">
                  <c:v>9.7000000000000003E-2</c:v>
                </c:pt>
                <c:pt idx="154">
                  <c:v>1E-3</c:v>
                </c:pt>
                <c:pt idx="155">
                  <c:v>5.2999999999999999E-2</c:v>
                </c:pt>
                <c:pt idx="156">
                  <c:v>1.49</c:v>
                </c:pt>
                <c:pt idx="157">
                  <c:v>3.202</c:v>
                </c:pt>
                <c:pt idx="158">
                  <c:v>0.8</c:v>
                </c:pt>
                <c:pt idx="159">
                  <c:v>0.02</c:v>
                </c:pt>
                <c:pt idx="160">
                  <c:v>0.14599999999999999</c:v>
                </c:pt>
                <c:pt idx="161">
                  <c:v>3.0059999999999998</c:v>
                </c:pt>
                <c:pt idx="162">
                  <c:v>0.81299999999999994</c:v>
                </c:pt>
                <c:pt idx="163">
                  <c:v>0.27900000000000003</c:v>
                </c:pt>
                <c:pt idx="164">
                  <c:v>1.641</c:v>
                </c:pt>
                <c:pt idx="165">
                  <c:v>1.0999999999999999E-2</c:v>
                </c:pt>
                <c:pt idx="166">
                  <c:v>1E-3</c:v>
                </c:pt>
                <c:pt idx="167">
                  <c:v>1E-3</c:v>
                </c:pt>
                <c:pt idx="168">
                  <c:v>3.2749999999999999</c:v>
                </c:pt>
                <c:pt idx="169">
                  <c:v>3.4000000000000002E-2</c:v>
                </c:pt>
                <c:pt idx="170">
                  <c:v>3.2000000000000001E-2</c:v>
                </c:pt>
                <c:pt idx="171">
                  <c:v>5.2999999999999999E-2</c:v>
                </c:pt>
                <c:pt idx="172">
                  <c:v>1E-3</c:v>
                </c:pt>
                <c:pt idx="173">
                  <c:v>3.9E-2</c:v>
                </c:pt>
                <c:pt idx="174">
                  <c:v>3.1E-2</c:v>
                </c:pt>
                <c:pt idx="175">
                  <c:v>1.5740000000000001</c:v>
                </c:pt>
                <c:pt idx="176">
                  <c:v>2.1000000000000001E-2</c:v>
                </c:pt>
                <c:pt idx="177">
                  <c:v>2E-3</c:v>
                </c:pt>
                <c:pt idx="178">
                  <c:v>1.3160000000000001</c:v>
                </c:pt>
                <c:pt idx="179">
                  <c:v>0.11700000000000001</c:v>
                </c:pt>
                <c:pt idx="180">
                  <c:v>8.9999999999999993E-3</c:v>
                </c:pt>
                <c:pt idx="181">
                  <c:v>2.1000000000000001E-2</c:v>
                </c:pt>
                <c:pt idx="182">
                  <c:v>4.4999999999999998E-2</c:v>
                </c:pt>
                <c:pt idx="183">
                  <c:v>1E-3</c:v>
                </c:pt>
                <c:pt idx="184">
                  <c:v>1E-3</c:v>
                </c:pt>
                <c:pt idx="185">
                  <c:v>0.12</c:v>
                </c:pt>
                <c:pt idx="186">
                  <c:v>9.6000000000000002E-2</c:v>
                </c:pt>
                <c:pt idx="187">
                  <c:v>1E-3</c:v>
                </c:pt>
                <c:pt idx="188">
                  <c:v>0.59199999999999997</c:v>
                </c:pt>
                <c:pt idx="189">
                  <c:v>0.246</c:v>
                </c:pt>
                <c:pt idx="190">
                  <c:v>0.26900000000000002</c:v>
                </c:pt>
                <c:pt idx="191">
                  <c:v>0.46300000000000002</c:v>
                </c:pt>
                <c:pt idx="192">
                  <c:v>0.66200000000000003</c:v>
                </c:pt>
                <c:pt idx="193">
                  <c:v>0.114</c:v>
                </c:pt>
                <c:pt idx="194">
                  <c:v>0.83299999999999996</c:v>
                </c:pt>
                <c:pt idx="195">
                  <c:v>1E-3</c:v>
                </c:pt>
                <c:pt idx="196">
                  <c:v>2.99</c:v>
                </c:pt>
                <c:pt idx="197">
                  <c:v>0.49099999999999999</c:v>
                </c:pt>
                <c:pt idx="198">
                  <c:v>3.5999999999999997E-2</c:v>
                </c:pt>
                <c:pt idx="199">
                  <c:v>0.158</c:v>
                </c:pt>
                <c:pt idx="200">
                  <c:v>5.5E-2</c:v>
                </c:pt>
                <c:pt idx="201">
                  <c:v>1.9E-2</c:v>
                </c:pt>
                <c:pt idx="202">
                  <c:v>1E-3</c:v>
                </c:pt>
                <c:pt idx="203">
                  <c:v>1E-3</c:v>
                </c:pt>
                <c:pt idx="204">
                  <c:v>0.98799999999999999</c:v>
                </c:pt>
                <c:pt idx="205">
                  <c:v>5.0000000000000001E-3</c:v>
                </c:pt>
                <c:pt idx="206">
                  <c:v>0.45600000000000002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63-D342-8C63-4B5B33F2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29183"/>
        <c:axId val="1635327759"/>
      </c:scatterChart>
      <c:valAx>
        <c:axId val="163372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27759"/>
        <c:crosses val="autoZero"/>
        <c:crossBetween val="midCat"/>
      </c:valAx>
      <c:valAx>
        <c:axId val="1635327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72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Sheet2!$Y$2</c:f>
              <c:strCache>
                <c:ptCount val="1"/>
                <c:pt idx="0">
                  <c:v>CR f+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Sheet2!#REF!</c:f>
            </c:numRef>
          </c:xVal>
          <c:yVal>
            <c:numRef>
              <c:f>Sheet2!$Y$3:$Y$218</c:f>
              <c:numCache>
                <c:formatCode>General</c:formatCode>
                <c:ptCount val="216"/>
                <c:pt idx="0">
                  <c:v>0.32</c:v>
                </c:pt>
                <c:pt idx="1">
                  <c:v>3.58</c:v>
                </c:pt>
                <c:pt idx="2">
                  <c:v>9.1999999999999998E-2</c:v>
                </c:pt>
                <c:pt idx="3">
                  <c:v>0.19700000000000001</c:v>
                </c:pt>
                <c:pt idx="4">
                  <c:v>0.95</c:v>
                </c:pt>
                <c:pt idx="5">
                  <c:v>6.0999999999999999E-2</c:v>
                </c:pt>
                <c:pt idx="6">
                  <c:v>2.7E-2</c:v>
                </c:pt>
                <c:pt idx="7">
                  <c:v>3.008</c:v>
                </c:pt>
                <c:pt idx="8">
                  <c:v>0.91900000000000004</c:v>
                </c:pt>
                <c:pt idx="9">
                  <c:v>1.7070000000000001</c:v>
                </c:pt>
                <c:pt idx="10">
                  <c:v>0.94099999999999995</c:v>
                </c:pt>
                <c:pt idx="11">
                  <c:v>1.119</c:v>
                </c:pt>
                <c:pt idx="12">
                  <c:v>1.367</c:v>
                </c:pt>
                <c:pt idx="13">
                  <c:v>1.629</c:v>
                </c:pt>
                <c:pt idx="14">
                  <c:v>2.9209999999999998</c:v>
                </c:pt>
                <c:pt idx="15">
                  <c:v>2.831</c:v>
                </c:pt>
                <c:pt idx="16">
                  <c:v>0.97199999999999998</c:v>
                </c:pt>
                <c:pt idx="17">
                  <c:v>3.4569999999999999</c:v>
                </c:pt>
                <c:pt idx="18">
                  <c:v>3.07</c:v>
                </c:pt>
                <c:pt idx="19">
                  <c:v>2.4980000000000002</c:v>
                </c:pt>
                <c:pt idx="20">
                  <c:v>0.63900000000000001</c:v>
                </c:pt>
                <c:pt idx="21">
                  <c:v>1.5089999999999999</c:v>
                </c:pt>
                <c:pt idx="22">
                  <c:v>0.503</c:v>
                </c:pt>
                <c:pt idx="23">
                  <c:v>5.0990000000000002</c:v>
                </c:pt>
                <c:pt idx="24">
                  <c:v>0.78500000000000003</c:v>
                </c:pt>
                <c:pt idx="25">
                  <c:v>0.438</c:v>
                </c:pt>
                <c:pt idx="26">
                  <c:v>0.16500000000000001</c:v>
                </c:pt>
                <c:pt idx="27">
                  <c:v>3.0009999999999999</c:v>
                </c:pt>
                <c:pt idx="28">
                  <c:v>4.8000000000000001E-2</c:v>
                </c:pt>
                <c:pt idx="29">
                  <c:v>3.9740000000000002</c:v>
                </c:pt>
                <c:pt idx="30">
                  <c:v>9.5000000000000001E-2</c:v>
                </c:pt>
                <c:pt idx="31">
                  <c:v>0.86899999999999999</c:v>
                </c:pt>
                <c:pt idx="32">
                  <c:v>9.0999999999999998E-2</c:v>
                </c:pt>
                <c:pt idx="33">
                  <c:v>10.756</c:v>
                </c:pt>
                <c:pt idx="34">
                  <c:v>2.3849999999999998</c:v>
                </c:pt>
                <c:pt idx="35">
                  <c:v>0.53500000000000003</c:v>
                </c:pt>
                <c:pt idx="36">
                  <c:v>2.2959999999999998</c:v>
                </c:pt>
                <c:pt idx="37">
                  <c:v>2.1139999999999999</c:v>
                </c:pt>
                <c:pt idx="38">
                  <c:v>0.55900000000000005</c:v>
                </c:pt>
                <c:pt idx="39">
                  <c:v>3.3330000000000002</c:v>
                </c:pt>
                <c:pt idx="40">
                  <c:v>2.34</c:v>
                </c:pt>
                <c:pt idx="41">
                  <c:v>2.2410000000000001</c:v>
                </c:pt>
                <c:pt idx="42">
                  <c:v>1.591</c:v>
                </c:pt>
                <c:pt idx="43">
                  <c:v>0.621</c:v>
                </c:pt>
                <c:pt idx="44">
                  <c:v>2.0510000000000002</c:v>
                </c:pt>
                <c:pt idx="45">
                  <c:v>1.869</c:v>
                </c:pt>
                <c:pt idx="46">
                  <c:v>2.1469999999999998</c:v>
                </c:pt>
                <c:pt idx="47">
                  <c:v>7.1999999999999995E-2</c:v>
                </c:pt>
                <c:pt idx="48">
                  <c:v>0.05</c:v>
                </c:pt>
                <c:pt idx="49">
                  <c:v>3.4540000000000002</c:v>
                </c:pt>
                <c:pt idx="50">
                  <c:v>8.2000000000000003E-2</c:v>
                </c:pt>
                <c:pt idx="51">
                  <c:v>7.2999999999999995E-2</c:v>
                </c:pt>
                <c:pt idx="52">
                  <c:v>2.3730000000000002</c:v>
                </c:pt>
                <c:pt idx="53">
                  <c:v>1.373</c:v>
                </c:pt>
                <c:pt idx="54">
                  <c:v>2.2989999999999999</c:v>
                </c:pt>
                <c:pt idx="55">
                  <c:v>0.997</c:v>
                </c:pt>
                <c:pt idx="56">
                  <c:v>0.81200000000000006</c:v>
                </c:pt>
                <c:pt idx="57">
                  <c:v>1.96</c:v>
                </c:pt>
                <c:pt idx="58">
                  <c:v>6.1459999999999999</c:v>
                </c:pt>
                <c:pt idx="59">
                  <c:v>0.69</c:v>
                </c:pt>
                <c:pt idx="60">
                  <c:v>5.4480000000000004</c:v>
                </c:pt>
                <c:pt idx="61">
                  <c:v>0.67600000000000005</c:v>
                </c:pt>
                <c:pt idx="62">
                  <c:v>2.98</c:v>
                </c:pt>
                <c:pt idx="63">
                  <c:v>0.36599999999999999</c:v>
                </c:pt>
                <c:pt idx="64">
                  <c:v>0.372</c:v>
                </c:pt>
                <c:pt idx="65">
                  <c:v>2.8290000000000002</c:v>
                </c:pt>
                <c:pt idx="66">
                  <c:v>2.0070000000000001</c:v>
                </c:pt>
                <c:pt idx="67">
                  <c:v>0.48399999999999999</c:v>
                </c:pt>
                <c:pt idx="68">
                  <c:v>0.81</c:v>
                </c:pt>
                <c:pt idx="69">
                  <c:v>5.1120000000000001</c:v>
                </c:pt>
                <c:pt idx="70">
                  <c:v>1.456</c:v>
                </c:pt>
                <c:pt idx="71">
                  <c:v>0.188</c:v>
                </c:pt>
                <c:pt idx="72">
                  <c:v>1.385</c:v>
                </c:pt>
                <c:pt idx="73">
                  <c:v>2.4969999999999999</c:v>
                </c:pt>
                <c:pt idx="74">
                  <c:v>1.079</c:v>
                </c:pt>
                <c:pt idx="75">
                  <c:v>4.2160000000000002</c:v>
                </c:pt>
                <c:pt idx="76">
                  <c:v>4.4999999999999998E-2</c:v>
                </c:pt>
                <c:pt idx="77">
                  <c:v>1.0880000000000001</c:v>
                </c:pt>
                <c:pt idx="78">
                  <c:v>0.49299999999999999</c:v>
                </c:pt>
                <c:pt idx="79">
                  <c:v>2.1859999999999999</c:v>
                </c:pt>
                <c:pt idx="80">
                  <c:v>5.3999999999999999E-2</c:v>
                </c:pt>
                <c:pt idx="81">
                  <c:v>0.71</c:v>
                </c:pt>
                <c:pt idx="82">
                  <c:v>0.79600000000000004</c:v>
                </c:pt>
                <c:pt idx="83">
                  <c:v>3.8679999999999999</c:v>
                </c:pt>
                <c:pt idx="84">
                  <c:v>0.35</c:v>
                </c:pt>
                <c:pt idx="85">
                  <c:v>0.96299999999999997</c:v>
                </c:pt>
                <c:pt idx="86">
                  <c:v>2.8260000000000001</c:v>
                </c:pt>
                <c:pt idx="87">
                  <c:v>1.639</c:v>
                </c:pt>
                <c:pt idx="88">
                  <c:v>1.27</c:v>
                </c:pt>
                <c:pt idx="89">
                  <c:v>1.4339999999999999</c:v>
                </c:pt>
                <c:pt idx="90">
                  <c:v>0.69299999999999995</c:v>
                </c:pt>
                <c:pt idx="91">
                  <c:v>2.109</c:v>
                </c:pt>
                <c:pt idx="92">
                  <c:v>1.155</c:v>
                </c:pt>
                <c:pt idx="93">
                  <c:v>1.702</c:v>
                </c:pt>
                <c:pt idx="94">
                  <c:v>1.68</c:v>
                </c:pt>
                <c:pt idx="95">
                  <c:v>2.1960000000000002</c:v>
                </c:pt>
                <c:pt idx="96">
                  <c:v>8.8999999999999996E-2</c:v>
                </c:pt>
                <c:pt idx="97">
                  <c:v>0.78100000000000003</c:v>
                </c:pt>
                <c:pt idx="98">
                  <c:v>0.85699999999999998</c:v>
                </c:pt>
                <c:pt idx="99">
                  <c:v>3.6999999999999998E-2</c:v>
                </c:pt>
                <c:pt idx="100">
                  <c:v>5.1159999999999997</c:v>
                </c:pt>
                <c:pt idx="101">
                  <c:v>1.2669999999999999</c:v>
                </c:pt>
                <c:pt idx="102">
                  <c:v>2.3079999999999998</c:v>
                </c:pt>
                <c:pt idx="103">
                  <c:v>2.4809999999999999</c:v>
                </c:pt>
                <c:pt idx="104">
                  <c:v>3.8759999999999999</c:v>
                </c:pt>
                <c:pt idx="105">
                  <c:v>3.6339999999999999</c:v>
                </c:pt>
                <c:pt idx="106">
                  <c:v>2.3210000000000002</c:v>
                </c:pt>
                <c:pt idx="107">
                  <c:v>1.06</c:v>
                </c:pt>
                <c:pt idx="108">
                  <c:v>1.6559999999999999</c:v>
                </c:pt>
                <c:pt idx="109">
                  <c:v>0.86399999999999999</c:v>
                </c:pt>
                <c:pt idx="110">
                  <c:v>1.0449999999999999</c:v>
                </c:pt>
                <c:pt idx="111">
                  <c:v>1.984</c:v>
                </c:pt>
                <c:pt idx="112">
                  <c:v>0.59599999999999997</c:v>
                </c:pt>
                <c:pt idx="113">
                  <c:v>7.3559999999999999</c:v>
                </c:pt>
                <c:pt idx="114">
                  <c:v>1.464</c:v>
                </c:pt>
                <c:pt idx="115">
                  <c:v>3.1709999999999998</c:v>
                </c:pt>
                <c:pt idx="116">
                  <c:v>8.5180000000000007</c:v>
                </c:pt>
                <c:pt idx="117">
                  <c:v>9.6000000000000002E-2</c:v>
                </c:pt>
                <c:pt idx="118">
                  <c:v>2.0499999999999998</c:v>
                </c:pt>
                <c:pt idx="119">
                  <c:v>1.258</c:v>
                </c:pt>
                <c:pt idx="120">
                  <c:v>0.69</c:v>
                </c:pt>
                <c:pt idx="121">
                  <c:v>1.3380000000000001</c:v>
                </c:pt>
                <c:pt idx="122">
                  <c:v>4.3999999999999997E-2</c:v>
                </c:pt>
                <c:pt idx="123">
                  <c:v>2.1999999999999999E-2</c:v>
                </c:pt>
                <c:pt idx="124">
                  <c:v>2.1000000000000001E-2</c:v>
                </c:pt>
                <c:pt idx="125">
                  <c:v>5.6289999999999996</c:v>
                </c:pt>
                <c:pt idx="126">
                  <c:v>10.499000000000001</c:v>
                </c:pt>
                <c:pt idx="127">
                  <c:v>9.5380000000000003</c:v>
                </c:pt>
                <c:pt idx="128">
                  <c:v>0.99299999999999999</c:v>
                </c:pt>
                <c:pt idx="129">
                  <c:v>2.3879999999999999</c:v>
                </c:pt>
                <c:pt idx="130">
                  <c:v>1.22</c:v>
                </c:pt>
                <c:pt idx="131">
                  <c:v>3.7130000000000001</c:v>
                </c:pt>
                <c:pt idx="132">
                  <c:v>3.5680000000000001</c:v>
                </c:pt>
                <c:pt idx="133">
                  <c:v>0.28299999999999997</c:v>
                </c:pt>
                <c:pt idx="134">
                  <c:v>8.5419999999999998</c:v>
                </c:pt>
                <c:pt idx="135">
                  <c:v>12.95</c:v>
                </c:pt>
                <c:pt idx="136">
                  <c:v>1.992</c:v>
                </c:pt>
                <c:pt idx="137">
                  <c:v>4.9000000000000002E-2</c:v>
                </c:pt>
                <c:pt idx="138">
                  <c:v>3.5999999999999997E-2</c:v>
                </c:pt>
                <c:pt idx="139">
                  <c:v>1.347</c:v>
                </c:pt>
                <c:pt idx="140">
                  <c:v>2.476</c:v>
                </c:pt>
                <c:pt idx="141">
                  <c:v>1.3089999999999999</c:v>
                </c:pt>
                <c:pt idx="142">
                  <c:v>2.6960000000000002</c:v>
                </c:pt>
                <c:pt idx="143">
                  <c:v>1.7290000000000001</c:v>
                </c:pt>
                <c:pt idx="144">
                  <c:v>0.312</c:v>
                </c:pt>
                <c:pt idx="145">
                  <c:v>0.621</c:v>
                </c:pt>
                <c:pt idx="146">
                  <c:v>0.83</c:v>
                </c:pt>
                <c:pt idx="147">
                  <c:v>0.73099999999999998</c:v>
                </c:pt>
                <c:pt idx="148">
                  <c:v>4.367</c:v>
                </c:pt>
                <c:pt idx="149">
                  <c:v>0.27200000000000002</c:v>
                </c:pt>
                <c:pt idx="150">
                  <c:v>2.1880000000000002</c:v>
                </c:pt>
                <c:pt idx="151">
                  <c:v>0.307</c:v>
                </c:pt>
                <c:pt idx="152">
                  <c:v>4.4400000000000004</c:v>
                </c:pt>
                <c:pt idx="153">
                  <c:v>0.42899999999999999</c:v>
                </c:pt>
                <c:pt idx="154">
                  <c:v>0.58499999999999996</c:v>
                </c:pt>
                <c:pt idx="155">
                  <c:v>2.198</c:v>
                </c:pt>
                <c:pt idx="156">
                  <c:v>0.94699999999999995</c:v>
                </c:pt>
                <c:pt idx="157">
                  <c:v>0.60899999999999999</c:v>
                </c:pt>
                <c:pt idx="158">
                  <c:v>1.41</c:v>
                </c:pt>
                <c:pt idx="159">
                  <c:v>3.0619999999999998</c:v>
                </c:pt>
                <c:pt idx="160">
                  <c:v>0.42299999999999999</c:v>
                </c:pt>
                <c:pt idx="161">
                  <c:v>2.4620000000000002</c:v>
                </c:pt>
                <c:pt idx="162">
                  <c:v>0.88900000000000001</c:v>
                </c:pt>
                <c:pt idx="163">
                  <c:v>5.1999999999999998E-2</c:v>
                </c:pt>
                <c:pt idx="164">
                  <c:v>3.9E-2</c:v>
                </c:pt>
                <c:pt idx="165">
                  <c:v>1.2E-2</c:v>
                </c:pt>
                <c:pt idx="166">
                  <c:v>6.0000000000000001E-3</c:v>
                </c:pt>
                <c:pt idx="167">
                  <c:v>9.2379999999999995</c:v>
                </c:pt>
                <c:pt idx="168">
                  <c:v>1.504</c:v>
                </c:pt>
                <c:pt idx="169">
                  <c:v>0.92800000000000005</c:v>
                </c:pt>
                <c:pt idx="170">
                  <c:v>6.11</c:v>
                </c:pt>
                <c:pt idx="171">
                  <c:v>1.82</c:v>
                </c:pt>
                <c:pt idx="172">
                  <c:v>1.6859999999999999</c:v>
                </c:pt>
                <c:pt idx="173">
                  <c:v>1.528</c:v>
                </c:pt>
                <c:pt idx="174">
                  <c:v>1.292</c:v>
                </c:pt>
                <c:pt idx="175">
                  <c:v>8.1000000000000003E-2</c:v>
                </c:pt>
                <c:pt idx="176">
                  <c:v>4.9720000000000004</c:v>
                </c:pt>
                <c:pt idx="177">
                  <c:v>2.2679999999999998</c:v>
                </c:pt>
                <c:pt idx="178">
                  <c:v>2.5870000000000002</c:v>
                </c:pt>
                <c:pt idx="179">
                  <c:v>0.23899999999999999</c:v>
                </c:pt>
                <c:pt idx="180">
                  <c:v>4.8920000000000003</c:v>
                </c:pt>
                <c:pt idx="181">
                  <c:v>0.92800000000000005</c:v>
                </c:pt>
                <c:pt idx="182">
                  <c:v>10.202999999999999</c:v>
                </c:pt>
                <c:pt idx="183">
                  <c:v>0.36899999999999999</c:v>
                </c:pt>
                <c:pt idx="184">
                  <c:v>3.6999999999999998E-2</c:v>
                </c:pt>
                <c:pt idx="185">
                  <c:v>3.8279999999999998</c:v>
                </c:pt>
                <c:pt idx="186">
                  <c:v>3.0609999999999999</c:v>
                </c:pt>
                <c:pt idx="187">
                  <c:v>0.63700000000000001</c:v>
                </c:pt>
                <c:pt idx="188">
                  <c:v>2.0990000000000002</c:v>
                </c:pt>
                <c:pt idx="189">
                  <c:v>4.5860000000000003</c:v>
                </c:pt>
                <c:pt idx="190">
                  <c:v>1.371</c:v>
                </c:pt>
                <c:pt idx="191">
                  <c:v>1.173</c:v>
                </c:pt>
                <c:pt idx="192">
                  <c:v>0.22900000000000001</c:v>
                </c:pt>
                <c:pt idx="193">
                  <c:v>2.4660000000000002</c:v>
                </c:pt>
                <c:pt idx="194">
                  <c:v>3.2559999999999998</c:v>
                </c:pt>
                <c:pt idx="195">
                  <c:v>0.93799999999999994</c:v>
                </c:pt>
                <c:pt idx="196">
                  <c:v>0.629</c:v>
                </c:pt>
                <c:pt idx="197">
                  <c:v>0.80600000000000005</c:v>
                </c:pt>
                <c:pt idx="198">
                  <c:v>4.1139999999999999</c:v>
                </c:pt>
                <c:pt idx="199">
                  <c:v>0.71599999999999997</c:v>
                </c:pt>
                <c:pt idx="200">
                  <c:v>1.325</c:v>
                </c:pt>
                <c:pt idx="201">
                  <c:v>1.07</c:v>
                </c:pt>
                <c:pt idx="202">
                  <c:v>1.633</c:v>
                </c:pt>
                <c:pt idx="203">
                  <c:v>2.0070000000000001</c:v>
                </c:pt>
                <c:pt idx="204">
                  <c:v>2.6989999999999998</c:v>
                </c:pt>
                <c:pt idx="205">
                  <c:v>2.323</c:v>
                </c:pt>
                <c:pt idx="206">
                  <c:v>1.2390000000000001</c:v>
                </c:pt>
                <c:pt idx="207">
                  <c:v>0.65700000000000003</c:v>
                </c:pt>
                <c:pt idx="208">
                  <c:v>2.8759999999999999</c:v>
                </c:pt>
                <c:pt idx="209">
                  <c:v>0.46500000000000002</c:v>
                </c:pt>
                <c:pt idx="210">
                  <c:v>4.8000000000000001E-2</c:v>
                </c:pt>
                <c:pt idx="211">
                  <c:v>0.91600000000000004</c:v>
                </c:pt>
                <c:pt idx="212">
                  <c:v>0.17599999999999999</c:v>
                </c:pt>
                <c:pt idx="213">
                  <c:v>2.5670000000000002</c:v>
                </c:pt>
                <c:pt idx="214">
                  <c:v>6.3019999999999996</c:v>
                </c:pt>
                <c:pt idx="215">
                  <c:v>2.4510000000000001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8A-C940-8EEA-F396A70D2D4D}"/>
            </c:ext>
          </c:extLst>
        </c:ser>
        <c:ser>
          <c:idx val="1"/>
          <c:order val="1"/>
          <c:tx>
            <c:strRef>
              <c:f>Sheet2!$Z$2</c:f>
              <c:strCache>
                <c:ptCount val="1"/>
                <c:pt idx="0">
                  <c:v>CR 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Sheet2!#REF!</c:f>
            </c:numRef>
          </c:xVal>
          <c:yVal>
            <c:numRef>
              <c:f>Sheet2!$Z$3:$Z$218</c:f>
              <c:numCache>
                <c:formatCode>General</c:formatCode>
                <c:ptCount val="216"/>
                <c:pt idx="0">
                  <c:v>0.46200000000000002</c:v>
                </c:pt>
                <c:pt idx="1">
                  <c:v>2.4140000000000001</c:v>
                </c:pt>
                <c:pt idx="2">
                  <c:v>0.28199999999999997</c:v>
                </c:pt>
                <c:pt idx="3">
                  <c:v>5.1130000000000004</c:v>
                </c:pt>
                <c:pt idx="4">
                  <c:v>0.124</c:v>
                </c:pt>
                <c:pt idx="5">
                  <c:v>1.464</c:v>
                </c:pt>
                <c:pt idx="6">
                  <c:v>0.111</c:v>
                </c:pt>
                <c:pt idx="7">
                  <c:v>0.58699999999999997</c:v>
                </c:pt>
                <c:pt idx="8">
                  <c:v>2.6280000000000001</c:v>
                </c:pt>
                <c:pt idx="9">
                  <c:v>4.3780000000000001</c:v>
                </c:pt>
                <c:pt idx="10">
                  <c:v>0.45500000000000002</c:v>
                </c:pt>
                <c:pt idx="11">
                  <c:v>1.2290000000000001</c:v>
                </c:pt>
                <c:pt idx="12">
                  <c:v>0.94</c:v>
                </c:pt>
                <c:pt idx="13">
                  <c:v>1.1339999999999999</c:v>
                </c:pt>
                <c:pt idx="14">
                  <c:v>0.60599999999999998</c:v>
                </c:pt>
                <c:pt idx="15">
                  <c:v>1.0449999999999999</c:v>
                </c:pt>
                <c:pt idx="16">
                  <c:v>4.5880000000000001</c:v>
                </c:pt>
                <c:pt idx="17">
                  <c:v>1.9419999999999999</c:v>
                </c:pt>
                <c:pt idx="18">
                  <c:v>3.0550000000000002</c:v>
                </c:pt>
                <c:pt idx="19">
                  <c:v>2.2989999999999999</c:v>
                </c:pt>
                <c:pt idx="20">
                  <c:v>9.4779999999999998</c:v>
                </c:pt>
                <c:pt idx="21">
                  <c:v>10.185</c:v>
                </c:pt>
                <c:pt idx="22">
                  <c:v>2.9420000000000002</c:v>
                </c:pt>
                <c:pt idx="23">
                  <c:v>0.498</c:v>
                </c:pt>
                <c:pt idx="24">
                  <c:v>2.7709999999999999</c:v>
                </c:pt>
                <c:pt idx="25">
                  <c:v>0.44600000000000001</c:v>
                </c:pt>
                <c:pt idx="26">
                  <c:v>0.53200000000000003</c:v>
                </c:pt>
                <c:pt idx="27">
                  <c:v>2.9529999999999998</c:v>
                </c:pt>
                <c:pt idx="28">
                  <c:v>1.4390000000000001</c:v>
                </c:pt>
                <c:pt idx="29">
                  <c:v>0.89500000000000002</c:v>
                </c:pt>
                <c:pt idx="30">
                  <c:v>1.9410000000000001</c:v>
                </c:pt>
                <c:pt idx="31">
                  <c:v>4.8029999999999999</c:v>
                </c:pt>
                <c:pt idx="32">
                  <c:v>8.3770000000000007</c:v>
                </c:pt>
                <c:pt idx="33">
                  <c:v>0.216</c:v>
                </c:pt>
                <c:pt idx="34">
                  <c:v>3.8290000000000002</c:v>
                </c:pt>
                <c:pt idx="35">
                  <c:v>3.9009999999999998</c:v>
                </c:pt>
                <c:pt idx="36">
                  <c:v>1.159</c:v>
                </c:pt>
                <c:pt idx="37">
                  <c:v>3.7749999999999999</c:v>
                </c:pt>
                <c:pt idx="38">
                  <c:v>6.8449999999999998</c:v>
                </c:pt>
                <c:pt idx="39">
                  <c:v>8.9130000000000003</c:v>
                </c:pt>
                <c:pt idx="40">
                  <c:v>3.0379999999999998</c:v>
                </c:pt>
                <c:pt idx="41">
                  <c:v>0.128</c:v>
                </c:pt>
                <c:pt idx="42">
                  <c:v>0.17499999999999999</c:v>
                </c:pt>
                <c:pt idx="43">
                  <c:v>3.9E-2</c:v>
                </c:pt>
                <c:pt idx="44">
                  <c:v>3.2000000000000001E-2</c:v>
                </c:pt>
                <c:pt idx="45">
                  <c:v>3.008</c:v>
                </c:pt>
                <c:pt idx="46">
                  <c:v>4.2510000000000003</c:v>
                </c:pt>
                <c:pt idx="47">
                  <c:v>4.9000000000000002E-2</c:v>
                </c:pt>
                <c:pt idx="48">
                  <c:v>2.6070000000000002</c:v>
                </c:pt>
                <c:pt idx="49">
                  <c:v>2.3290000000000002</c:v>
                </c:pt>
                <c:pt idx="50">
                  <c:v>1.8720000000000001</c:v>
                </c:pt>
                <c:pt idx="51">
                  <c:v>0.47799999999999998</c:v>
                </c:pt>
                <c:pt idx="52">
                  <c:v>1.1399999999999999</c:v>
                </c:pt>
                <c:pt idx="53">
                  <c:v>0.503</c:v>
                </c:pt>
                <c:pt idx="54">
                  <c:v>3.2130000000000001</c:v>
                </c:pt>
                <c:pt idx="55">
                  <c:v>1.4990000000000001</c:v>
                </c:pt>
                <c:pt idx="56">
                  <c:v>1.0529999999999999</c:v>
                </c:pt>
                <c:pt idx="57">
                  <c:v>1.194</c:v>
                </c:pt>
                <c:pt idx="58">
                  <c:v>0.49</c:v>
                </c:pt>
                <c:pt idx="59">
                  <c:v>0.89500000000000002</c:v>
                </c:pt>
                <c:pt idx="60">
                  <c:v>78.893000000000001</c:v>
                </c:pt>
                <c:pt idx="61">
                  <c:v>1.0880000000000001</c:v>
                </c:pt>
                <c:pt idx="62">
                  <c:v>0.70599999999999996</c:v>
                </c:pt>
                <c:pt idx="63">
                  <c:v>5.1999999999999998E-2</c:v>
                </c:pt>
                <c:pt idx="64">
                  <c:v>1.639</c:v>
                </c:pt>
                <c:pt idx="65">
                  <c:v>1.2270000000000001</c:v>
                </c:pt>
                <c:pt idx="66">
                  <c:v>2.1070000000000002</c:v>
                </c:pt>
                <c:pt idx="67">
                  <c:v>3.5000000000000003E-2</c:v>
                </c:pt>
                <c:pt idx="68">
                  <c:v>1.0999999999999999E-2</c:v>
                </c:pt>
                <c:pt idx="69">
                  <c:v>0.92700000000000005</c:v>
                </c:pt>
                <c:pt idx="70">
                  <c:v>10.396000000000001</c:v>
                </c:pt>
                <c:pt idx="71">
                  <c:v>0.88600000000000001</c:v>
                </c:pt>
                <c:pt idx="72">
                  <c:v>0.28999999999999998</c:v>
                </c:pt>
                <c:pt idx="73">
                  <c:v>1.2030000000000001</c:v>
                </c:pt>
                <c:pt idx="74">
                  <c:v>2.3639999999999999</c:v>
                </c:pt>
                <c:pt idx="75">
                  <c:v>2.3010000000000002</c:v>
                </c:pt>
                <c:pt idx="76">
                  <c:v>3.47</c:v>
                </c:pt>
                <c:pt idx="77">
                  <c:v>7.1890000000000001</c:v>
                </c:pt>
                <c:pt idx="78">
                  <c:v>64.119</c:v>
                </c:pt>
                <c:pt idx="79">
                  <c:v>0.09</c:v>
                </c:pt>
                <c:pt idx="80">
                  <c:v>1.0780000000000001</c:v>
                </c:pt>
                <c:pt idx="81">
                  <c:v>4.1219999999999999</c:v>
                </c:pt>
                <c:pt idx="82">
                  <c:v>1.538</c:v>
                </c:pt>
                <c:pt idx="83">
                  <c:v>4.8000000000000001E-2</c:v>
                </c:pt>
                <c:pt idx="84">
                  <c:v>2.0409999999999999</c:v>
                </c:pt>
                <c:pt idx="85">
                  <c:v>0.56299999999999994</c:v>
                </c:pt>
                <c:pt idx="86">
                  <c:v>1.778</c:v>
                </c:pt>
                <c:pt idx="87">
                  <c:v>0.64400000000000002</c:v>
                </c:pt>
                <c:pt idx="88">
                  <c:v>1.89</c:v>
                </c:pt>
                <c:pt idx="89">
                  <c:v>0.877</c:v>
                </c:pt>
                <c:pt idx="90">
                  <c:v>1.5840000000000001</c:v>
                </c:pt>
                <c:pt idx="91">
                  <c:v>4.8869999999999996</c:v>
                </c:pt>
                <c:pt idx="92">
                  <c:v>3.7719999999999998</c:v>
                </c:pt>
                <c:pt idx="93">
                  <c:v>3.29</c:v>
                </c:pt>
                <c:pt idx="94">
                  <c:v>0.5</c:v>
                </c:pt>
                <c:pt idx="95">
                  <c:v>1.121</c:v>
                </c:pt>
                <c:pt idx="96">
                  <c:v>1.9470000000000001</c:v>
                </c:pt>
                <c:pt idx="97">
                  <c:v>1.915</c:v>
                </c:pt>
                <c:pt idx="98">
                  <c:v>72.180999999999997</c:v>
                </c:pt>
                <c:pt idx="99">
                  <c:v>3.0819999999999999</c:v>
                </c:pt>
                <c:pt idx="100">
                  <c:v>3.6999999999999998E-2</c:v>
                </c:pt>
                <c:pt idx="101">
                  <c:v>2.1000000000000001E-2</c:v>
                </c:pt>
                <c:pt idx="102">
                  <c:v>1.7849999999999999</c:v>
                </c:pt>
                <c:pt idx="103">
                  <c:v>1.306</c:v>
                </c:pt>
                <c:pt idx="104">
                  <c:v>2.173</c:v>
                </c:pt>
                <c:pt idx="105">
                  <c:v>0.153</c:v>
                </c:pt>
                <c:pt idx="106">
                  <c:v>0.71899999999999997</c:v>
                </c:pt>
                <c:pt idx="107">
                  <c:v>3.0579999999999998</c:v>
                </c:pt>
                <c:pt idx="108">
                  <c:v>7.0999999999999994E-2</c:v>
                </c:pt>
                <c:pt idx="109">
                  <c:v>2.65</c:v>
                </c:pt>
                <c:pt idx="110">
                  <c:v>1.909</c:v>
                </c:pt>
                <c:pt idx="111">
                  <c:v>6.3220000000000001</c:v>
                </c:pt>
                <c:pt idx="112">
                  <c:v>0.38100000000000001</c:v>
                </c:pt>
                <c:pt idx="113">
                  <c:v>0.33300000000000002</c:v>
                </c:pt>
                <c:pt idx="114">
                  <c:v>3.8180000000000001</c:v>
                </c:pt>
                <c:pt idx="115">
                  <c:v>0.77100000000000002</c:v>
                </c:pt>
                <c:pt idx="116">
                  <c:v>1.88</c:v>
                </c:pt>
                <c:pt idx="117">
                  <c:v>0.54100000000000004</c:v>
                </c:pt>
                <c:pt idx="118">
                  <c:v>1.3839999999999999</c:v>
                </c:pt>
                <c:pt idx="119">
                  <c:v>0.77300000000000002</c:v>
                </c:pt>
                <c:pt idx="120">
                  <c:v>3.137</c:v>
                </c:pt>
                <c:pt idx="121">
                  <c:v>0.52900000000000003</c:v>
                </c:pt>
                <c:pt idx="122">
                  <c:v>0.61699999999999999</c:v>
                </c:pt>
                <c:pt idx="123">
                  <c:v>2.4569999999999999</c:v>
                </c:pt>
                <c:pt idx="124">
                  <c:v>1.67</c:v>
                </c:pt>
                <c:pt idx="125">
                  <c:v>1.647</c:v>
                </c:pt>
                <c:pt idx="126">
                  <c:v>1.93</c:v>
                </c:pt>
                <c:pt idx="127">
                  <c:v>2.048</c:v>
                </c:pt>
                <c:pt idx="128">
                  <c:v>8.8999999999999996E-2</c:v>
                </c:pt>
                <c:pt idx="129">
                  <c:v>4.1980000000000004</c:v>
                </c:pt>
                <c:pt idx="130">
                  <c:v>0.307</c:v>
                </c:pt>
                <c:pt idx="131">
                  <c:v>0.191</c:v>
                </c:pt>
                <c:pt idx="132">
                  <c:v>2.387</c:v>
                </c:pt>
                <c:pt idx="133">
                  <c:v>6.0999999999999999E-2</c:v>
                </c:pt>
                <c:pt idx="134">
                  <c:v>10.654999999999999</c:v>
                </c:pt>
                <c:pt idx="135">
                  <c:v>2.1960000000000002</c:v>
                </c:pt>
                <c:pt idx="136">
                  <c:v>1.4</c:v>
                </c:pt>
                <c:pt idx="137">
                  <c:v>1.3009999999999999</c:v>
                </c:pt>
                <c:pt idx="138">
                  <c:v>2.1920000000000002</c:v>
                </c:pt>
                <c:pt idx="139">
                  <c:v>1.7689999999999999</c:v>
                </c:pt>
                <c:pt idx="140">
                  <c:v>1.554</c:v>
                </c:pt>
                <c:pt idx="141">
                  <c:v>0.47199999999999998</c:v>
                </c:pt>
                <c:pt idx="142">
                  <c:v>0.49299999999999999</c:v>
                </c:pt>
                <c:pt idx="143">
                  <c:v>0.81299999999999994</c:v>
                </c:pt>
                <c:pt idx="144">
                  <c:v>3.2120000000000002</c:v>
                </c:pt>
                <c:pt idx="145">
                  <c:v>1.0169999999999999</c:v>
                </c:pt>
                <c:pt idx="146">
                  <c:v>1.752</c:v>
                </c:pt>
                <c:pt idx="147">
                  <c:v>1.5329999999999999</c:v>
                </c:pt>
                <c:pt idx="148">
                  <c:v>2.5819999999999999</c:v>
                </c:pt>
                <c:pt idx="149">
                  <c:v>0.23</c:v>
                </c:pt>
                <c:pt idx="150">
                  <c:v>2.0910000000000002</c:v>
                </c:pt>
                <c:pt idx="151">
                  <c:v>0.125</c:v>
                </c:pt>
                <c:pt idx="152">
                  <c:v>0.125</c:v>
                </c:pt>
                <c:pt idx="153">
                  <c:v>4.3999999999999997E-2</c:v>
                </c:pt>
                <c:pt idx="154">
                  <c:v>2.7770000000000001</c:v>
                </c:pt>
                <c:pt idx="155">
                  <c:v>4.1000000000000002E-2</c:v>
                </c:pt>
                <c:pt idx="156">
                  <c:v>4.6879999999999997</c:v>
                </c:pt>
                <c:pt idx="157">
                  <c:v>1.8089999999999999</c:v>
                </c:pt>
                <c:pt idx="158">
                  <c:v>1.9790000000000001</c:v>
                </c:pt>
                <c:pt idx="159">
                  <c:v>1.115</c:v>
                </c:pt>
                <c:pt idx="160">
                  <c:v>1.2929999999999999</c:v>
                </c:pt>
                <c:pt idx="161">
                  <c:v>2.625</c:v>
                </c:pt>
                <c:pt idx="162">
                  <c:v>2.702</c:v>
                </c:pt>
                <c:pt idx="163">
                  <c:v>2.391</c:v>
                </c:pt>
                <c:pt idx="164">
                  <c:v>1.86</c:v>
                </c:pt>
                <c:pt idx="165">
                  <c:v>12.509</c:v>
                </c:pt>
                <c:pt idx="166">
                  <c:v>1.728</c:v>
                </c:pt>
                <c:pt idx="167">
                  <c:v>2.528</c:v>
                </c:pt>
                <c:pt idx="168">
                  <c:v>0.38</c:v>
                </c:pt>
                <c:pt idx="169">
                  <c:v>67.555999999999997</c:v>
                </c:pt>
                <c:pt idx="170">
                  <c:v>8.1000000000000003E-2</c:v>
                </c:pt>
                <c:pt idx="171">
                  <c:v>0.499</c:v>
                </c:pt>
                <c:pt idx="172">
                  <c:v>6.9000000000000006E-2</c:v>
                </c:pt>
                <c:pt idx="173">
                  <c:v>2.573</c:v>
                </c:pt>
                <c:pt idx="174">
                  <c:v>1.0980000000000001</c:v>
                </c:pt>
                <c:pt idx="175">
                  <c:v>0.53700000000000003</c:v>
                </c:pt>
                <c:pt idx="176">
                  <c:v>0.78</c:v>
                </c:pt>
                <c:pt idx="177">
                  <c:v>2.4279999999999999</c:v>
                </c:pt>
                <c:pt idx="178">
                  <c:v>4.6959999999999997</c:v>
                </c:pt>
                <c:pt idx="179">
                  <c:v>0.65500000000000003</c:v>
                </c:pt>
                <c:pt idx="180">
                  <c:v>1.167</c:v>
                </c:pt>
                <c:pt idx="181">
                  <c:v>3.0449999999999999</c:v>
                </c:pt>
                <c:pt idx="182">
                  <c:v>0.05</c:v>
                </c:pt>
                <c:pt idx="183">
                  <c:v>1.137</c:v>
                </c:pt>
                <c:pt idx="184">
                  <c:v>1.679</c:v>
                </c:pt>
                <c:pt idx="185">
                  <c:v>3.3769999999999998</c:v>
                </c:pt>
                <c:pt idx="186">
                  <c:v>5.4640000000000004</c:v>
                </c:pt>
                <c:pt idx="187">
                  <c:v>0.17399999999999999</c:v>
                </c:pt>
                <c:pt idx="188">
                  <c:v>0.40699999999999997</c:v>
                </c:pt>
                <c:pt idx="189">
                  <c:v>0.99199999999999999</c:v>
                </c:pt>
                <c:pt idx="190">
                  <c:v>1.01</c:v>
                </c:pt>
                <c:pt idx="191">
                  <c:v>2.839</c:v>
                </c:pt>
                <c:pt idx="192">
                  <c:v>1.8180000000000001</c:v>
                </c:pt>
                <c:pt idx="193">
                  <c:v>0.23200000000000001</c:v>
                </c:pt>
                <c:pt idx="194">
                  <c:v>1.839</c:v>
                </c:pt>
                <c:pt idx="195">
                  <c:v>0.80900000000000005</c:v>
                </c:pt>
                <c:pt idx="196">
                  <c:v>0.14099999999999999</c:v>
                </c:pt>
                <c:pt idx="197">
                  <c:v>3.0539999999999998</c:v>
                </c:pt>
                <c:pt idx="198">
                  <c:v>0.17100000000000001</c:v>
                </c:pt>
                <c:pt idx="199">
                  <c:v>2.9319999999999999</c:v>
                </c:pt>
                <c:pt idx="200">
                  <c:v>0.67900000000000005</c:v>
                </c:pt>
                <c:pt idx="201">
                  <c:v>5.4690000000000003</c:v>
                </c:pt>
                <c:pt idx="202">
                  <c:v>2.8380000000000001</c:v>
                </c:pt>
                <c:pt idx="203">
                  <c:v>5.32</c:v>
                </c:pt>
                <c:pt idx="204">
                  <c:v>0.499</c:v>
                </c:pt>
                <c:pt idx="205">
                  <c:v>6.194</c:v>
                </c:pt>
                <c:pt idx="206">
                  <c:v>1.5349999999999999</c:v>
                </c:pt>
                <c:pt idx="207">
                  <c:v>5.2939999999999996</c:v>
                </c:pt>
                <c:pt idx="208">
                  <c:v>2.004</c:v>
                </c:pt>
                <c:pt idx="209">
                  <c:v>2.4409999999999998</c:v>
                </c:pt>
                <c:pt idx="210">
                  <c:v>2.5840000000000001</c:v>
                </c:pt>
                <c:pt idx="211">
                  <c:v>0.95799999999999996</c:v>
                </c:pt>
                <c:pt idx="212">
                  <c:v>4.875</c:v>
                </c:pt>
                <c:pt idx="213">
                  <c:v>2.6070000000000002</c:v>
                </c:pt>
                <c:pt idx="214">
                  <c:v>3.3250000000000002</c:v>
                </c:pt>
                <c:pt idx="21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A-C940-8EEA-F396A70D2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547215"/>
        <c:axId val="1628240511"/>
      </c:scatterChart>
      <c:valAx>
        <c:axId val="1593547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240511"/>
        <c:crosses val="autoZero"/>
        <c:crossBetween val="midCat"/>
      </c:valAx>
      <c:valAx>
        <c:axId val="1628240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47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Sheet5!$H$18:$H$361</c:f>
              <c:numCache>
                <c:formatCode>General</c:formatCode>
                <c:ptCount val="344"/>
                <c:pt idx="0">
                  <c:v>0.20378311527394963</c:v>
                </c:pt>
                <c:pt idx="1">
                  <c:v>0.43517500075980697</c:v>
                </c:pt>
                <c:pt idx="2">
                  <c:v>0.46948378229297094</c:v>
                </c:pt>
                <c:pt idx="3">
                  <c:v>0.45694875638374349</c:v>
                </c:pt>
                <c:pt idx="4">
                  <c:v>0.44929324692347494</c:v>
                </c:pt>
                <c:pt idx="5">
                  <c:v>0.50665226408298858</c:v>
                </c:pt>
                <c:pt idx="6">
                  <c:v>0.44756604965029761</c:v>
                </c:pt>
                <c:pt idx="7">
                  <c:v>0.51783940937323569</c:v>
                </c:pt>
                <c:pt idx="8">
                  <c:v>0.53035865979926133</c:v>
                </c:pt>
                <c:pt idx="9">
                  <c:v>0.47728136681261168</c:v>
                </c:pt>
                <c:pt idx="10">
                  <c:v>0.42794620134511552</c:v>
                </c:pt>
                <c:pt idx="11">
                  <c:v>0.38196487550723457</c:v>
                </c:pt>
                <c:pt idx="12">
                  <c:v>0.33900141236009357</c:v>
                </c:pt>
                <c:pt idx="13">
                  <c:v>0.36056518578761709</c:v>
                </c:pt>
                <c:pt idx="14">
                  <c:v>0.32100042948829566</c:v>
                </c:pt>
                <c:pt idx="15">
                  <c:v>0.3470950649173617</c:v>
                </c:pt>
                <c:pt idx="16">
                  <c:v>0.37735606139424449</c:v>
                </c:pt>
                <c:pt idx="17">
                  <c:v>0.34084243212302273</c:v>
                </c:pt>
                <c:pt idx="18">
                  <c:v>0.30631384739997491</c:v>
                </c:pt>
                <c:pt idx="19">
                  <c:v>0.34135858277347525</c:v>
                </c:pt>
                <c:pt idx="20">
                  <c:v>0.3086864069162783</c:v>
                </c:pt>
                <c:pt idx="21">
                  <c:v>0.27765002032939423</c:v>
                </c:pt>
                <c:pt idx="22">
                  <c:v>0.39335882563037444</c:v>
                </c:pt>
                <c:pt idx="23">
                  <c:v>0.36196869982221369</c:v>
                </c:pt>
                <c:pt idx="24">
                  <c:v>0.33203503602049195</c:v>
                </c:pt>
                <c:pt idx="25">
                  <c:v>0.30345714720128719</c:v>
                </c:pt>
                <c:pt idx="26">
                  <c:v>0.35320718550277025</c:v>
                </c:pt>
                <c:pt idx="27">
                  <c:v>0.40934821969593871</c:v>
                </c:pt>
                <c:pt idx="28">
                  <c:v>0.47288278330006656</c:v>
                </c:pt>
                <c:pt idx="29">
                  <c:v>0.44403393576569972</c:v>
                </c:pt>
                <c:pt idx="30">
                  <c:v>0.41635257329553088</c:v>
                </c:pt>
                <c:pt idx="31">
                  <c:v>0.48698980413327192</c:v>
                </c:pt>
                <c:pt idx="32">
                  <c:v>0.45964966624979386</c:v>
                </c:pt>
                <c:pt idx="33">
                  <c:v>0.53925715936220386</c:v>
                </c:pt>
                <c:pt idx="34">
                  <c:v>0.51206697352158592</c:v>
                </c:pt>
                <c:pt idx="35">
                  <c:v>0.60222804967407062</c:v>
                </c:pt>
                <c:pt idx="36">
                  <c:v>0.574994556602479</c:v>
                </c:pt>
                <c:pt idx="37">
                  <c:v>0.5487201751938795</c:v>
                </c:pt>
                <c:pt idx="38">
                  <c:v>0.52335428753053126</c:v>
                </c:pt>
                <c:pt idx="39">
                  <c:v>0.49884980406910662</c:v>
                </c:pt>
                <c:pt idx="40">
                  <c:v>0.59806514691123658</c:v>
                </c:pt>
                <c:pt idx="41">
                  <c:v>0.57324607069780498</c:v>
                </c:pt>
                <c:pt idx="42">
                  <c:v>0.68715465662120723</c:v>
                </c:pt>
                <c:pt idx="43">
                  <c:v>0.66182611731932606</c:v>
                </c:pt>
                <c:pt idx="44">
                  <c:v>0.63728715213927822</c:v>
                </c:pt>
                <c:pt idx="45">
                  <c:v>0.61350079926003342</c:v>
                </c:pt>
                <c:pt idx="46">
                  <c:v>0.59043238681505494</c:v>
                </c:pt>
                <c:pt idx="47">
                  <c:v>0.7179851600274002</c:v>
                </c:pt>
                <c:pt idx="48">
                  <c:v>0.69417927106785815</c:v>
                </c:pt>
                <c:pt idx="49">
                  <c:v>0.67105922659712081</c:v>
                </c:pt>
                <c:pt idx="50">
                  <c:v>0.64859531841860996</c:v>
                </c:pt>
                <c:pt idx="51">
                  <c:v>0.6267595434574843</c:v>
                </c:pt>
                <c:pt idx="52">
                  <c:v>0.60552548258317518</c:v>
                </c:pt>
                <c:pt idx="53">
                  <c:v>0.58486818965287435</c:v>
                </c:pt>
                <c:pt idx="54">
                  <c:v>0.5647640897819648</c:v>
                </c:pt>
                <c:pt idx="55">
                  <c:v>0.54519088595651222</c:v>
                </c:pt>
                <c:pt idx="56">
                  <c:v>0.68377699468705522</c:v>
                </c:pt>
                <c:pt idx="57">
                  <c:v>0.66328472004611594</c:v>
                </c:pt>
                <c:pt idx="58">
                  <c:v>0.64331193161571976</c:v>
                </c:pt>
                <c:pt idx="59">
                  <c:v>0.6238387937320744</c:v>
                </c:pt>
                <c:pt idx="60">
                  <c:v>0.78518421749128642</c:v>
                </c:pt>
                <c:pt idx="61">
                  <c:v>0.76457267154208397</c:v>
                </c:pt>
                <c:pt idx="62">
                  <c:v>0.74445716221097213</c:v>
                </c:pt>
                <c:pt idx="63">
                  <c:v>0.72481969683200653</c:v>
                </c:pt>
                <c:pt idx="64">
                  <c:v>0.70564314959340857</c:v>
                </c:pt>
                <c:pt idx="65">
                  <c:v>0.68691120970576225</c:v>
                </c:pt>
                <c:pt idx="66">
                  <c:v>0.66860833325686708</c:v>
                </c:pt>
                <c:pt idx="67">
                  <c:v>0.650719698450274</c:v>
                </c:pt>
                <c:pt idx="68">
                  <c:v>0.6332311639526399</c:v>
                </c:pt>
                <c:pt idx="69">
                  <c:v>0.6161292301003406</c:v>
                </c:pt>
                <c:pt idx="70">
                  <c:v>0.59940100273841879</c:v>
                </c:pt>
                <c:pt idx="71">
                  <c:v>0.58303415948538351</c:v>
                </c:pt>
                <c:pt idx="72">
                  <c:v>0.56701691823564415</c:v>
                </c:pt>
                <c:pt idx="73">
                  <c:v>0.55133800772795027</c:v>
                </c:pt>
                <c:pt idx="74">
                  <c:v>0.53598664002311092</c:v>
                </c:pt>
                <c:pt idx="75">
                  <c:v>0.52095248474767764</c:v>
                </c:pt>
                <c:pt idx="76">
                  <c:v>0.5062256449725403</c:v>
                </c:pt>
                <c:pt idx="77">
                  <c:v>0.49179663460633199</c:v>
                </c:pt>
                <c:pt idx="78">
                  <c:v>0.47765635719356664</c:v>
                </c:pt>
                <c:pt idx="79">
                  <c:v>0.4637960860165114</c:v>
                </c:pt>
                <c:pt idx="80">
                  <c:v>0.4502074454079793</c:v>
                </c:pt>
                <c:pt idx="81">
                  <c:v>0.43688239318973826</c:v>
                </c:pt>
                <c:pt idx="82">
                  <c:v>0.4238132041580811</c:v>
                </c:pt>
                <c:pt idx="83">
                  <c:v>0.41099245454421263</c:v>
                </c:pt>
                <c:pt idx="84">
                  <c:v>0.39841300738287788</c:v>
                </c:pt>
                <c:pt idx="85">
                  <c:v>0.38606799872770636</c:v>
                </c:pt>
                <c:pt idx="86">
                  <c:v>0.37395082465657309</c:v>
                </c:pt>
                <c:pt idx="87">
                  <c:v>0.3620551290145117</c:v>
                </c:pt>
                <c:pt idx="88">
                  <c:v>0.35037479184567227</c:v>
                </c:pt>
                <c:pt idx="89">
                  <c:v>0.33890391846949153</c:v>
                </c:pt>
                <c:pt idx="90">
                  <c:v>0.32763682915947517</c:v>
                </c:pt>
                <c:pt idx="91">
                  <c:v>0.31656804938609356</c:v>
                </c:pt>
                <c:pt idx="92">
                  <c:v>0.30569230058806246</c:v>
                </c:pt>
                <c:pt idx="93">
                  <c:v>0.29500449143883462</c:v>
                </c:pt>
                <c:pt idx="94">
                  <c:v>0.28449970957753257</c:v>
                </c:pt>
                <c:pt idx="95">
                  <c:v>0.43121137609603566</c:v>
                </c:pt>
                <c:pt idx="96">
                  <c:v>0.41980728717604299</c:v>
                </c:pt>
                <c:pt idx="97">
                  <c:v>0.40859335016141041</c:v>
                </c:pt>
                <c:pt idx="98">
                  <c:v>0.39756476781943517</c:v>
                </c:pt>
                <c:pt idx="99">
                  <c:v>0.3867169042737324</c:v>
                </c:pt>
                <c:pt idx="100">
                  <c:v>0.37604527824366596</c:v>
                </c:pt>
                <c:pt idx="101">
                  <c:v>0.36554555662195504</c:v>
                </c:pt>
                <c:pt idx="102">
                  <c:v>0.35521354837082153</c:v>
                </c:pt>
                <c:pt idx="103">
                  <c:v>0.3450451987183864</c:v>
                </c:pt>
                <c:pt idx="104">
                  <c:v>0.3350365836381633</c:v>
                </c:pt>
                <c:pt idx="105">
                  <c:v>0.32518390459563945</c:v>
                </c:pt>
                <c:pt idx="106">
                  <c:v>0.31548348354695033</c:v>
                </c:pt>
                <c:pt idx="107">
                  <c:v>0.30593175817561663</c:v>
                </c:pt>
                <c:pt idx="108">
                  <c:v>0.2965252773542088</c:v>
                </c:pt>
                <c:pt idx="109">
                  <c:v>0.2872606968185934</c:v>
                </c:pt>
                <c:pt idx="110">
                  <c:v>0.27813477504321921</c:v>
                </c:pt>
                <c:pt idx="111">
                  <c:v>0.26914436930661806</c:v>
                </c:pt>
                <c:pt idx="112">
                  <c:v>0.26028643193690504</c:v>
                </c:pt>
                <c:pt idx="113">
                  <c:v>0.25155800672775896</c:v>
                </c:pt>
                <c:pt idx="114">
                  <c:v>0.24295622551586804</c:v>
                </c:pt>
                <c:pt idx="115">
                  <c:v>0.23447830491142488</c:v>
                </c:pt>
                <c:pt idx="116">
                  <c:v>0.22612154317370337</c:v>
                </c:pt>
                <c:pt idx="117">
                  <c:v>0.21788331722426574</c:v>
                </c:pt>
                <c:pt idx="118">
                  <c:v>0.20976107979074082</c:v>
                </c:pt>
                <c:pt idx="119">
                  <c:v>0.2017523566745727</c:v>
                </c:pt>
                <c:pt idx="120">
                  <c:v>0.19385474413646259</c:v>
                </c:pt>
                <c:pt idx="121">
                  <c:v>0.18606590639364384</c:v>
                </c:pt>
                <c:pt idx="122">
                  <c:v>0.17838357322342654</c:v>
                </c:pt>
                <c:pt idx="123">
                  <c:v>0.17080553766776388</c:v>
                </c:pt>
                <c:pt idx="124">
                  <c:v>0.16332965383391243</c:v>
                </c:pt>
                <c:pt idx="125">
                  <c:v>0.1559538347865019</c:v>
                </c:pt>
                <c:pt idx="126">
                  <c:v>0.14867605052660235</c:v>
                </c:pt>
                <c:pt idx="127">
                  <c:v>0.14149432605362836</c:v>
                </c:pt>
                <c:pt idx="128">
                  <c:v>0.13440673950612952</c:v>
                </c:pt>
                <c:pt idx="129">
                  <c:v>0.12741142037773473</c:v>
                </c:pt>
                <c:pt idx="130">
                  <c:v>0.12050654780473551</c:v>
                </c:pt>
                <c:pt idx="131">
                  <c:v>0.1136903489219479</c:v>
                </c:pt>
                <c:pt idx="132">
                  <c:v>0.10696109728370491</c:v>
                </c:pt>
                <c:pt idx="133">
                  <c:v>0.10031711134697932</c:v>
                </c:pt>
                <c:pt idx="134">
                  <c:v>9.3756753013785402E-2</c:v>
                </c:pt>
                <c:pt idx="135">
                  <c:v>8.7278426230192468E-2</c:v>
                </c:pt>
                <c:pt idx="136">
                  <c:v>8.0880575639369512E-2</c:v>
                </c:pt>
                <c:pt idx="137">
                  <c:v>7.4561685286251594E-2</c:v>
                </c:pt>
                <c:pt idx="138">
                  <c:v>6.8320277371533733E-2</c:v>
                </c:pt>
                <c:pt idx="139">
                  <c:v>6.2154911052802499E-2</c:v>
                </c:pt>
                <c:pt idx="140">
                  <c:v>5.606418129073306E-2</c:v>
                </c:pt>
                <c:pt idx="141">
                  <c:v>5.0046717738385336E-2</c:v>
                </c:pt>
                <c:pt idx="142">
                  <c:v>4.4101183671735322E-2</c:v>
                </c:pt>
                <c:pt idx="143">
                  <c:v>3.8226274959642093E-2</c:v>
                </c:pt>
                <c:pt idx="144">
                  <c:v>3.2420719071581637E-2</c:v>
                </c:pt>
                <c:pt idx="145">
                  <c:v>2.6683274121534241E-2</c:v>
                </c:pt>
                <c:pt idx="146">
                  <c:v>2.1012727946479078E-2</c:v>
                </c:pt>
                <c:pt idx="147">
                  <c:v>1.5407897218058624E-2</c:v>
                </c:pt>
                <c:pt idx="148">
                  <c:v>9.8676265860169615E-3</c:v>
                </c:pt>
                <c:pt idx="149">
                  <c:v>4.3907878520847363E-3</c:v>
                </c:pt>
                <c:pt idx="150">
                  <c:v>-1.0237208269271367E-3</c:v>
                </c:pt>
                <c:pt idx="151">
                  <c:v>-6.3769757080564884E-3</c:v>
                </c:pt>
                <c:pt idx="152">
                  <c:v>-1.1670028204254813E-2</c:v>
                </c:pt>
                <c:pt idx="153">
                  <c:v>-1.6903905600689287E-2</c:v>
                </c:pt>
                <c:pt idx="154">
                  <c:v>-2.2079611746332085E-2</c:v>
                </c:pt>
                <c:pt idx="155">
                  <c:v>-2.719812772181314E-2</c:v>
                </c:pt>
                <c:pt idx="156">
                  <c:v>-3.226041248449267E-2</c:v>
                </c:pt>
                <c:pt idx="157">
                  <c:v>-3.7267403491648976E-2</c:v>
                </c:pt>
                <c:pt idx="158">
                  <c:v>-4.2220017302657675E-2</c:v>
                </c:pt>
                <c:pt idx="159">
                  <c:v>8.2979520094453238E-2</c:v>
                </c:pt>
                <c:pt idx="160">
                  <c:v>7.7471285778463267E-2</c:v>
                </c:pt>
                <c:pt idx="161">
                  <c:v>7.2021863787453261E-2</c:v>
                </c:pt>
                <c:pt idx="162">
                  <c:v>6.6630301028845956E-2</c:v>
                </c:pt>
                <c:pt idx="163">
                  <c:v>6.1295665066166093E-2</c:v>
                </c:pt>
                <c:pt idx="164">
                  <c:v>5.6017043559687715E-2</c:v>
                </c:pt>
                <c:pt idx="165">
                  <c:v>5.0793543725218576E-2</c:v>
                </c:pt>
                <c:pt idx="166">
                  <c:v>4.5624291810337753E-2</c:v>
                </c:pt>
                <c:pt idx="167">
                  <c:v>4.0508432587435646E-2</c:v>
                </c:pt>
                <c:pt idx="168">
                  <c:v>3.5445128862918486E-2</c:v>
                </c:pt>
                <c:pt idx="169">
                  <c:v>3.0433561001991818E-2</c:v>
                </c:pt>
                <c:pt idx="170">
                  <c:v>2.5472926468446094E-2</c:v>
                </c:pt>
                <c:pt idx="171">
                  <c:v>2.0562439378871453E-2</c:v>
                </c:pt>
                <c:pt idx="172">
                  <c:v>1.5701330070812414E-2</c:v>
                </c:pt>
                <c:pt idx="173">
                  <c:v>1.0888844684327678E-2</c:v>
                </c:pt>
                <c:pt idx="174">
                  <c:v>6.124244756470206E-3</c:v>
                </c:pt>
                <c:pt idx="175">
                  <c:v>1.4068068282491726E-3</c:v>
                </c:pt>
                <c:pt idx="176">
                  <c:v>-3.2641779364022314E-3</c:v>
                </c:pt>
                <c:pt idx="177">
                  <c:v>-7.889404120065658E-3</c:v>
                </c:pt>
                <c:pt idx="178">
                  <c:v>-1.246955241009327E-2</c:v>
                </c:pt>
                <c:pt idx="179">
                  <c:v>-1.7005289946075745E-2</c:v>
                </c:pt>
                <c:pt idx="180">
                  <c:v>-2.1497270656908488E-2</c:v>
                </c:pt>
                <c:pt idx="181">
                  <c:v>-2.5946135587796078E-2</c:v>
                </c:pt>
                <c:pt idx="182">
                  <c:v>-3.0352513217580975E-2</c:v>
                </c:pt>
                <c:pt idx="183">
                  <c:v>-3.4717019766688756E-2</c:v>
                </c:pt>
                <c:pt idx="184">
                  <c:v>-3.9040259496041771E-2</c:v>
                </c:pt>
                <c:pt idx="185">
                  <c:v>-4.3322824997237733E-2</c:v>
                </c:pt>
                <c:pt idx="186">
                  <c:v>-4.7565297474295387E-2</c:v>
                </c:pt>
                <c:pt idx="187">
                  <c:v>-5.1768247017243731E-2</c:v>
                </c:pt>
                <c:pt idx="188">
                  <c:v>-5.5932232867841769E-2</c:v>
                </c:pt>
                <c:pt idx="189">
                  <c:v>-6.0057803677677782E-2</c:v>
                </c:pt>
                <c:pt idx="190">
                  <c:v>-6.4145497758920339E-2</c:v>
                </c:pt>
                <c:pt idx="191">
                  <c:v>-6.8195843327951325E-2</c:v>
                </c:pt>
                <c:pt idx="192">
                  <c:v>-7.2209358742110263E-2</c:v>
                </c:pt>
                <c:pt idx="193">
                  <c:v>-7.6186552729802209E-2</c:v>
                </c:pt>
                <c:pt idx="194">
                  <c:v>-8.0127924614157284E-2</c:v>
                </c:pt>
                <c:pt idx="195">
                  <c:v>-8.4033964530466632E-2</c:v>
                </c:pt>
                <c:pt idx="196">
                  <c:v>-8.7905153637602845E-2</c:v>
                </c:pt>
                <c:pt idx="197">
                  <c:v>-9.1741964323591593E-2</c:v>
                </c:pt>
                <c:pt idx="198">
                  <c:v>-9.5544860405564966E-2</c:v>
                </c:pt>
                <c:pt idx="199">
                  <c:v>-9.931429732422932E-2</c:v>
                </c:pt>
                <c:pt idx="200">
                  <c:v>-0.10305072233305697</c:v>
                </c:pt>
                <c:pt idx="201">
                  <c:v>-0.10675457468235552</c:v>
                </c:pt>
                <c:pt idx="202">
                  <c:v>-0.11042628579837348</c:v>
                </c:pt>
                <c:pt idx="203">
                  <c:v>-0.11406627945760488</c:v>
                </c:pt>
                <c:pt idx="204">
                  <c:v>-0.11767497195643192</c:v>
                </c:pt>
                <c:pt idx="205">
                  <c:v>-0.12125277227627373</c:v>
                </c:pt>
                <c:pt idx="206">
                  <c:v>-0.12480008224434748</c:v>
                </c:pt>
                <c:pt idx="207">
                  <c:v>-0.12831729669020184</c:v>
                </c:pt>
                <c:pt idx="208">
                  <c:v>-0.13180480359814986</c:v>
                </c:pt>
                <c:pt idx="209">
                  <c:v>-0.13526298425571021</c:v>
                </c:pt>
                <c:pt idx="210">
                  <c:v>-0.13869221339820031</c:v>
                </c:pt>
                <c:pt idx="211">
                  <c:v>-0.14209285934957955</c:v>
                </c:pt>
                <c:pt idx="212">
                  <c:v>-0.14546528415966611</c:v>
                </c:pt>
                <c:pt idx="213">
                  <c:v>-0.14880984373783293</c:v>
                </c:pt>
                <c:pt idx="214">
                  <c:v>-0.15212688798328908</c:v>
                </c:pt>
                <c:pt idx="215">
                  <c:v>-0.15541676091204301</c:v>
                </c:pt>
                <c:pt idx="216">
                  <c:v>-0.15867980078065699</c:v>
                </c:pt>
                <c:pt idx="217">
                  <c:v>-0.16191634020687357</c:v>
                </c:pt>
                <c:pt idx="218">
                  <c:v>-0.16512670628721526</c:v>
                </c:pt>
                <c:pt idx="219">
                  <c:v>-0.16831122071165169</c:v>
                </c:pt>
                <c:pt idx="220">
                  <c:v>-0.17147019987539408</c:v>
                </c:pt>
                <c:pt idx="221">
                  <c:v>-0.17460395498793579</c:v>
                </c:pt>
                <c:pt idx="222">
                  <c:v>-0.17771279217939009</c:v>
                </c:pt>
                <c:pt idx="223">
                  <c:v>-0.18079701260421283</c:v>
                </c:pt>
                <c:pt idx="224">
                  <c:v>-0.18385691254239545</c:v>
                </c:pt>
                <c:pt idx="225">
                  <c:v>-0.1868927834981767</c:v>
                </c:pt>
                <c:pt idx="226">
                  <c:v>-0.18990491229636558</c:v>
                </c:pt>
                <c:pt idx="227">
                  <c:v>-0.19289358117633501</c:v>
                </c:pt>
                <c:pt idx="228">
                  <c:v>-0.19585906788374688</c:v>
                </c:pt>
                <c:pt idx="229">
                  <c:v>-7.6114365188185304E-2</c:v>
                </c:pt>
                <c:pt idx="230">
                  <c:v>-7.9481432560554052E-2</c:v>
                </c:pt>
                <c:pt idx="231">
                  <c:v>-8.2822698640193954E-2</c:v>
                </c:pt>
                <c:pt idx="232">
                  <c:v>-8.6138463984600441E-2</c:v>
                </c:pt>
                <c:pt idx="233">
                  <c:v>-8.9429024461631312E-2</c:v>
                </c:pt>
                <c:pt idx="234">
                  <c:v>-9.2694671341073814E-2</c:v>
                </c:pt>
                <c:pt idx="235">
                  <c:v>-9.5935691384072944E-2</c:v>
                </c:pt>
                <c:pt idx="236">
                  <c:v>-9.9152366930466723E-2</c:v>
                </c:pt>
                <c:pt idx="237">
                  <c:v>-0.10234497598409777</c:v>
                </c:pt>
                <c:pt idx="238">
                  <c:v>-0.10551379229614916</c:v>
                </c:pt>
                <c:pt idx="239">
                  <c:v>-0.10865908544655911</c:v>
                </c:pt>
                <c:pt idx="240">
                  <c:v>-0.11178112092356503</c:v>
                </c:pt>
                <c:pt idx="241">
                  <c:v>-0.1148801602014279</c:v>
                </c:pt>
                <c:pt idx="242">
                  <c:v>-0.11795646081639058</c:v>
                </c:pt>
                <c:pt idx="243">
                  <c:v>-0.12101027644090831</c:v>
                </c:pt>
                <c:pt idx="244">
                  <c:v>-0.12404185695619672</c:v>
                </c:pt>
                <c:pt idx="245">
                  <c:v>-0.1270514485231547</c:v>
                </c:pt>
                <c:pt idx="246">
                  <c:v>-0.1300392936516904</c:v>
                </c:pt>
                <c:pt idx="247">
                  <c:v>-0.13300563126849868</c:v>
                </c:pt>
                <c:pt idx="248">
                  <c:v>-0.13595069678332833</c:v>
                </c:pt>
                <c:pt idx="249">
                  <c:v>-0.13887472215378185</c:v>
                </c:pt>
                <c:pt idx="250">
                  <c:v>-0.14177793594867907</c:v>
                </c:pt>
                <c:pt idx="251">
                  <c:v>-0.14466056341003022</c:v>
                </c:pt>
                <c:pt idx="252">
                  <c:v>-0.14752282651364679</c:v>
                </c:pt>
                <c:pt idx="253">
                  <c:v>-0.15036494402842546</c:v>
                </c:pt>
                <c:pt idx="254">
                  <c:v>-0.15318713157434674</c:v>
                </c:pt>
                <c:pt idx="255">
                  <c:v>-0.15598960167921019</c:v>
                </c:pt>
                <c:pt idx="256">
                  <c:v>-0.15877256383414665</c:v>
                </c:pt>
                <c:pt idx="257">
                  <c:v>-0.16153622454793373</c:v>
                </c:pt>
                <c:pt idx="258">
                  <c:v>-0.16428078740014382</c:v>
                </c:pt>
                <c:pt idx="259">
                  <c:v>-0.16700645309315776</c:v>
                </c:pt>
                <c:pt idx="260">
                  <c:v>-0.16971341950307467</c:v>
                </c:pt>
                <c:pt idx="261">
                  <c:v>-0.1724018817295293</c:v>
                </c:pt>
                <c:pt idx="262">
                  <c:v>-3.1151887436295427E-2</c:v>
                </c:pt>
                <c:pt idx="263">
                  <c:v>-3.4266598912459367E-2</c:v>
                </c:pt>
                <c:pt idx="264">
                  <c:v>-3.7360246307388469E-2</c:v>
                </c:pt>
                <c:pt idx="265">
                  <c:v>-4.0433046276026105E-2</c:v>
                </c:pt>
                <c:pt idx="266">
                  <c:v>-4.3485212487077388E-2</c:v>
                </c:pt>
                <c:pt idx="267">
                  <c:v>-4.6516955674551191E-2</c:v>
                </c:pt>
                <c:pt idx="268">
                  <c:v>-4.9528483688217155E-2</c:v>
                </c:pt>
                <c:pt idx="269">
                  <c:v>-5.2520001543034524E-2</c:v>
                </c:pt>
                <c:pt idx="270">
                  <c:v>-5.5491711467558373E-2</c:v>
                </c:pt>
                <c:pt idx="271">
                  <c:v>-5.8443812951353223E-2</c:v>
                </c:pt>
                <c:pt idx="272">
                  <c:v>-6.1376502791445152E-2</c:v>
                </c:pt>
                <c:pt idx="273">
                  <c:v>-6.4289975137819311E-2</c:v>
                </c:pt>
                <c:pt idx="274">
                  <c:v>-6.7184421538006522E-2</c:v>
                </c:pt>
                <c:pt idx="275">
                  <c:v>-7.0060030980751586E-2</c:v>
                </c:pt>
                <c:pt idx="276">
                  <c:v>-7.2916989938825602E-2</c:v>
                </c:pt>
                <c:pt idx="277">
                  <c:v>-7.5755482410953964E-2</c:v>
                </c:pt>
                <c:pt idx="278">
                  <c:v>-7.8575689962926937E-2</c:v>
                </c:pt>
                <c:pt idx="279">
                  <c:v>-8.1377791767874144E-2</c:v>
                </c:pt>
                <c:pt idx="280">
                  <c:v>-8.416196464575304E-2</c:v>
                </c:pt>
                <c:pt idx="281">
                  <c:v>-8.6928383102042039E-2</c:v>
                </c:pt>
                <c:pt idx="282">
                  <c:v>-8.9677219365680322E-2</c:v>
                </c:pt>
                <c:pt idx="283">
                  <c:v>-9.240864342625689E-2</c:v>
                </c:pt>
                <c:pt idx="284">
                  <c:v>-9.5122823070472082E-2</c:v>
                </c:pt>
                <c:pt idx="285">
                  <c:v>-9.7819923917882162E-2</c:v>
                </c:pt>
                <c:pt idx="286">
                  <c:v>-0.10050010945595486</c:v>
                </c:pt>
                <c:pt idx="287">
                  <c:v>-0.10316354107444094</c:v>
                </c:pt>
                <c:pt idx="288">
                  <c:v>-0.1058103780990768</c:v>
                </c:pt>
                <c:pt idx="289">
                  <c:v>-0.10844077782464727</c:v>
                </c:pt>
                <c:pt idx="290">
                  <c:v>-0.11105489554740118</c:v>
                </c:pt>
                <c:pt idx="291">
                  <c:v>-0.11365288459685377</c:v>
                </c:pt>
                <c:pt idx="292">
                  <c:v>-0.11623489636698289</c:v>
                </c:pt>
                <c:pt idx="293">
                  <c:v>-0.11880108034681833</c:v>
                </c:pt>
                <c:pt idx="294">
                  <c:v>-0.12135158415047087</c:v>
                </c:pt>
                <c:pt idx="295">
                  <c:v>-0.1238865535465775</c:v>
                </c:pt>
                <c:pt idx="296">
                  <c:v>-0.12640613248719634</c:v>
                </c:pt>
                <c:pt idx="297">
                  <c:v>4.7843833854611044E-2</c:v>
                </c:pt>
                <c:pt idx="298">
                  <c:v>4.4849518562607368E-2</c:v>
                </c:pt>
                <c:pt idx="299">
                  <c:v>4.187320991860579E-2</c:v>
                </c:pt>
                <c:pt idx="300">
                  <c:v>3.8914743166979626E-2</c:v>
                </c:pt>
                <c:pt idx="301">
                  <c:v>3.5973955573005902E-2</c:v>
                </c:pt>
                <c:pt idx="302">
                  <c:v>3.3050686391824631E-2</c:v>
                </c:pt>
                <c:pt idx="303">
                  <c:v>3.0144776837957854E-2</c:v>
                </c:pt>
                <c:pt idx="304">
                  <c:v>2.7256070055399224E-2</c:v>
                </c:pt>
                <c:pt idx="305">
                  <c:v>2.4384411088248056E-2</c:v>
                </c:pt>
                <c:pt idx="306">
                  <c:v>2.1529646851877929E-2</c:v>
                </c:pt>
                <c:pt idx="307">
                  <c:v>1.8691626104631327E-2</c:v>
                </c:pt>
                <c:pt idx="308">
                  <c:v>1.5870199420033298E-2</c:v>
                </c:pt>
                <c:pt idx="309">
                  <c:v>1.3065219159499325E-2</c:v>
                </c:pt>
                <c:pt idx="310">
                  <c:v>1.027653944554238E-2</c:v>
                </c:pt>
                <c:pt idx="311">
                  <c:v>7.5040161354593344E-3</c:v>
                </c:pt>
                <c:pt idx="312">
                  <c:v>4.747506795491103E-3</c:v>
                </c:pt>
                <c:pt idx="313">
                  <c:v>2.0068706754407424E-3</c:v>
                </c:pt>
                <c:pt idx="314">
                  <c:v>-7.180313162513432E-4</c:v>
                </c:pt>
                <c:pt idx="315">
                  <c:v>-3.427336636989698E-3</c:v>
                </c:pt>
                <c:pt idx="316">
                  <c:v>-6.1211811340766238E-3</c:v>
                </c:pt>
                <c:pt idx="317">
                  <c:v>-8.7996990683350661E-3</c:v>
                </c:pt>
                <c:pt idx="318">
                  <c:v>-1.1463023137315309E-2</c:v>
                </c:pt>
                <c:pt idx="319">
                  <c:v>-1.4111284498102838E-2</c:v>
                </c:pt>
                <c:pt idx="320">
                  <c:v>-1.6744612789712163E-2</c:v>
                </c:pt>
                <c:pt idx="321">
                  <c:v>-1.9363136155102923E-2</c:v>
                </c:pt>
                <c:pt idx="322">
                  <c:v>-2.1966981262803938E-2</c:v>
                </c:pt>
                <c:pt idx="323">
                  <c:v>-2.4556273328169502E-2</c:v>
                </c:pt>
                <c:pt idx="324">
                  <c:v>-2.7131136134259364E-2</c:v>
                </c:pt>
                <c:pt idx="325">
                  <c:v>-2.9691692052366603E-2</c:v>
                </c:pt>
                <c:pt idx="326">
                  <c:v>-3.2238062062188259E-2</c:v>
                </c:pt>
                <c:pt idx="327">
                  <c:v>-3.4770365771647285E-2</c:v>
                </c:pt>
                <c:pt idx="328">
                  <c:v>-3.7288721436382323E-2</c:v>
                </c:pt>
                <c:pt idx="329">
                  <c:v>-3.9793245978896455E-2</c:v>
                </c:pt>
                <c:pt idx="330">
                  <c:v>-4.2284055007392372E-2</c:v>
                </c:pt>
                <c:pt idx="331">
                  <c:v>-4.4761262834275256E-2</c:v>
                </c:pt>
                <c:pt idx="332">
                  <c:v>-4.7224982494349269E-2</c:v>
                </c:pt>
                <c:pt idx="333">
                  <c:v>-4.967532576270909E-2</c:v>
                </c:pt>
                <c:pt idx="334">
                  <c:v>-5.2112403172325808E-2</c:v>
                </c:pt>
                <c:pt idx="335">
                  <c:v>-5.4536324031341683E-2</c:v>
                </c:pt>
                <c:pt idx="336">
                  <c:v>-5.6947196440072297E-2</c:v>
                </c:pt>
                <c:pt idx="337">
                  <c:v>0.16901300937219882</c:v>
                </c:pt>
                <c:pt idx="338">
                  <c:v>0.16604889656525648</c:v>
                </c:pt>
                <c:pt idx="339">
                  <c:v>0.1631006056867057</c:v>
                </c:pt>
                <c:pt idx="340">
                  <c:v>0.16016800819303889</c:v>
                </c:pt>
                <c:pt idx="341">
                  <c:v>0.15725097694128162</c:v>
                </c:pt>
                <c:pt idx="342">
                  <c:v>0.15434938616987348</c:v>
                </c:pt>
                <c:pt idx="343">
                  <c:v>0.15146311147985395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66-5C48-9C76-712B14F79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080880"/>
        <c:axId val="1817697184"/>
      </c:lineChart>
      <c:catAx>
        <c:axId val="82608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697184"/>
        <c:crosses val="autoZero"/>
        <c:auto val="1"/>
        <c:lblAlgn val="ctr"/>
        <c:lblOffset val="100"/>
        <c:noMultiLvlLbl val="0"/>
      </c:catAx>
      <c:valAx>
        <c:axId val="18176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8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4371363816911618E-3"/>
                  <c:y val="3.58255289824783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Sheet5!$B$2:$B$383</c:f>
              <c:numCache>
                <c:formatCode>General</c:formatCode>
                <c:ptCount val="382"/>
                <c:pt idx="0">
                  <c:v>116.357</c:v>
                </c:pt>
                <c:pt idx="1">
                  <c:v>108.636</c:v>
                </c:pt>
                <c:pt idx="2">
                  <c:v>105.667</c:v>
                </c:pt>
                <c:pt idx="3">
                  <c:v>104.53</c:v>
                </c:pt>
                <c:pt idx="4">
                  <c:v>104.226</c:v>
                </c:pt>
                <c:pt idx="5">
                  <c:v>96.35</c:v>
                </c:pt>
                <c:pt idx="6">
                  <c:v>1.645</c:v>
                </c:pt>
                <c:pt idx="7">
                  <c:v>1.498</c:v>
                </c:pt>
                <c:pt idx="8">
                  <c:v>1.2849999999999999</c:v>
                </c:pt>
                <c:pt idx="9">
                  <c:v>1.0980000000000001</c:v>
                </c:pt>
                <c:pt idx="10">
                  <c:v>0.84199999999999997</c:v>
                </c:pt>
                <c:pt idx="11">
                  <c:v>0.57099999999999995</c:v>
                </c:pt>
                <c:pt idx="12">
                  <c:v>0.189</c:v>
                </c:pt>
                <c:pt idx="13">
                  <c:v>0.156</c:v>
                </c:pt>
                <c:pt idx="14">
                  <c:v>8.6999999999999994E-2</c:v>
                </c:pt>
                <c:pt idx="15">
                  <c:v>5.7000000000000002E-2</c:v>
                </c:pt>
                <c:pt idx="16">
                  <c:v>4.3999999999999997E-2</c:v>
                </c:pt>
                <c:pt idx="17">
                  <c:v>3.6999999999999998E-2</c:v>
                </c:pt>
                <c:pt idx="18">
                  <c:v>3.5000000000000003E-2</c:v>
                </c:pt>
                <c:pt idx="19">
                  <c:v>3.4000000000000002E-2</c:v>
                </c:pt>
                <c:pt idx="20">
                  <c:v>3.3000000000000002E-2</c:v>
                </c:pt>
                <c:pt idx="21">
                  <c:v>3.1E-2</c:v>
                </c:pt>
                <c:pt idx="22">
                  <c:v>3.1E-2</c:v>
                </c:pt>
                <c:pt idx="23">
                  <c:v>2.9000000000000001E-2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2.7E-2</c:v>
                </c:pt>
                <c:pt idx="30">
                  <c:v>2.7E-2</c:v>
                </c:pt>
                <c:pt idx="31">
                  <c:v>2.5999999999999999E-2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2.1000000000000001E-2</c:v>
                </c:pt>
                <c:pt idx="43">
                  <c:v>0.02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1.7000000000000001E-2</c:v>
                </c:pt>
                <c:pt idx="50">
                  <c:v>1.7000000000000001E-2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8.9999999999999993E-3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8.9999999999999993E-3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8.9999999999999993E-3</c:v>
                </c:pt>
                <c:pt idx="217">
                  <c:v>8.9999999999999993E-3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8.9999999999999993E-3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8.9999999999999993E-3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8.9999999999999993E-3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8.9999999999999993E-3</c:v>
                </c:pt>
                <c:pt idx="234">
                  <c:v>8.9999999999999993E-3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8.9999999999999993E-3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7.0000000000000001E-3</c:v>
                </c:pt>
                <c:pt idx="289">
                  <c:v>7.0000000000000001E-3</c:v>
                </c:pt>
                <c:pt idx="290">
                  <c:v>7.0000000000000001E-3</c:v>
                </c:pt>
                <c:pt idx="291">
                  <c:v>7.0000000000000001E-3</c:v>
                </c:pt>
                <c:pt idx="292">
                  <c:v>7.0000000000000001E-3</c:v>
                </c:pt>
                <c:pt idx="293">
                  <c:v>7.0000000000000001E-3</c:v>
                </c:pt>
                <c:pt idx="294">
                  <c:v>7.0000000000000001E-3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7.0000000000000001E-3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1-574B-8641-C5FC01D60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85728"/>
        <c:axId val="1466702544"/>
      </c:scatterChart>
      <c:valAx>
        <c:axId val="15399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02544"/>
        <c:crosses val="autoZero"/>
        <c:crossBetween val="midCat"/>
      </c:valAx>
      <c:valAx>
        <c:axId val="1466702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8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9947737606742819E-2"/>
                  <c:y val="2.7043856611613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Sheet5!$B$2:$B$383</c:f>
              <c:numCache>
                <c:formatCode>General</c:formatCode>
                <c:ptCount val="382"/>
                <c:pt idx="0">
                  <c:v>116.357</c:v>
                </c:pt>
                <c:pt idx="1">
                  <c:v>108.636</c:v>
                </c:pt>
                <c:pt idx="2">
                  <c:v>105.667</c:v>
                </c:pt>
                <c:pt idx="3">
                  <c:v>104.53</c:v>
                </c:pt>
                <c:pt idx="4">
                  <c:v>104.226</c:v>
                </c:pt>
                <c:pt idx="5">
                  <c:v>96.35</c:v>
                </c:pt>
                <c:pt idx="6">
                  <c:v>1.645</c:v>
                </c:pt>
                <c:pt idx="7">
                  <c:v>1.498</c:v>
                </c:pt>
                <c:pt idx="8">
                  <c:v>1.2849999999999999</c:v>
                </c:pt>
                <c:pt idx="9">
                  <c:v>1.0980000000000001</c:v>
                </c:pt>
                <c:pt idx="10">
                  <c:v>0.84199999999999997</c:v>
                </c:pt>
                <c:pt idx="11">
                  <c:v>0.57099999999999995</c:v>
                </c:pt>
                <c:pt idx="12">
                  <c:v>0.189</c:v>
                </c:pt>
                <c:pt idx="13">
                  <c:v>0.156</c:v>
                </c:pt>
                <c:pt idx="14">
                  <c:v>8.6999999999999994E-2</c:v>
                </c:pt>
                <c:pt idx="15">
                  <c:v>5.7000000000000002E-2</c:v>
                </c:pt>
                <c:pt idx="16">
                  <c:v>4.3999999999999997E-2</c:v>
                </c:pt>
                <c:pt idx="17">
                  <c:v>3.6999999999999998E-2</c:v>
                </c:pt>
                <c:pt idx="18">
                  <c:v>3.5000000000000003E-2</c:v>
                </c:pt>
                <c:pt idx="19">
                  <c:v>3.4000000000000002E-2</c:v>
                </c:pt>
                <c:pt idx="20">
                  <c:v>3.3000000000000002E-2</c:v>
                </c:pt>
                <c:pt idx="21">
                  <c:v>3.1E-2</c:v>
                </c:pt>
                <c:pt idx="22">
                  <c:v>3.1E-2</c:v>
                </c:pt>
                <c:pt idx="23">
                  <c:v>2.9000000000000001E-2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2.7E-2</c:v>
                </c:pt>
                <c:pt idx="30">
                  <c:v>2.7E-2</c:v>
                </c:pt>
                <c:pt idx="31">
                  <c:v>2.5999999999999999E-2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2.1000000000000001E-2</c:v>
                </c:pt>
                <c:pt idx="43">
                  <c:v>0.02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1.7000000000000001E-2</c:v>
                </c:pt>
                <c:pt idx="50">
                  <c:v>1.7000000000000001E-2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8.9999999999999993E-3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8.9999999999999993E-3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8.9999999999999993E-3</c:v>
                </c:pt>
                <c:pt idx="217">
                  <c:v>8.9999999999999993E-3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8.9999999999999993E-3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8.9999999999999993E-3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8.9999999999999993E-3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8.9999999999999993E-3</c:v>
                </c:pt>
                <c:pt idx="234">
                  <c:v>8.9999999999999993E-3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8.9999999999999993E-3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7.0000000000000001E-3</c:v>
                </c:pt>
                <c:pt idx="289">
                  <c:v>7.0000000000000001E-3</c:v>
                </c:pt>
                <c:pt idx="290">
                  <c:v>7.0000000000000001E-3</c:v>
                </c:pt>
                <c:pt idx="291">
                  <c:v>7.0000000000000001E-3</c:v>
                </c:pt>
                <c:pt idx="292">
                  <c:v>7.0000000000000001E-3</c:v>
                </c:pt>
                <c:pt idx="293">
                  <c:v>7.0000000000000001E-3</c:v>
                </c:pt>
                <c:pt idx="294">
                  <c:v>7.0000000000000001E-3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7.0000000000000001E-3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3-724A-BD8A-781DD46BBBB7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CR+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Sheet5!$C$2:$C$383</c:f>
              <c:numCache>
                <c:formatCode>General</c:formatCode>
                <c:ptCount val="382"/>
                <c:pt idx="0">
                  <c:v>108.53700000000001</c:v>
                </c:pt>
                <c:pt idx="1">
                  <c:v>99.260999999999996</c:v>
                </c:pt>
                <c:pt idx="2">
                  <c:v>98.756</c:v>
                </c:pt>
                <c:pt idx="3">
                  <c:v>97.013999999999996</c:v>
                </c:pt>
                <c:pt idx="4">
                  <c:v>75.034999999999997</c:v>
                </c:pt>
                <c:pt idx="5">
                  <c:v>1.7549999999999999</c:v>
                </c:pt>
                <c:pt idx="6">
                  <c:v>1.5429999999999999</c:v>
                </c:pt>
                <c:pt idx="7">
                  <c:v>1.488</c:v>
                </c:pt>
                <c:pt idx="8">
                  <c:v>1.151</c:v>
                </c:pt>
                <c:pt idx="9">
                  <c:v>0.89400000000000002</c:v>
                </c:pt>
                <c:pt idx="10">
                  <c:v>0.48099999999999998</c:v>
                </c:pt>
                <c:pt idx="11">
                  <c:v>0.13100000000000001</c:v>
                </c:pt>
                <c:pt idx="12">
                  <c:v>0.121</c:v>
                </c:pt>
                <c:pt idx="13">
                  <c:v>8.6999999999999994E-2</c:v>
                </c:pt>
                <c:pt idx="14">
                  <c:v>7.1999999999999995E-2</c:v>
                </c:pt>
                <c:pt idx="15">
                  <c:v>6.3E-2</c:v>
                </c:pt>
                <c:pt idx="16">
                  <c:v>0.05</c:v>
                </c:pt>
                <c:pt idx="17">
                  <c:v>4.7E-2</c:v>
                </c:pt>
                <c:pt idx="18">
                  <c:v>4.1000000000000002E-2</c:v>
                </c:pt>
                <c:pt idx="19">
                  <c:v>0.04</c:v>
                </c:pt>
                <c:pt idx="20">
                  <c:v>3.7999999999999999E-2</c:v>
                </c:pt>
                <c:pt idx="21">
                  <c:v>3.6999999999999998E-2</c:v>
                </c:pt>
                <c:pt idx="22">
                  <c:v>3.5999999999999997E-2</c:v>
                </c:pt>
                <c:pt idx="23">
                  <c:v>3.5000000000000003E-2</c:v>
                </c:pt>
                <c:pt idx="24">
                  <c:v>3.4000000000000002E-2</c:v>
                </c:pt>
                <c:pt idx="25">
                  <c:v>3.4000000000000002E-2</c:v>
                </c:pt>
                <c:pt idx="26">
                  <c:v>3.4000000000000002E-2</c:v>
                </c:pt>
                <c:pt idx="27">
                  <c:v>3.3000000000000002E-2</c:v>
                </c:pt>
                <c:pt idx="28">
                  <c:v>3.3000000000000002E-2</c:v>
                </c:pt>
                <c:pt idx="29">
                  <c:v>3.1E-2</c:v>
                </c:pt>
                <c:pt idx="30">
                  <c:v>2.9000000000000001E-2</c:v>
                </c:pt>
                <c:pt idx="31">
                  <c:v>2.7E-2</c:v>
                </c:pt>
                <c:pt idx="32">
                  <c:v>2.3E-2</c:v>
                </c:pt>
                <c:pt idx="33">
                  <c:v>2.1999999999999999E-2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0.02</c:v>
                </c:pt>
                <c:pt idx="37">
                  <c:v>0.02</c:v>
                </c:pt>
                <c:pt idx="38">
                  <c:v>1.7999999999999999E-2</c:v>
                </c:pt>
                <c:pt idx="39">
                  <c:v>1.7000000000000001E-2</c:v>
                </c:pt>
                <c:pt idx="40">
                  <c:v>1.7000000000000001E-2</c:v>
                </c:pt>
                <c:pt idx="41">
                  <c:v>1.7000000000000001E-2</c:v>
                </c:pt>
                <c:pt idx="42">
                  <c:v>1.7000000000000001E-2</c:v>
                </c:pt>
                <c:pt idx="43">
                  <c:v>1.7000000000000001E-2</c:v>
                </c:pt>
                <c:pt idx="44">
                  <c:v>1.6E-2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1.4E-2</c:v>
                </c:pt>
                <c:pt idx="54">
                  <c:v>1.4E-2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8.9999999999999993E-3</c:v>
                </c:pt>
                <c:pt idx="166">
                  <c:v>8.9999999999999993E-3</c:v>
                </c:pt>
                <c:pt idx="167">
                  <c:v>8.9999999999999993E-3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8.9999999999999993E-3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8.9999999999999993E-3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8.9999999999999993E-3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8.9999999999999993E-3</c:v>
                </c:pt>
                <c:pt idx="217">
                  <c:v>8.9999999999999993E-3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8.9999999999999993E-3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8.9999999999999993E-3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8.9999999999999993E-3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8.9999999999999993E-3</c:v>
                </c:pt>
                <c:pt idx="234">
                  <c:v>8.9999999999999993E-3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8.9999999999999993E-3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8.9999999999999993E-3</c:v>
                </c:pt>
                <c:pt idx="246">
                  <c:v>8.9999999999999993E-3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7.0000000000000001E-3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7.0000000000000001E-3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7.0000000000000001E-3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D3-724A-BD8A-781DD46BBBB7}"/>
            </c:ext>
          </c:extLst>
        </c:ser>
        <c:ser>
          <c:idx val="2"/>
          <c:order val="2"/>
          <c:tx>
            <c:strRef>
              <c:f>Sheet5!$D$1</c:f>
              <c:strCache>
                <c:ptCount val="1"/>
                <c:pt idx="0">
                  <c:v>RTW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Sheet5!$D$2:$D$383</c:f>
              <c:numCache>
                <c:formatCode>General</c:formatCode>
                <c:ptCount val="382"/>
                <c:pt idx="0">
                  <c:v>107.34399999999999</c:v>
                </c:pt>
                <c:pt idx="1">
                  <c:v>107.199</c:v>
                </c:pt>
                <c:pt idx="2">
                  <c:v>106.229</c:v>
                </c:pt>
                <c:pt idx="3">
                  <c:v>106.146</c:v>
                </c:pt>
                <c:pt idx="4">
                  <c:v>105.483</c:v>
                </c:pt>
                <c:pt idx="5">
                  <c:v>105.236</c:v>
                </c:pt>
                <c:pt idx="6">
                  <c:v>102.76</c:v>
                </c:pt>
                <c:pt idx="7">
                  <c:v>100.55</c:v>
                </c:pt>
                <c:pt idx="8">
                  <c:v>99.212999999999994</c:v>
                </c:pt>
                <c:pt idx="9">
                  <c:v>3.9620000000000002</c:v>
                </c:pt>
                <c:pt idx="10">
                  <c:v>3.302</c:v>
                </c:pt>
                <c:pt idx="11">
                  <c:v>2.242</c:v>
                </c:pt>
                <c:pt idx="12">
                  <c:v>2.16</c:v>
                </c:pt>
                <c:pt idx="13">
                  <c:v>1.1910000000000001</c:v>
                </c:pt>
                <c:pt idx="14">
                  <c:v>0.90700000000000003</c:v>
                </c:pt>
                <c:pt idx="15">
                  <c:v>0.89200000000000002</c:v>
                </c:pt>
                <c:pt idx="16">
                  <c:v>0.61599999999999999</c:v>
                </c:pt>
                <c:pt idx="17">
                  <c:v>0.56499999999999995</c:v>
                </c:pt>
                <c:pt idx="18">
                  <c:v>0.54500000000000004</c:v>
                </c:pt>
                <c:pt idx="19">
                  <c:v>0.51700000000000002</c:v>
                </c:pt>
                <c:pt idx="20">
                  <c:v>0.503</c:v>
                </c:pt>
                <c:pt idx="21">
                  <c:v>0.49199999999999999</c:v>
                </c:pt>
                <c:pt idx="22">
                  <c:v>0.49</c:v>
                </c:pt>
                <c:pt idx="23">
                  <c:v>0.47299999999999998</c:v>
                </c:pt>
                <c:pt idx="24">
                  <c:v>0.441</c:v>
                </c:pt>
                <c:pt idx="25">
                  <c:v>0.44</c:v>
                </c:pt>
                <c:pt idx="26">
                  <c:v>0.38800000000000001</c:v>
                </c:pt>
                <c:pt idx="27">
                  <c:v>0.38300000000000001</c:v>
                </c:pt>
                <c:pt idx="28">
                  <c:v>0.36599999999999999</c:v>
                </c:pt>
                <c:pt idx="29">
                  <c:v>0.36099999999999999</c:v>
                </c:pt>
                <c:pt idx="30">
                  <c:v>0.34799999999999998</c:v>
                </c:pt>
                <c:pt idx="31">
                  <c:v>0.34599999999999997</c:v>
                </c:pt>
                <c:pt idx="32">
                  <c:v>0.34</c:v>
                </c:pt>
                <c:pt idx="33">
                  <c:v>0.33100000000000002</c:v>
                </c:pt>
                <c:pt idx="34">
                  <c:v>0.316</c:v>
                </c:pt>
                <c:pt idx="35">
                  <c:v>0.29899999999999999</c:v>
                </c:pt>
                <c:pt idx="36">
                  <c:v>0.27600000000000002</c:v>
                </c:pt>
                <c:pt idx="37">
                  <c:v>0.27600000000000002</c:v>
                </c:pt>
                <c:pt idx="38">
                  <c:v>0.27200000000000002</c:v>
                </c:pt>
                <c:pt idx="39">
                  <c:v>0.27100000000000002</c:v>
                </c:pt>
                <c:pt idx="40">
                  <c:v>0.25900000000000001</c:v>
                </c:pt>
                <c:pt idx="41">
                  <c:v>0.25700000000000001</c:v>
                </c:pt>
                <c:pt idx="42">
                  <c:v>0.252</c:v>
                </c:pt>
                <c:pt idx="43">
                  <c:v>0.223</c:v>
                </c:pt>
                <c:pt idx="44">
                  <c:v>0.21199999999999999</c:v>
                </c:pt>
                <c:pt idx="45">
                  <c:v>0.21199999999999999</c:v>
                </c:pt>
                <c:pt idx="46">
                  <c:v>0.20599999999999999</c:v>
                </c:pt>
                <c:pt idx="47">
                  <c:v>0.20499999999999999</c:v>
                </c:pt>
                <c:pt idx="48">
                  <c:v>0.20399999999999999</c:v>
                </c:pt>
                <c:pt idx="49">
                  <c:v>0.20200000000000001</c:v>
                </c:pt>
                <c:pt idx="50">
                  <c:v>0.19900000000000001</c:v>
                </c:pt>
                <c:pt idx="51">
                  <c:v>0.19800000000000001</c:v>
                </c:pt>
                <c:pt idx="52">
                  <c:v>0.19500000000000001</c:v>
                </c:pt>
                <c:pt idx="53">
                  <c:v>0.191</c:v>
                </c:pt>
                <c:pt idx="54">
                  <c:v>0.19</c:v>
                </c:pt>
                <c:pt idx="55">
                  <c:v>0.187</c:v>
                </c:pt>
                <c:pt idx="56">
                  <c:v>0.18099999999999999</c:v>
                </c:pt>
                <c:pt idx="57">
                  <c:v>0.17899999999999999</c:v>
                </c:pt>
                <c:pt idx="58">
                  <c:v>0.17599999999999999</c:v>
                </c:pt>
                <c:pt idx="59">
                  <c:v>0.17399999999999999</c:v>
                </c:pt>
                <c:pt idx="60">
                  <c:v>0.17299999999999999</c:v>
                </c:pt>
                <c:pt idx="61">
                  <c:v>0.17100000000000001</c:v>
                </c:pt>
                <c:pt idx="62">
                  <c:v>0.16800000000000001</c:v>
                </c:pt>
                <c:pt idx="63">
                  <c:v>0.16400000000000001</c:v>
                </c:pt>
                <c:pt idx="64">
                  <c:v>0.16300000000000001</c:v>
                </c:pt>
                <c:pt idx="65">
                  <c:v>0.16</c:v>
                </c:pt>
                <c:pt idx="66">
                  <c:v>0.159</c:v>
                </c:pt>
                <c:pt idx="67">
                  <c:v>0.158</c:v>
                </c:pt>
                <c:pt idx="68">
                  <c:v>0.155</c:v>
                </c:pt>
                <c:pt idx="69">
                  <c:v>0.153</c:v>
                </c:pt>
                <c:pt idx="70">
                  <c:v>0.15</c:v>
                </c:pt>
                <c:pt idx="71">
                  <c:v>0.14899999999999999</c:v>
                </c:pt>
                <c:pt idx="72">
                  <c:v>0.14599999999999999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0.14299999999999999</c:v>
                </c:pt>
                <c:pt idx="76">
                  <c:v>0.14099999999999999</c:v>
                </c:pt>
                <c:pt idx="77">
                  <c:v>0.13800000000000001</c:v>
                </c:pt>
                <c:pt idx="78">
                  <c:v>0.13800000000000001</c:v>
                </c:pt>
                <c:pt idx="79">
                  <c:v>0.13700000000000001</c:v>
                </c:pt>
                <c:pt idx="80">
                  <c:v>0.13600000000000001</c:v>
                </c:pt>
                <c:pt idx="81">
                  <c:v>0.13200000000000001</c:v>
                </c:pt>
                <c:pt idx="82">
                  <c:v>0.129</c:v>
                </c:pt>
                <c:pt idx="83">
                  <c:v>0.127</c:v>
                </c:pt>
                <c:pt idx="84">
                  <c:v>0.125</c:v>
                </c:pt>
                <c:pt idx="85">
                  <c:v>0.124</c:v>
                </c:pt>
                <c:pt idx="86">
                  <c:v>0.123</c:v>
                </c:pt>
                <c:pt idx="87">
                  <c:v>0.12</c:v>
                </c:pt>
                <c:pt idx="88">
                  <c:v>0.11899999999999999</c:v>
                </c:pt>
                <c:pt idx="89">
                  <c:v>0.11600000000000001</c:v>
                </c:pt>
                <c:pt idx="90">
                  <c:v>0.11600000000000001</c:v>
                </c:pt>
                <c:pt idx="91">
                  <c:v>0.115</c:v>
                </c:pt>
                <c:pt idx="92">
                  <c:v>0.114</c:v>
                </c:pt>
                <c:pt idx="93">
                  <c:v>0.114</c:v>
                </c:pt>
                <c:pt idx="94">
                  <c:v>0.114</c:v>
                </c:pt>
                <c:pt idx="95">
                  <c:v>0.113</c:v>
                </c:pt>
                <c:pt idx="96">
                  <c:v>0.112</c:v>
                </c:pt>
                <c:pt idx="97">
                  <c:v>0.11</c:v>
                </c:pt>
                <c:pt idx="98">
                  <c:v>0.109</c:v>
                </c:pt>
                <c:pt idx="99">
                  <c:v>0.108</c:v>
                </c:pt>
                <c:pt idx="100">
                  <c:v>0.108</c:v>
                </c:pt>
                <c:pt idx="101">
                  <c:v>0.106</c:v>
                </c:pt>
                <c:pt idx="102">
                  <c:v>0.106</c:v>
                </c:pt>
                <c:pt idx="103">
                  <c:v>0.106</c:v>
                </c:pt>
                <c:pt idx="104">
                  <c:v>0.105</c:v>
                </c:pt>
                <c:pt idx="105">
                  <c:v>0.105</c:v>
                </c:pt>
                <c:pt idx="106">
                  <c:v>0.104</c:v>
                </c:pt>
                <c:pt idx="107">
                  <c:v>0.10299999999999999</c:v>
                </c:pt>
                <c:pt idx="108">
                  <c:v>0.10299999999999999</c:v>
                </c:pt>
                <c:pt idx="109">
                  <c:v>0.10199999999999999</c:v>
                </c:pt>
                <c:pt idx="110">
                  <c:v>0.10100000000000001</c:v>
                </c:pt>
                <c:pt idx="111">
                  <c:v>0.10100000000000001</c:v>
                </c:pt>
                <c:pt idx="112">
                  <c:v>9.9000000000000005E-2</c:v>
                </c:pt>
                <c:pt idx="113">
                  <c:v>9.7000000000000003E-2</c:v>
                </c:pt>
                <c:pt idx="114">
                  <c:v>9.7000000000000003E-2</c:v>
                </c:pt>
                <c:pt idx="115">
                  <c:v>9.6000000000000002E-2</c:v>
                </c:pt>
                <c:pt idx="116">
                  <c:v>9.6000000000000002E-2</c:v>
                </c:pt>
                <c:pt idx="117">
                  <c:v>9.5000000000000001E-2</c:v>
                </c:pt>
                <c:pt idx="118">
                  <c:v>9.5000000000000001E-2</c:v>
                </c:pt>
                <c:pt idx="119">
                  <c:v>9.2999999999999999E-2</c:v>
                </c:pt>
                <c:pt idx="120">
                  <c:v>9.2999999999999999E-2</c:v>
                </c:pt>
                <c:pt idx="121">
                  <c:v>9.1999999999999998E-2</c:v>
                </c:pt>
                <c:pt idx="122">
                  <c:v>9.0999999999999998E-2</c:v>
                </c:pt>
                <c:pt idx="123">
                  <c:v>8.8999999999999996E-2</c:v>
                </c:pt>
                <c:pt idx="124">
                  <c:v>8.8999999999999996E-2</c:v>
                </c:pt>
                <c:pt idx="125">
                  <c:v>8.7999999999999995E-2</c:v>
                </c:pt>
                <c:pt idx="126">
                  <c:v>8.7999999999999995E-2</c:v>
                </c:pt>
                <c:pt idx="127">
                  <c:v>8.7999999999999995E-2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8.6999999999999994E-2</c:v>
                </c:pt>
                <c:pt idx="131">
                  <c:v>8.5999999999999993E-2</c:v>
                </c:pt>
                <c:pt idx="132">
                  <c:v>8.5999999999999993E-2</c:v>
                </c:pt>
                <c:pt idx="133">
                  <c:v>8.5000000000000006E-2</c:v>
                </c:pt>
                <c:pt idx="134">
                  <c:v>8.5000000000000006E-2</c:v>
                </c:pt>
                <c:pt idx="135">
                  <c:v>8.5000000000000006E-2</c:v>
                </c:pt>
                <c:pt idx="136">
                  <c:v>8.4000000000000005E-2</c:v>
                </c:pt>
                <c:pt idx="137">
                  <c:v>8.4000000000000005E-2</c:v>
                </c:pt>
                <c:pt idx="138">
                  <c:v>8.4000000000000005E-2</c:v>
                </c:pt>
                <c:pt idx="139">
                  <c:v>8.3000000000000004E-2</c:v>
                </c:pt>
                <c:pt idx="140">
                  <c:v>8.3000000000000004E-2</c:v>
                </c:pt>
                <c:pt idx="141">
                  <c:v>8.3000000000000004E-2</c:v>
                </c:pt>
                <c:pt idx="142">
                  <c:v>8.2000000000000003E-2</c:v>
                </c:pt>
                <c:pt idx="143">
                  <c:v>8.2000000000000003E-2</c:v>
                </c:pt>
                <c:pt idx="144">
                  <c:v>8.2000000000000003E-2</c:v>
                </c:pt>
                <c:pt idx="145">
                  <c:v>8.1000000000000003E-2</c:v>
                </c:pt>
                <c:pt idx="146">
                  <c:v>8.1000000000000003E-2</c:v>
                </c:pt>
                <c:pt idx="147">
                  <c:v>8.1000000000000003E-2</c:v>
                </c:pt>
                <c:pt idx="148">
                  <c:v>8.1000000000000003E-2</c:v>
                </c:pt>
                <c:pt idx="149">
                  <c:v>8.1000000000000003E-2</c:v>
                </c:pt>
                <c:pt idx="150">
                  <c:v>0.08</c:v>
                </c:pt>
                <c:pt idx="151">
                  <c:v>0.08</c:v>
                </c:pt>
                <c:pt idx="152">
                  <c:v>7.9000000000000001E-2</c:v>
                </c:pt>
                <c:pt idx="153">
                  <c:v>7.9000000000000001E-2</c:v>
                </c:pt>
                <c:pt idx="154">
                  <c:v>7.8E-2</c:v>
                </c:pt>
                <c:pt idx="155">
                  <c:v>7.8E-2</c:v>
                </c:pt>
                <c:pt idx="156">
                  <c:v>7.6999999999999999E-2</c:v>
                </c:pt>
                <c:pt idx="157">
                  <c:v>7.6999999999999999E-2</c:v>
                </c:pt>
                <c:pt idx="158">
                  <c:v>7.6999999999999999E-2</c:v>
                </c:pt>
                <c:pt idx="159">
                  <c:v>7.6999999999999999E-2</c:v>
                </c:pt>
                <c:pt idx="160">
                  <c:v>7.5999999999999998E-2</c:v>
                </c:pt>
                <c:pt idx="161">
                  <c:v>7.5999999999999998E-2</c:v>
                </c:pt>
                <c:pt idx="162">
                  <c:v>7.5999999999999998E-2</c:v>
                </c:pt>
                <c:pt idx="163">
                  <c:v>7.5999999999999998E-2</c:v>
                </c:pt>
                <c:pt idx="164">
                  <c:v>7.5999999999999998E-2</c:v>
                </c:pt>
                <c:pt idx="165">
                  <c:v>7.4999999999999997E-2</c:v>
                </c:pt>
                <c:pt idx="166">
                  <c:v>7.4999999999999997E-2</c:v>
                </c:pt>
                <c:pt idx="167">
                  <c:v>7.3999999999999996E-2</c:v>
                </c:pt>
                <c:pt idx="168">
                  <c:v>7.2999999999999995E-2</c:v>
                </c:pt>
                <c:pt idx="169">
                  <c:v>7.2999999999999995E-2</c:v>
                </c:pt>
                <c:pt idx="170">
                  <c:v>7.2999999999999995E-2</c:v>
                </c:pt>
                <c:pt idx="171">
                  <c:v>7.2999999999999995E-2</c:v>
                </c:pt>
                <c:pt idx="172">
                  <c:v>7.1999999999999995E-2</c:v>
                </c:pt>
                <c:pt idx="173">
                  <c:v>7.0999999999999994E-2</c:v>
                </c:pt>
                <c:pt idx="174">
                  <c:v>7.0999999999999994E-2</c:v>
                </c:pt>
                <c:pt idx="175">
                  <c:v>7.0999999999999994E-2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6.9000000000000006E-2</c:v>
                </c:pt>
                <c:pt idx="180">
                  <c:v>6.9000000000000006E-2</c:v>
                </c:pt>
                <c:pt idx="181">
                  <c:v>6.9000000000000006E-2</c:v>
                </c:pt>
                <c:pt idx="182">
                  <c:v>6.9000000000000006E-2</c:v>
                </c:pt>
                <c:pt idx="183">
                  <c:v>6.9000000000000006E-2</c:v>
                </c:pt>
                <c:pt idx="184">
                  <c:v>6.8000000000000005E-2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6.7000000000000004E-2</c:v>
                </c:pt>
                <c:pt idx="188">
                  <c:v>6.7000000000000004E-2</c:v>
                </c:pt>
                <c:pt idx="189">
                  <c:v>6.6000000000000003E-2</c:v>
                </c:pt>
                <c:pt idx="190">
                  <c:v>6.5000000000000002E-2</c:v>
                </c:pt>
                <c:pt idx="191">
                  <c:v>6.5000000000000002E-2</c:v>
                </c:pt>
                <c:pt idx="192">
                  <c:v>6.3E-2</c:v>
                </c:pt>
                <c:pt idx="193">
                  <c:v>6.3E-2</c:v>
                </c:pt>
                <c:pt idx="194">
                  <c:v>6.2E-2</c:v>
                </c:pt>
                <c:pt idx="195">
                  <c:v>6.2E-2</c:v>
                </c:pt>
                <c:pt idx="196">
                  <c:v>6.2E-2</c:v>
                </c:pt>
                <c:pt idx="197">
                  <c:v>6.0999999999999999E-2</c:v>
                </c:pt>
                <c:pt idx="198">
                  <c:v>6.0999999999999999E-2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5.8000000000000003E-2</c:v>
                </c:pt>
                <c:pt idx="203">
                  <c:v>5.8000000000000003E-2</c:v>
                </c:pt>
                <c:pt idx="204">
                  <c:v>5.8000000000000003E-2</c:v>
                </c:pt>
                <c:pt idx="205">
                  <c:v>5.7000000000000002E-2</c:v>
                </c:pt>
                <c:pt idx="206">
                  <c:v>5.7000000000000002E-2</c:v>
                </c:pt>
                <c:pt idx="207">
                  <c:v>5.6000000000000001E-2</c:v>
                </c:pt>
                <c:pt idx="208">
                  <c:v>5.5E-2</c:v>
                </c:pt>
                <c:pt idx="209">
                  <c:v>5.5E-2</c:v>
                </c:pt>
                <c:pt idx="210">
                  <c:v>5.3999999999999999E-2</c:v>
                </c:pt>
                <c:pt idx="211">
                  <c:v>5.3999999999999999E-2</c:v>
                </c:pt>
                <c:pt idx="212">
                  <c:v>5.3999999999999999E-2</c:v>
                </c:pt>
                <c:pt idx="213">
                  <c:v>5.3999999999999999E-2</c:v>
                </c:pt>
                <c:pt idx="214">
                  <c:v>5.3999999999999999E-2</c:v>
                </c:pt>
                <c:pt idx="215">
                  <c:v>5.2999999999999999E-2</c:v>
                </c:pt>
                <c:pt idx="216">
                  <c:v>5.2999999999999999E-2</c:v>
                </c:pt>
                <c:pt idx="217">
                  <c:v>5.1999999999999998E-2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5.0999999999999997E-2</c:v>
                </c:pt>
                <c:pt idx="221">
                  <c:v>0.05</c:v>
                </c:pt>
                <c:pt idx="222">
                  <c:v>0.05</c:v>
                </c:pt>
                <c:pt idx="223">
                  <c:v>4.8000000000000001E-2</c:v>
                </c:pt>
                <c:pt idx="224">
                  <c:v>4.8000000000000001E-2</c:v>
                </c:pt>
                <c:pt idx="225">
                  <c:v>4.8000000000000001E-2</c:v>
                </c:pt>
                <c:pt idx="226">
                  <c:v>4.8000000000000001E-2</c:v>
                </c:pt>
                <c:pt idx="227">
                  <c:v>4.8000000000000001E-2</c:v>
                </c:pt>
                <c:pt idx="228">
                  <c:v>4.7E-2</c:v>
                </c:pt>
                <c:pt idx="229">
                  <c:v>4.7E-2</c:v>
                </c:pt>
                <c:pt idx="230">
                  <c:v>4.7E-2</c:v>
                </c:pt>
                <c:pt idx="231">
                  <c:v>4.7E-2</c:v>
                </c:pt>
                <c:pt idx="232">
                  <c:v>4.7E-2</c:v>
                </c:pt>
                <c:pt idx="233">
                  <c:v>4.5999999999999999E-2</c:v>
                </c:pt>
                <c:pt idx="234">
                  <c:v>4.5999999999999999E-2</c:v>
                </c:pt>
                <c:pt idx="235">
                  <c:v>4.5999999999999999E-2</c:v>
                </c:pt>
                <c:pt idx="236">
                  <c:v>4.5999999999999999E-2</c:v>
                </c:pt>
                <c:pt idx="237">
                  <c:v>4.5999999999999999E-2</c:v>
                </c:pt>
                <c:pt idx="238">
                  <c:v>4.5999999999999999E-2</c:v>
                </c:pt>
                <c:pt idx="239">
                  <c:v>4.5999999999999999E-2</c:v>
                </c:pt>
                <c:pt idx="240">
                  <c:v>4.5999999999999999E-2</c:v>
                </c:pt>
                <c:pt idx="241">
                  <c:v>4.4999999999999998E-2</c:v>
                </c:pt>
                <c:pt idx="242">
                  <c:v>4.4999999999999998E-2</c:v>
                </c:pt>
                <c:pt idx="243">
                  <c:v>4.4999999999999998E-2</c:v>
                </c:pt>
                <c:pt idx="244">
                  <c:v>4.4999999999999998E-2</c:v>
                </c:pt>
                <c:pt idx="245">
                  <c:v>4.3999999999999997E-2</c:v>
                </c:pt>
                <c:pt idx="246">
                  <c:v>4.2999999999999997E-2</c:v>
                </c:pt>
                <c:pt idx="247">
                  <c:v>4.2999999999999997E-2</c:v>
                </c:pt>
                <c:pt idx="248">
                  <c:v>4.2999999999999997E-2</c:v>
                </c:pt>
                <c:pt idx="249">
                  <c:v>4.2999999999999997E-2</c:v>
                </c:pt>
                <c:pt idx="250">
                  <c:v>4.2999999999999997E-2</c:v>
                </c:pt>
                <c:pt idx="251">
                  <c:v>4.2000000000000003E-2</c:v>
                </c:pt>
                <c:pt idx="252">
                  <c:v>4.1000000000000002E-2</c:v>
                </c:pt>
                <c:pt idx="253">
                  <c:v>4.1000000000000002E-2</c:v>
                </c:pt>
                <c:pt idx="254">
                  <c:v>4.1000000000000002E-2</c:v>
                </c:pt>
                <c:pt idx="255">
                  <c:v>4.1000000000000002E-2</c:v>
                </c:pt>
                <c:pt idx="256">
                  <c:v>0.04</c:v>
                </c:pt>
                <c:pt idx="257">
                  <c:v>3.9E-2</c:v>
                </c:pt>
                <c:pt idx="258">
                  <c:v>3.9E-2</c:v>
                </c:pt>
                <c:pt idx="259">
                  <c:v>3.9E-2</c:v>
                </c:pt>
                <c:pt idx="260">
                  <c:v>3.7999999999999999E-2</c:v>
                </c:pt>
                <c:pt idx="261">
                  <c:v>3.7999999999999999E-2</c:v>
                </c:pt>
                <c:pt idx="262">
                  <c:v>3.5999999999999997E-2</c:v>
                </c:pt>
                <c:pt idx="263">
                  <c:v>3.5000000000000003E-2</c:v>
                </c:pt>
                <c:pt idx="264">
                  <c:v>3.4000000000000002E-2</c:v>
                </c:pt>
                <c:pt idx="265">
                  <c:v>3.4000000000000002E-2</c:v>
                </c:pt>
                <c:pt idx="266">
                  <c:v>3.3000000000000002E-2</c:v>
                </c:pt>
                <c:pt idx="267">
                  <c:v>3.1E-2</c:v>
                </c:pt>
                <c:pt idx="268">
                  <c:v>0.03</c:v>
                </c:pt>
                <c:pt idx="269">
                  <c:v>0.03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2.8000000000000001E-2</c:v>
                </c:pt>
                <c:pt idx="273">
                  <c:v>2.5999999999999999E-2</c:v>
                </c:pt>
                <c:pt idx="274">
                  <c:v>2.5999999999999999E-2</c:v>
                </c:pt>
                <c:pt idx="275">
                  <c:v>2.5000000000000001E-2</c:v>
                </c:pt>
                <c:pt idx="276">
                  <c:v>2.5000000000000001E-2</c:v>
                </c:pt>
                <c:pt idx="277">
                  <c:v>2.5000000000000001E-2</c:v>
                </c:pt>
                <c:pt idx="278">
                  <c:v>2.4E-2</c:v>
                </c:pt>
                <c:pt idx="279">
                  <c:v>2.4E-2</c:v>
                </c:pt>
                <c:pt idx="280">
                  <c:v>2.4E-2</c:v>
                </c:pt>
                <c:pt idx="281">
                  <c:v>2.4E-2</c:v>
                </c:pt>
                <c:pt idx="282">
                  <c:v>2.3E-2</c:v>
                </c:pt>
                <c:pt idx="283">
                  <c:v>2.1999999999999999E-2</c:v>
                </c:pt>
                <c:pt idx="284">
                  <c:v>2.1999999999999999E-2</c:v>
                </c:pt>
                <c:pt idx="285">
                  <c:v>2.1000000000000001E-2</c:v>
                </c:pt>
                <c:pt idx="286">
                  <c:v>1.7999999999999999E-2</c:v>
                </c:pt>
                <c:pt idx="287">
                  <c:v>1.7999999999999999E-2</c:v>
                </c:pt>
                <c:pt idx="288">
                  <c:v>1.7999999999999999E-2</c:v>
                </c:pt>
                <c:pt idx="289">
                  <c:v>1.7999999999999999E-2</c:v>
                </c:pt>
                <c:pt idx="290">
                  <c:v>1.7999999999999999E-2</c:v>
                </c:pt>
                <c:pt idx="291">
                  <c:v>1.7000000000000001E-2</c:v>
                </c:pt>
                <c:pt idx="292">
                  <c:v>1.6E-2</c:v>
                </c:pt>
                <c:pt idx="293">
                  <c:v>1.6E-2</c:v>
                </c:pt>
                <c:pt idx="294">
                  <c:v>1.4999999999999999E-2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1.2E-2</c:v>
                </c:pt>
                <c:pt idx="299">
                  <c:v>1.0999999999999999E-2</c:v>
                </c:pt>
                <c:pt idx="300">
                  <c:v>0.01</c:v>
                </c:pt>
                <c:pt idx="301">
                  <c:v>8.9999999999999993E-3</c:v>
                </c:pt>
                <c:pt idx="302">
                  <c:v>8.9999999999999993E-3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6.0000000000000001E-3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2E-3</c:v>
                </c:pt>
                <c:pt idx="316">
                  <c:v>2E-3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5.0000000000000001E-4</c:v>
                </c:pt>
                <c:pt idx="323">
                  <c:v>5.0000000000000001E-4</c:v>
                </c:pt>
                <c:pt idx="324">
                  <c:v>5.0000000000000001E-4</c:v>
                </c:pt>
                <c:pt idx="325">
                  <c:v>5.0000000000000001E-4</c:v>
                </c:pt>
                <c:pt idx="326">
                  <c:v>5.0000000000000001E-4</c:v>
                </c:pt>
                <c:pt idx="327">
                  <c:v>5.0000000000000001E-4</c:v>
                </c:pt>
                <c:pt idx="328">
                  <c:v>5.0000000000000001E-4</c:v>
                </c:pt>
                <c:pt idx="329">
                  <c:v>5.0000000000000001E-4</c:v>
                </c:pt>
                <c:pt idx="330">
                  <c:v>5.0000000000000001E-4</c:v>
                </c:pt>
                <c:pt idx="331">
                  <c:v>5.0000000000000001E-4</c:v>
                </c:pt>
                <c:pt idx="332">
                  <c:v>5.0000000000000001E-4</c:v>
                </c:pt>
                <c:pt idx="333">
                  <c:v>5.0000000000000001E-4</c:v>
                </c:pt>
                <c:pt idx="334">
                  <c:v>5.0000000000000001E-4</c:v>
                </c:pt>
                <c:pt idx="335">
                  <c:v>5.0000000000000001E-4</c:v>
                </c:pt>
                <c:pt idx="336">
                  <c:v>5.0000000000000001E-4</c:v>
                </c:pt>
                <c:pt idx="337">
                  <c:v>5.0000000000000001E-4</c:v>
                </c:pt>
                <c:pt idx="338">
                  <c:v>5.0000000000000001E-4</c:v>
                </c:pt>
                <c:pt idx="339">
                  <c:v>5.0000000000000001E-4</c:v>
                </c:pt>
                <c:pt idx="340">
                  <c:v>5.0000000000000001E-4</c:v>
                </c:pt>
                <c:pt idx="341">
                  <c:v>5.0000000000000001E-4</c:v>
                </c:pt>
                <c:pt idx="342">
                  <c:v>5.0000000000000001E-4</c:v>
                </c:pt>
                <c:pt idx="343">
                  <c:v>5.0000000000000001E-4</c:v>
                </c:pt>
                <c:pt idx="344">
                  <c:v>5.0000000000000001E-4</c:v>
                </c:pt>
                <c:pt idx="345">
                  <c:v>5.0000000000000001E-4</c:v>
                </c:pt>
                <c:pt idx="346">
                  <c:v>5.0000000000000001E-4</c:v>
                </c:pt>
                <c:pt idx="347">
                  <c:v>5.0000000000000001E-4</c:v>
                </c:pt>
                <c:pt idx="348">
                  <c:v>5.0000000000000001E-4</c:v>
                </c:pt>
                <c:pt idx="349">
                  <c:v>5.0000000000000001E-4</c:v>
                </c:pt>
                <c:pt idx="350">
                  <c:v>5.0000000000000001E-4</c:v>
                </c:pt>
                <c:pt idx="351">
                  <c:v>5.0000000000000001E-4</c:v>
                </c:pt>
                <c:pt idx="352">
                  <c:v>5.0000000000000001E-4</c:v>
                </c:pt>
                <c:pt idx="353">
                  <c:v>5.0000000000000001E-4</c:v>
                </c:pt>
                <c:pt idx="354">
                  <c:v>5.0000000000000001E-4</c:v>
                </c:pt>
                <c:pt idx="355">
                  <c:v>5.0000000000000001E-4</c:v>
                </c:pt>
                <c:pt idx="356">
                  <c:v>5.0000000000000001E-4</c:v>
                </c:pt>
                <c:pt idx="357">
                  <c:v>5.0000000000000001E-4</c:v>
                </c:pt>
                <c:pt idx="358">
                  <c:v>5.0000000000000001E-4</c:v>
                </c:pt>
                <c:pt idx="359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D3-724A-BD8A-781DD46BBBB7}"/>
            </c:ext>
          </c:extLst>
        </c:ser>
        <c:ser>
          <c:idx val="3"/>
          <c:order val="3"/>
          <c:tx>
            <c:strRef>
              <c:f>Sheet5!$E$1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3.0463291560385939E-3"/>
                  <c:y val="3.3726080607036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Sheet5!$E$2:$E$383</c:f>
              <c:numCache>
                <c:formatCode>General</c:formatCode>
                <c:ptCount val="382"/>
                <c:pt idx="0">
                  <c:v>104.244</c:v>
                </c:pt>
                <c:pt idx="1">
                  <c:v>4.7699999999999996</c:v>
                </c:pt>
                <c:pt idx="2">
                  <c:v>4.1440000000000001</c:v>
                </c:pt>
                <c:pt idx="3">
                  <c:v>1.9850000000000001</c:v>
                </c:pt>
                <c:pt idx="4">
                  <c:v>1.2689999999999999</c:v>
                </c:pt>
                <c:pt idx="5">
                  <c:v>1.2629999999999999</c:v>
                </c:pt>
                <c:pt idx="6">
                  <c:v>1.1279999999999999</c:v>
                </c:pt>
                <c:pt idx="7">
                  <c:v>1.083</c:v>
                </c:pt>
                <c:pt idx="8">
                  <c:v>0.72099999999999997</c:v>
                </c:pt>
                <c:pt idx="9">
                  <c:v>0.61899999999999999</c:v>
                </c:pt>
                <c:pt idx="10">
                  <c:v>0.54200000000000004</c:v>
                </c:pt>
                <c:pt idx="11">
                  <c:v>0.44800000000000001</c:v>
                </c:pt>
                <c:pt idx="12">
                  <c:v>0.41299999999999998</c:v>
                </c:pt>
                <c:pt idx="13">
                  <c:v>0.41099999999999998</c:v>
                </c:pt>
                <c:pt idx="14">
                  <c:v>0.38100000000000001</c:v>
                </c:pt>
                <c:pt idx="15">
                  <c:v>0.379</c:v>
                </c:pt>
                <c:pt idx="16">
                  <c:v>0.375</c:v>
                </c:pt>
                <c:pt idx="17">
                  <c:v>0.36399999999999999</c:v>
                </c:pt>
                <c:pt idx="18">
                  <c:v>0.36199999999999999</c:v>
                </c:pt>
                <c:pt idx="19">
                  <c:v>0.33600000000000002</c:v>
                </c:pt>
                <c:pt idx="20">
                  <c:v>0.32600000000000001</c:v>
                </c:pt>
                <c:pt idx="21">
                  <c:v>0.30499999999999999</c:v>
                </c:pt>
                <c:pt idx="22">
                  <c:v>0.29699999999999999</c:v>
                </c:pt>
                <c:pt idx="23">
                  <c:v>0.26900000000000002</c:v>
                </c:pt>
                <c:pt idx="24">
                  <c:v>0.254</c:v>
                </c:pt>
                <c:pt idx="25">
                  <c:v>0.25</c:v>
                </c:pt>
                <c:pt idx="26">
                  <c:v>0.249</c:v>
                </c:pt>
                <c:pt idx="27">
                  <c:v>0.23</c:v>
                </c:pt>
                <c:pt idx="28">
                  <c:v>0.214</c:v>
                </c:pt>
                <c:pt idx="29">
                  <c:v>0.20899999999999999</c:v>
                </c:pt>
                <c:pt idx="30">
                  <c:v>0.20699999999999999</c:v>
                </c:pt>
                <c:pt idx="31">
                  <c:v>0.2</c:v>
                </c:pt>
                <c:pt idx="32">
                  <c:v>0.19500000000000001</c:v>
                </c:pt>
                <c:pt idx="33">
                  <c:v>0.186</c:v>
                </c:pt>
                <c:pt idx="34">
                  <c:v>0.185</c:v>
                </c:pt>
                <c:pt idx="35">
                  <c:v>0.182</c:v>
                </c:pt>
                <c:pt idx="36">
                  <c:v>0.17599999999999999</c:v>
                </c:pt>
                <c:pt idx="37">
                  <c:v>0.17499999999999999</c:v>
                </c:pt>
                <c:pt idx="38">
                  <c:v>0.17199999999999999</c:v>
                </c:pt>
                <c:pt idx="39">
                  <c:v>0.17100000000000001</c:v>
                </c:pt>
                <c:pt idx="40">
                  <c:v>0.16900000000000001</c:v>
                </c:pt>
                <c:pt idx="41">
                  <c:v>0.16800000000000001</c:v>
                </c:pt>
                <c:pt idx="42">
                  <c:v>0.16700000000000001</c:v>
                </c:pt>
                <c:pt idx="43">
                  <c:v>0.16600000000000001</c:v>
                </c:pt>
                <c:pt idx="44">
                  <c:v>0.16500000000000001</c:v>
                </c:pt>
                <c:pt idx="45">
                  <c:v>0.16400000000000001</c:v>
                </c:pt>
                <c:pt idx="46">
                  <c:v>0.158</c:v>
                </c:pt>
                <c:pt idx="47">
                  <c:v>0.14799999999999999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0.14399999999999999</c:v>
                </c:pt>
                <c:pt idx="51">
                  <c:v>0.14399999999999999</c:v>
                </c:pt>
                <c:pt idx="52">
                  <c:v>0.14299999999999999</c:v>
                </c:pt>
                <c:pt idx="53">
                  <c:v>0.14199999999999999</c:v>
                </c:pt>
                <c:pt idx="54">
                  <c:v>0.14099999999999999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0.13900000000000001</c:v>
                </c:pt>
                <c:pt idx="58">
                  <c:v>0.13800000000000001</c:v>
                </c:pt>
                <c:pt idx="59">
                  <c:v>0.13700000000000001</c:v>
                </c:pt>
                <c:pt idx="60">
                  <c:v>0.13600000000000001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0.13400000000000001</c:v>
                </c:pt>
                <c:pt idx="65">
                  <c:v>0.13200000000000001</c:v>
                </c:pt>
                <c:pt idx="66">
                  <c:v>0.13200000000000001</c:v>
                </c:pt>
                <c:pt idx="67">
                  <c:v>0.13200000000000001</c:v>
                </c:pt>
                <c:pt idx="68">
                  <c:v>0.128</c:v>
                </c:pt>
                <c:pt idx="69">
                  <c:v>0.128</c:v>
                </c:pt>
                <c:pt idx="70">
                  <c:v>0.127</c:v>
                </c:pt>
                <c:pt idx="71">
                  <c:v>0.127</c:v>
                </c:pt>
                <c:pt idx="72">
                  <c:v>0.127</c:v>
                </c:pt>
                <c:pt idx="73">
                  <c:v>0.126</c:v>
                </c:pt>
                <c:pt idx="74">
                  <c:v>0.125</c:v>
                </c:pt>
                <c:pt idx="75">
                  <c:v>0.124</c:v>
                </c:pt>
                <c:pt idx="76">
                  <c:v>0.124</c:v>
                </c:pt>
                <c:pt idx="77">
                  <c:v>0.124</c:v>
                </c:pt>
                <c:pt idx="78">
                  <c:v>0.123</c:v>
                </c:pt>
                <c:pt idx="79">
                  <c:v>0.123</c:v>
                </c:pt>
                <c:pt idx="80">
                  <c:v>0.123</c:v>
                </c:pt>
                <c:pt idx="81">
                  <c:v>0.122</c:v>
                </c:pt>
                <c:pt idx="82">
                  <c:v>0.121</c:v>
                </c:pt>
                <c:pt idx="83">
                  <c:v>0.121</c:v>
                </c:pt>
                <c:pt idx="84">
                  <c:v>0.121</c:v>
                </c:pt>
                <c:pt idx="85">
                  <c:v>0.12</c:v>
                </c:pt>
                <c:pt idx="86">
                  <c:v>0.11899999999999999</c:v>
                </c:pt>
                <c:pt idx="87">
                  <c:v>0.11899999999999999</c:v>
                </c:pt>
                <c:pt idx="88">
                  <c:v>0.11799999999999999</c:v>
                </c:pt>
                <c:pt idx="89">
                  <c:v>0.11700000000000001</c:v>
                </c:pt>
                <c:pt idx="90">
                  <c:v>0.11700000000000001</c:v>
                </c:pt>
                <c:pt idx="91">
                  <c:v>0.11700000000000001</c:v>
                </c:pt>
                <c:pt idx="92">
                  <c:v>0.11700000000000001</c:v>
                </c:pt>
                <c:pt idx="93">
                  <c:v>0.11700000000000001</c:v>
                </c:pt>
                <c:pt idx="94">
                  <c:v>0.11600000000000001</c:v>
                </c:pt>
                <c:pt idx="95">
                  <c:v>0.11600000000000001</c:v>
                </c:pt>
                <c:pt idx="96">
                  <c:v>0.11600000000000001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0.114</c:v>
                </c:pt>
                <c:pt idx="101">
                  <c:v>0.114</c:v>
                </c:pt>
                <c:pt idx="102">
                  <c:v>0.113</c:v>
                </c:pt>
                <c:pt idx="103">
                  <c:v>0.113</c:v>
                </c:pt>
                <c:pt idx="104">
                  <c:v>0.112</c:v>
                </c:pt>
                <c:pt idx="105">
                  <c:v>0.112</c:v>
                </c:pt>
                <c:pt idx="106">
                  <c:v>0.112</c:v>
                </c:pt>
                <c:pt idx="107">
                  <c:v>0.112</c:v>
                </c:pt>
                <c:pt idx="108">
                  <c:v>0.112</c:v>
                </c:pt>
                <c:pt idx="109">
                  <c:v>0.111</c:v>
                </c:pt>
                <c:pt idx="110">
                  <c:v>0.11</c:v>
                </c:pt>
                <c:pt idx="111">
                  <c:v>0.109</c:v>
                </c:pt>
                <c:pt idx="112">
                  <c:v>0.109</c:v>
                </c:pt>
                <c:pt idx="113">
                  <c:v>0.109</c:v>
                </c:pt>
                <c:pt idx="114">
                  <c:v>0.109</c:v>
                </c:pt>
                <c:pt idx="115">
                  <c:v>0.108</c:v>
                </c:pt>
                <c:pt idx="116">
                  <c:v>0.108</c:v>
                </c:pt>
                <c:pt idx="117">
                  <c:v>0.107</c:v>
                </c:pt>
                <c:pt idx="118">
                  <c:v>0.107</c:v>
                </c:pt>
                <c:pt idx="119">
                  <c:v>0.107</c:v>
                </c:pt>
                <c:pt idx="120">
                  <c:v>0.107</c:v>
                </c:pt>
                <c:pt idx="121">
                  <c:v>0.106</c:v>
                </c:pt>
                <c:pt idx="122">
                  <c:v>0.106</c:v>
                </c:pt>
                <c:pt idx="123">
                  <c:v>0.106</c:v>
                </c:pt>
                <c:pt idx="124">
                  <c:v>0.105</c:v>
                </c:pt>
                <c:pt idx="125">
                  <c:v>0.105</c:v>
                </c:pt>
                <c:pt idx="126">
                  <c:v>0.105</c:v>
                </c:pt>
                <c:pt idx="127">
                  <c:v>0.105</c:v>
                </c:pt>
                <c:pt idx="128">
                  <c:v>0.104</c:v>
                </c:pt>
                <c:pt idx="129">
                  <c:v>0.104</c:v>
                </c:pt>
                <c:pt idx="130">
                  <c:v>0.10299999999999999</c:v>
                </c:pt>
                <c:pt idx="131">
                  <c:v>0.10299999999999999</c:v>
                </c:pt>
                <c:pt idx="132">
                  <c:v>0.10299999999999999</c:v>
                </c:pt>
                <c:pt idx="133">
                  <c:v>0.10299999999999999</c:v>
                </c:pt>
                <c:pt idx="134">
                  <c:v>0.10199999999999999</c:v>
                </c:pt>
                <c:pt idx="135">
                  <c:v>0.10199999999999999</c:v>
                </c:pt>
                <c:pt idx="136">
                  <c:v>0.10199999999999999</c:v>
                </c:pt>
                <c:pt idx="137">
                  <c:v>0.10199999999999999</c:v>
                </c:pt>
                <c:pt idx="138">
                  <c:v>0.10100000000000001</c:v>
                </c:pt>
                <c:pt idx="139">
                  <c:v>0.10100000000000001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9.9000000000000005E-2</c:v>
                </c:pt>
                <c:pt idx="149">
                  <c:v>9.9000000000000005E-2</c:v>
                </c:pt>
                <c:pt idx="150">
                  <c:v>9.9000000000000005E-2</c:v>
                </c:pt>
                <c:pt idx="151">
                  <c:v>9.9000000000000005E-2</c:v>
                </c:pt>
                <c:pt idx="152">
                  <c:v>9.9000000000000005E-2</c:v>
                </c:pt>
                <c:pt idx="153">
                  <c:v>9.9000000000000005E-2</c:v>
                </c:pt>
                <c:pt idx="154">
                  <c:v>9.8000000000000004E-2</c:v>
                </c:pt>
                <c:pt idx="155">
                  <c:v>9.7000000000000003E-2</c:v>
                </c:pt>
                <c:pt idx="156">
                  <c:v>9.7000000000000003E-2</c:v>
                </c:pt>
                <c:pt idx="157">
                  <c:v>9.7000000000000003E-2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9.6000000000000002E-2</c:v>
                </c:pt>
                <c:pt idx="161">
                  <c:v>9.5000000000000001E-2</c:v>
                </c:pt>
                <c:pt idx="162">
                  <c:v>9.5000000000000001E-2</c:v>
                </c:pt>
                <c:pt idx="163">
                  <c:v>9.5000000000000001E-2</c:v>
                </c:pt>
                <c:pt idx="164">
                  <c:v>9.4E-2</c:v>
                </c:pt>
                <c:pt idx="165">
                  <c:v>9.4E-2</c:v>
                </c:pt>
                <c:pt idx="166">
                  <c:v>9.4E-2</c:v>
                </c:pt>
                <c:pt idx="167">
                  <c:v>9.4E-2</c:v>
                </c:pt>
                <c:pt idx="168">
                  <c:v>9.4E-2</c:v>
                </c:pt>
                <c:pt idx="169">
                  <c:v>9.2999999999999999E-2</c:v>
                </c:pt>
                <c:pt idx="170">
                  <c:v>9.2999999999999999E-2</c:v>
                </c:pt>
                <c:pt idx="171">
                  <c:v>9.2999999999999999E-2</c:v>
                </c:pt>
                <c:pt idx="172">
                  <c:v>9.2999999999999999E-2</c:v>
                </c:pt>
                <c:pt idx="173">
                  <c:v>9.2999999999999999E-2</c:v>
                </c:pt>
                <c:pt idx="174">
                  <c:v>9.2999999999999999E-2</c:v>
                </c:pt>
                <c:pt idx="175">
                  <c:v>9.1999999999999998E-2</c:v>
                </c:pt>
                <c:pt idx="176">
                  <c:v>9.1999999999999998E-2</c:v>
                </c:pt>
                <c:pt idx="177">
                  <c:v>9.1999999999999998E-2</c:v>
                </c:pt>
                <c:pt idx="178">
                  <c:v>9.1999999999999998E-2</c:v>
                </c:pt>
                <c:pt idx="179">
                  <c:v>9.1999999999999998E-2</c:v>
                </c:pt>
                <c:pt idx="180">
                  <c:v>9.1999999999999998E-2</c:v>
                </c:pt>
                <c:pt idx="181">
                  <c:v>9.1999999999999998E-2</c:v>
                </c:pt>
                <c:pt idx="182">
                  <c:v>9.1999999999999998E-2</c:v>
                </c:pt>
                <c:pt idx="183">
                  <c:v>9.1999999999999998E-2</c:v>
                </c:pt>
                <c:pt idx="184">
                  <c:v>9.1999999999999998E-2</c:v>
                </c:pt>
                <c:pt idx="185">
                  <c:v>9.1999999999999998E-2</c:v>
                </c:pt>
                <c:pt idx="186">
                  <c:v>9.0999999999999998E-2</c:v>
                </c:pt>
                <c:pt idx="187">
                  <c:v>9.0999999999999998E-2</c:v>
                </c:pt>
                <c:pt idx="188">
                  <c:v>9.0999999999999998E-2</c:v>
                </c:pt>
                <c:pt idx="189">
                  <c:v>9.0999999999999998E-2</c:v>
                </c:pt>
                <c:pt idx="190">
                  <c:v>9.0999999999999998E-2</c:v>
                </c:pt>
                <c:pt idx="191">
                  <c:v>9.0999999999999998E-2</c:v>
                </c:pt>
                <c:pt idx="192">
                  <c:v>9.0999999999999998E-2</c:v>
                </c:pt>
                <c:pt idx="193">
                  <c:v>9.0999999999999998E-2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8.8999999999999996E-2</c:v>
                </c:pt>
                <c:pt idx="200">
                  <c:v>8.8999999999999996E-2</c:v>
                </c:pt>
                <c:pt idx="201">
                  <c:v>8.8999999999999996E-2</c:v>
                </c:pt>
                <c:pt idx="202">
                  <c:v>8.8999999999999996E-2</c:v>
                </c:pt>
                <c:pt idx="203">
                  <c:v>8.8999999999999996E-2</c:v>
                </c:pt>
                <c:pt idx="204">
                  <c:v>8.8999999999999996E-2</c:v>
                </c:pt>
                <c:pt idx="205">
                  <c:v>8.8999999999999996E-2</c:v>
                </c:pt>
                <c:pt idx="206">
                  <c:v>8.8999999999999996E-2</c:v>
                </c:pt>
                <c:pt idx="207">
                  <c:v>8.8999999999999996E-2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8.6999999999999994E-2</c:v>
                </c:pt>
                <c:pt idx="214">
                  <c:v>8.6999999999999994E-2</c:v>
                </c:pt>
                <c:pt idx="215">
                  <c:v>8.5999999999999993E-2</c:v>
                </c:pt>
                <c:pt idx="216">
                  <c:v>8.5999999999999993E-2</c:v>
                </c:pt>
                <c:pt idx="217">
                  <c:v>8.5999999999999993E-2</c:v>
                </c:pt>
                <c:pt idx="218">
                  <c:v>8.5999999999999993E-2</c:v>
                </c:pt>
                <c:pt idx="219">
                  <c:v>8.5999999999999993E-2</c:v>
                </c:pt>
                <c:pt idx="220">
                  <c:v>8.5999999999999993E-2</c:v>
                </c:pt>
                <c:pt idx="221">
                  <c:v>8.5000000000000006E-2</c:v>
                </c:pt>
                <c:pt idx="222">
                  <c:v>8.5000000000000006E-2</c:v>
                </c:pt>
                <c:pt idx="223">
                  <c:v>8.5000000000000006E-2</c:v>
                </c:pt>
                <c:pt idx="224">
                  <c:v>8.5000000000000006E-2</c:v>
                </c:pt>
                <c:pt idx="225">
                  <c:v>8.5000000000000006E-2</c:v>
                </c:pt>
                <c:pt idx="226">
                  <c:v>8.5000000000000006E-2</c:v>
                </c:pt>
                <c:pt idx="227">
                  <c:v>8.5000000000000006E-2</c:v>
                </c:pt>
                <c:pt idx="228">
                  <c:v>8.4000000000000005E-2</c:v>
                </c:pt>
                <c:pt idx="229">
                  <c:v>8.4000000000000005E-2</c:v>
                </c:pt>
                <c:pt idx="230">
                  <c:v>8.4000000000000005E-2</c:v>
                </c:pt>
                <c:pt idx="231">
                  <c:v>8.4000000000000005E-2</c:v>
                </c:pt>
                <c:pt idx="232">
                  <c:v>8.4000000000000005E-2</c:v>
                </c:pt>
                <c:pt idx="233">
                  <c:v>8.4000000000000005E-2</c:v>
                </c:pt>
                <c:pt idx="234">
                  <c:v>8.4000000000000005E-2</c:v>
                </c:pt>
                <c:pt idx="235">
                  <c:v>8.4000000000000005E-2</c:v>
                </c:pt>
                <c:pt idx="236">
                  <c:v>8.4000000000000005E-2</c:v>
                </c:pt>
                <c:pt idx="237">
                  <c:v>8.3000000000000004E-2</c:v>
                </c:pt>
                <c:pt idx="238">
                  <c:v>8.3000000000000004E-2</c:v>
                </c:pt>
                <c:pt idx="239">
                  <c:v>8.3000000000000004E-2</c:v>
                </c:pt>
                <c:pt idx="240">
                  <c:v>8.3000000000000004E-2</c:v>
                </c:pt>
                <c:pt idx="241">
                  <c:v>8.3000000000000004E-2</c:v>
                </c:pt>
                <c:pt idx="242">
                  <c:v>8.3000000000000004E-2</c:v>
                </c:pt>
                <c:pt idx="243">
                  <c:v>8.3000000000000004E-2</c:v>
                </c:pt>
                <c:pt idx="244">
                  <c:v>8.3000000000000004E-2</c:v>
                </c:pt>
                <c:pt idx="245">
                  <c:v>8.2000000000000003E-2</c:v>
                </c:pt>
                <c:pt idx="246">
                  <c:v>8.2000000000000003E-2</c:v>
                </c:pt>
                <c:pt idx="247">
                  <c:v>8.2000000000000003E-2</c:v>
                </c:pt>
                <c:pt idx="248">
                  <c:v>8.2000000000000003E-2</c:v>
                </c:pt>
                <c:pt idx="249">
                  <c:v>8.2000000000000003E-2</c:v>
                </c:pt>
                <c:pt idx="250">
                  <c:v>8.2000000000000003E-2</c:v>
                </c:pt>
                <c:pt idx="251">
                  <c:v>8.1000000000000003E-2</c:v>
                </c:pt>
                <c:pt idx="252">
                  <c:v>8.1000000000000003E-2</c:v>
                </c:pt>
                <c:pt idx="253">
                  <c:v>8.1000000000000003E-2</c:v>
                </c:pt>
                <c:pt idx="254">
                  <c:v>8.1000000000000003E-2</c:v>
                </c:pt>
                <c:pt idx="255">
                  <c:v>8.1000000000000003E-2</c:v>
                </c:pt>
                <c:pt idx="256">
                  <c:v>8.1000000000000003E-2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7.9000000000000001E-2</c:v>
                </c:pt>
                <c:pt idx="265">
                  <c:v>7.9000000000000001E-2</c:v>
                </c:pt>
                <c:pt idx="266">
                  <c:v>7.9000000000000001E-2</c:v>
                </c:pt>
                <c:pt idx="267">
                  <c:v>7.9000000000000001E-2</c:v>
                </c:pt>
                <c:pt idx="268">
                  <c:v>7.9000000000000001E-2</c:v>
                </c:pt>
                <c:pt idx="269">
                  <c:v>7.9000000000000001E-2</c:v>
                </c:pt>
                <c:pt idx="270">
                  <c:v>7.9000000000000001E-2</c:v>
                </c:pt>
                <c:pt idx="271">
                  <c:v>7.8E-2</c:v>
                </c:pt>
                <c:pt idx="272">
                  <c:v>7.8E-2</c:v>
                </c:pt>
                <c:pt idx="273">
                  <c:v>7.8E-2</c:v>
                </c:pt>
                <c:pt idx="274">
                  <c:v>7.8E-2</c:v>
                </c:pt>
                <c:pt idx="275">
                  <c:v>7.8E-2</c:v>
                </c:pt>
                <c:pt idx="276">
                  <c:v>7.6999999999999999E-2</c:v>
                </c:pt>
                <c:pt idx="277">
                  <c:v>7.6999999999999999E-2</c:v>
                </c:pt>
                <c:pt idx="278">
                  <c:v>7.6999999999999999E-2</c:v>
                </c:pt>
                <c:pt idx="279">
                  <c:v>7.6999999999999999E-2</c:v>
                </c:pt>
                <c:pt idx="280">
                  <c:v>7.6999999999999999E-2</c:v>
                </c:pt>
                <c:pt idx="281">
                  <c:v>7.6999999999999999E-2</c:v>
                </c:pt>
                <c:pt idx="282">
                  <c:v>7.5999999999999998E-2</c:v>
                </c:pt>
                <c:pt idx="283">
                  <c:v>7.5999999999999998E-2</c:v>
                </c:pt>
                <c:pt idx="284">
                  <c:v>7.5999999999999998E-2</c:v>
                </c:pt>
                <c:pt idx="285">
                  <c:v>7.5999999999999998E-2</c:v>
                </c:pt>
                <c:pt idx="286">
                  <c:v>7.5999999999999998E-2</c:v>
                </c:pt>
                <c:pt idx="287">
                  <c:v>7.5999999999999998E-2</c:v>
                </c:pt>
                <c:pt idx="288">
                  <c:v>7.5999999999999998E-2</c:v>
                </c:pt>
                <c:pt idx="289">
                  <c:v>7.4999999999999997E-2</c:v>
                </c:pt>
                <c:pt idx="290">
                  <c:v>7.4999999999999997E-2</c:v>
                </c:pt>
                <c:pt idx="291">
                  <c:v>7.4999999999999997E-2</c:v>
                </c:pt>
                <c:pt idx="292">
                  <c:v>7.4999999999999997E-2</c:v>
                </c:pt>
                <c:pt idx="293">
                  <c:v>7.3999999999999996E-2</c:v>
                </c:pt>
                <c:pt idx="294">
                  <c:v>7.3999999999999996E-2</c:v>
                </c:pt>
                <c:pt idx="295">
                  <c:v>7.3999999999999996E-2</c:v>
                </c:pt>
                <c:pt idx="296">
                  <c:v>7.3999999999999996E-2</c:v>
                </c:pt>
                <c:pt idx="297">
                  <c:v>7.3999999999999996E-2</c:v>
                </c:pt>
                <c:pt idx="298">
                  <c:v>7.3999999999999996E-2</c:v>
                </c:pt>
                <c:pt idx="299">
                  <c:v>7.3999999999999996E-2</c:v>
                </c:pt>
                <c:pt idx="300">
                  <c:v>7.3999999999999996E-2</c:v>
                </c:pt>
                <c:pt idx="301">
                  <c:v>7.2999999999999995E-2</c:v>
                </c:pt>
                <c:pt idx="302">
                  <c:v>7.2999999999999995E-2</c:v>
                </c:pt>
                <c:pt idx="303">
                  <c:v>7.2999999999999995E-2</c:v>
                </c:pt>
                <c:pt idx="304">
                  <c:v>7.2999999999999995E-2</c:v>
                </c:pt>
                <c:pt idx="305">
                  <c:v>7.2999999999999995E-2</c:v>
                </c:pt>
                <c:pt idx="306">
                  <c:v>7.2999999999999995E-2</c:v>
                </c:pt>
                <c:pt idx="307">
                  <c:v>7.2999999999999995E-2</c:v>
                </c:pt>
                <c:pt idx="308">
                  <c:v>7.1999999999999995E-2</c:v>
                </c:pt>
                <c:pt idx="309">
                  <c:v>7.1999999999999995E-2</c:v>
                </c:pt>
                <c:pt idx="310">
                  <c:v>7.1999999999999995E-2</c:v>
                </c:pt>
                <c:pt idx="311">
                  <c:v>7.1999999999999995E-2</c:v>
                </c:pt>
                <c:pt idx="312">
                  <c:v>7.1999999999999995E-2</c:v>
                </c:pt>
                <c:pt idx="313">
                  <c:v>7.1999999999999995E-2</c:v>
                </c:pt>
                <c:pt idx="314">
                  <c:v>7.0999999999999994E-2</c:v>
                </c:pt>
                <c:pt idx="315">
                  <c:v>7.0999999999999994E-2</c:v>
                </c:pt>
                <c:pt idx="316">
                  <c:v>7.0999999999999994E-2</c:v>
                </c:pt>
                <c:pt idx="317">
                  <c:v>7.0999999999999994E-2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7.0000000000000007E-2</c:v>
                </c:pt>
                <c:pt idx="325">
                  <c:v>7.0000000000000007E-2</c:v>
                </c:pt>
                <c:pt idx="326">
                  <c:v>6.9000000000000006E-2</c:v>
                </c:pt>
                <c:pt idx="327">
                  <c:v>6.9000000000000006E-2</c:v>
                </c:pt>
                <c:pt idx="328">
                  <c:v>6.8000000000000005E-2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6.8000000000000005E-2</c:v>
                </c:pt>
                <c:pt idx="332">
                  <c:v>6.8000000000000005E-2</c:v>
                </c:pt>
                <c:pt idx="333">
                  <c:v>6.8000000000000005E-2</c:v>
                </c:pt>
                <c:pt idx="334">
                  <c:v>6.7000000000000004E-2</c:v>
                </c:pt>
                <c:pt idx="335">
                  <c:v>6.7000000000000004E-2</c:v>
                </c:pt>
                <c:pt idx="336">
                  <c:v>6.6000000000000003E-2</c:v>
                </c:pt>
                <c:pt idx="337">
                  <c:v>6.6000000000000003E-2</c:v>
                </c:pt>
                <c:pt idx="338">
                  <c:v>6.6000000000000003E-2</c:v>
                </c:pt>
                <c:pt idx="339">
                  <c:v>6.5000000000000002E-2</c:v>
                </c:pt>
                <c:pt idx="340">
                  <c:v>6.5000000000000002E-2</c:v>
                </c:pt>
                <c:pt idx="341">
                  <c:v>6.5000000000000002E-2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6.0999999999999999E-2</c:v>
                </c:pt>
                <c:pt idx="347">
                  <c:v>6.0999999999999999E-2</c:v>
                </c:pt>
                <c:pt idx="348">
                  <c:v>5.7000000000000002E-2</c:v>
                </c:pt>
                <c:pt idx="349">
                  <c:v>5.6000000000000001E-2</c:v>
                </c:pt>
                <c:pt idx="350">
                  <c:v>5.5E-2</c:v>
                </c:pt>
                <c:pt idx="351">
                  <c:v>5.3999999999999999E-2</c:v>
                </c:pt>
                <c:pt idx="352">
                  <c:v>4.9000000000000002E-2</c:v>
                </c:pt>
                <c:pt idx="353">
                  <c:v>4.9000000000000002E-2</c:v>
                </c:pt>
                <c:pt idx="354">
                  <c:v>4.8000000000000001E-2</c:v>
                </c:pt>
                <c:pt idx="355">
                  <c:v>4.7E-2</c:v>
                </c:pt>
                <c:pt idx="356">
                  <c:v>4.5999999999999999E-2</c:v>
                </c:pt>
                <c:pt idx="357">
                  <c:v>4.5999999999999999E-2</c:v>
                </c:pt>
                <c:pt idx="358">
                  <c:v>4.3999999999999997E-2</c:v>
                </c:pt>
                <c:pt idx="359">
                  <c:v>4.2999999999999997E-2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D3-724A-BD8A-781DD46BBBB7}"/>
            </c:ext>
          </c:extLst>
        </c:ser>
        <c:ser>
          <c:idx val="4"/>
          <c:order val="4"/>
          <c:tx>
            <c:strRef>
              <c:f>Sheet5!$F$1</c:f>
              <c:strCache>
                <c:ptCount val="1"/>
                <c:pt idx="0">
                  <c:v>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4836212154818676"/>
                  <c:y val="6.0187290164255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Sheet5!$F$2:$F$383</c:f>
              <c:numCache>
                <c:formatCode>General</c:formatCode>
                <c:ptCount val="382"/>
                <c:pt idx="0">
                  <c:v>5018.4740000000002</c:v>
                </c:pt>
                <c:pt idx="1">
                  <c:v>5015.6329999999998</c:v>
                </c:pt>
                <c:pt idx="2">
                  <c:v>5006.8670000000002</c:v>
                </c:pt>
                <c:pt idx="3">
                  <c:v>5005.9970000000003</c:v>
                </c:pt>
                <c:pt idx="4">
                  <c:v>5004.0159999999996</c:v>
                </c:pt>
                <c:pt idx="5">
                  <c:v>11.598000000000001</c:v>
                </c:pt>
                <c:pt idx="6">
                  <c:v>6.8890000000000002</c:v>
                </c:pt>
                <c:pt idx="7">
                  <c:v>5.984</c:v>
                </c:pt>
                <c:pt idx="8">
                  <c:v>5.5250000000000004</c:v>
                </c:pt>
                <c:pt idx="9">
                  <c:v>4.9039999999999999</c:v>
                </c:pt>
                <c:pt idx="10">
                  <c:v>3.2810000000000001</c:v>
                </c:pt>
                <c:pt idx="11">
                  <c:v>3.2749999999999999</c:v>
                </c:pt>
                <c:pt idx="12">
                  <c:v>3.202</c:v>
                </c:pt>
                <c:pt idx="13">
                  <c:v>3.105</c:v>
                </c:pt>
                <c:pt idx="14">
                  <c:v>3.0950000000000002</c:v>
                </c:pt>
                <c:pt idx="15">
                  <c:v>3.0059999999999998</c:v>
                </c:pt>
                <c:pt idx="16">
                  <c:v>2.99</c:v>
                </c:pt>
                <c:pt idx="17">
                  <c:v>2.8439999999999999</c:v>
                </c:pt>
                <c:pt idx="18">
                  <c:v>2.7109999999999999</c:v>
                </c:pt>
                <c:pt idx="19">
                  <c:v>2.6469999999999998</c:v>
                </c:pt>
                <c:pt idx="20">
                  <c:v>2.4060000000000001</c:v>
                </c:pt>
                <c:pt idx="21">
                  <c:v>2.3919999999999999</c:v>
                </c:pt>
                <c:pt idx="22">
                  <c:v>2.2690000000000001</c:v>
                </c:pt>
                <c:pt idx="23">
                  <c:v>2.1819999999999999</c:v>
                </c:pt>
                <c:pt idx="24">
                  <c:v>2.137</c:v>
                </c:pt>
                <c:pt idx="25">
                  <c:v>2.1</c:v>
                </c:pt>
                <c:pt idx="26">
                  <c:v>2.0760000000000001</c:v>
                </c:pt>
                <c:pt idx="27">
                  <c:v>2.0409999999999999</c:v>
                </c:pt>
                <c:pt idx="28">
                  <c:v>1.9710000000000001</c:v>
                </c:pt>
                <c:pt idx="29">
                  <c:v>1.9079999999999999</c:v>
                </c:pt>
                <c:pt idx="30">
                  <c:v>1.873</c:v>
                </c:pt>
                <c:pt idx="31">
                  <c:v>1.839</c:v>
                </c:pt>
                <c:pt idx="32">
                  <c:v>1.804</c:v>
                </c:pt>
                <c:pt idx="33">
                  <c:v>1.794</c:v>
                </c:pt>
                <c:pt idx="34">
                  <c:v>1.722</c:v>
                </c:pt>
                <c:pt idx="35">
                  <c:v>1.7110000000000001</c:v>
                </c:pt>
                <c:pt idx="36">
                  <c:v>1.68</c:v>
                </c:pt>
                <c:pt idx="37">
                  <c:v>1.641</c:v>
                </c:pt>
                <c:pt idx="38">
                  <c:v>1.62</c:v>
                </c:pt>
                <c:pt idx="39">
                  <c:v>1.6160000000000001</c:v>
                </c:pt>
                <c:pt idx="40">
                  <c:v>1.581</c:v>
                </c:pt>
                <c:pt idx="41">
                  <c:v>1.5780000000000001</c:v>
                </c:pt>
                <c:pt idx="42">
                  <c:v>1.5740000000000001</c:v>
                </c:pt>
                <c:pt idx="43">
                  <c:v>1.5329999999999999</c:v>
                </c:pt>
                <c:pt idx="44">
                  <c:v>1.49</c:v>
                </c:pt>
                <c:pt idx="45">
                  <c:v>1.4550000000000001</c:v>
                </c:pt>
                <c:pt idx="46">
                  <c:v>1.45</c:v>
                </c:pt>
                <c:pt idx="47">
                  <c:v>1.425</c:v>
                </c:pt>
                <c:pt idx="48">
                  <c:v>1.3779999999999999</c:v>
                </c:pt>
                <c:pt idx="49">
                  <c:v>1.353</c:v>
                </c:pt>
                <c:pt idx="50">
                  <c:v>1.3160000000000001</c:v>
                </c:pt>
                <c:pt idx="51">
                  <c:v>1.2989999999999999</c:v>
                </c:pt>
                <c:pt idx="52">
                  <c:v>1.2909999999999999</c:v>
                </c:pt>
                <c:pt idx="53">
                  <c:v>1.254</c:v>
                </c:pt>
                <c:pt idx="54">
                  <c:v>1.1040000000000001</c:v>
                </c:pt>
                <c:pt idx="55">
                  <c:v>1.087</c:v>
                </c:pt>
                <c:pt idx="56">
                  <c:v>1.081</c:v>
                </c:pt>
                <c:pt idx="57">
                  <c:v>1.0189999999999999</c:v>
                </c:pt>
                <c:pt idx="58">
                  <c:v>1.0029999999999999</c:v>
                </c:pt>
                <c:pt idx="59">
                  <c:v>0.98799999999999999</c:v>
                </c:pt>
                <c:pt idx="60">
                  <c:v>0.96699999999999997</c:v>
                </c:pt>
                <c:pt idx="61">
                  <c:v>0.879</c:v>
                </c:pt>
                <c:pt idx="62">
                  <c:v>0.875</c:v>
                </c:pt>
                <c:pt idx="63">
                  <c:v>0.86599999999999999</c:v>
                </c:pt>
                <c:pt idx="64">
                  <c:v>0.86199999999999999</c:v>
                </c:pt>
                <c:pt idx="65">
                  <c:v>0.84599999999999997</c:v>
                </c:pt>
                <c:pt idx="66">
                  <c:v>0.83299999999999996</c:v>
                </c:pt>
                <c:pt idx="67">
                  <c:v>0.83199999999999996</c:v>
                </c:pt>
                <c:pt idx="68">
                  <c:v>0.81299999999999994</c:v>
                </c:pt>
                <c:pt idx="69">
                  <c:v>0.8</c:v>
                </c:pt>
                <c:pt idx="70">
                  <c:v>0.79500000000000004</c:v>
                </c:pt>
                <c:pt idx="71">
                  <c:v>0.78400000000000003</c:v>
                </c:pt>
                <c:pt idx="72">
                  <c:v>0.74199999999999999</c:v>
                </c:pt>
                <c:pt idx="73">
                  <c:v>0.69799999999999995</c:v>
                </c:pt>
                <c:pt idx="74">
                  <c:v>0.69299999999999995</c:v>
                </c:pt>
                <c:pt idx="75">
                  <c:v>0.66200000000000003</c:v>
                </c:pt>
                <c:pt idx="76">
                  <c:v>0.66200000000000003</c:v>
                </c:pt>
                <c:pt idx="77">
                  <c:v>0.66200000000000003</c:v>
                </c:pt>
                <c:pt idx="78">
                  <c:v>0.64800000000000002</c:v>
                </c:pt>
                <c:pt idx="79">
                  <c:v>0.63900000000000001</c:v>
                </c:pt>
                <c:pt idx="80">
                  <c:v>0.61899999999999999</c:v>
                </c:pt>
                <c:pt idx="81">
                  <c:v>0.59199999999999997</c:v>
                </c:pt>
                <c:pt idx="82">
                  <c:v>0.58799999999999997</c:v>
                </c:pt>
                <c:pt idx="83">
                  <c:v>0.58399999999999996</c:v>
                </c:pt>
                <c:pt idx="84">
                  <c:v>0.58399999999999996</c:v>
                </c:pt>
                <c:pt idx="85">
                  <c:v>0.57399999999999995</c:v>
                </c:pt>
                <c:pt idx="86">
                  <c:v>0.53700000000000003</c:v>
                </c:pt>
                <c:pt idx="87">
                  <c:v>0.49099999999999999</c:v>
                </c:pt>
                <c:pt idx="88">
                  <c:v>0.47399999999999998</c:v>
                </c:pt>
                <c:pt idx="89">
                  <c:v>0.46600000000000003</c:v>
                </c:pt>
                <c:pt idx="90">
                  <c:v>0.46300000000000002</c:v>
                </c:pt>
                <c:pt idx="91">
                  <c:v>0.45600000000000002</c:v>
                </c:pt>
                <c:pt idx="92">
                  <c:v>0.43</c:v>
                </c:pt>
                <c:pt idx="93">
                  <c:v>0.42599999999999999</c:v>
                </c:pt>
                <c:pt idx="94">
                  <c:v>0.42599999999999999</c:v>
                </c:pt>
                <c:pt idx="95">
                  <c:v>0.40899999999999997</c:v>
                </c:pt>
                <c:pt idx="96">
                  <c:v>0.40400000000000003</c:v>
                </c:pt>
                <c:pt idx="97">
                  <c:v>0.39200000000000002</c:v>
                </c:pt>
                <c:pt idx="98">
                  <c:v>0.38900000000000001</c:v>
                </c:pt>
                <c:pt idx="99">
                  <c:v>0.38</c:v>
                </c:pt>
                <c:pt idx="100">
                  <c:v>0.36799999999999999</c:v>
                </c:pt>
                <c:pt idx="101">
                  <c:v>0.35799999999999998</c:v>
                </c:pt>
                <c:pt idx="102">
                  <c:v>0.35599999999999998</c:v>
                </c:pt>
                <c:pt idx="103">
                  <c:v>0.35599999999999998</c:v>
                </c:pt>
                <c:pt idx="104">
                  <c:v>0.33500000000000002</c:v>
                </c:pt>
                <c:pt idx="105">
                  <c:v>0.314</c:v>
                </c:pt>
                <c:pt idx="106">
                  <c:v>0.29899999999999999</c:v>
                </c:pt>
                <c:pt idx="107">
                  <c:v>0.28599999999999998</c:v>
                </c:pt>
                <c:pt idx="108">
                  <c:v>0.27900000000000003</c:v>
                </c:pt>
                <c:pt idx="109">
                  <c:v>0.27900000000000003</c:v>
                </c:pt>
                <c:pt idx="110">
                  <c:v>0.26900000000000002</c:v>
                </c:pt>
                <c:pt idx="111">
                  <c:v>0.26600000000000001</c:v>
                </c:pt>
                <c:pt idx="112">
                  <c:v>0.26</c:v>
                </c:pt>
                <c:pt idx="113">
                  <c:v>0.252</c:v>
                </c:pt>
                <c:pt idx="114">
                  <c:v>0.247</c:v>
                </c:pt>
                <c:pt idx="115">
                  <c:v>0.246</c:v>
                </c:pt>
                <c:pt idx="116">
                  <c:v>0.24099999999999999</c:v>
                </c:pt>
                <c:pt idx="117">
                  <c:v>0.23599999999999999</c:v>
                </c:pt>
                <c:pt idx="118">
                  <c:v>0.23599999999999999</c:v>
                </c:pt>
                <c:pt idx="119">
                  <c:v>0.23499999999999999</c:v>
                </c:pt>
                <c:pt idx="120">
                  <c:v>0.23400000000000001</c:v>
                </c:pt>
                <c:pt idx="121">
                  <c:v>0.218</c:v>
                </c:pt>
                <c:pt idx="122">
                  <c:v>0.21199999999999999</c:v>
                </c:pt>
                <c:pt idx="123">
                  <c:v>0.19900000000000001</c:v>
                </c:pt>
                <c:pt idx="124">
                  <c:v>0.19900000000000001</c:v>
                </c:pt>
                <c:pt idx="125">
                  <c:v>0.19700000000000001</c:v>
                </c:pt>
                <c:pt idx="126">
                  <c:v>0.19</c:v>
                </c:pt>
                <c:pt idx="127">
                  <c:v>0.19</c:v>
                </c:pt>
                <c:pt idx="128">
                  <c:v>0.187</c:v>
                </c:pt>
                <c:pt idx="129">
                  <c:v>0.184</c:v>
                </c:pt>
                <c:pt idx="130">
                  <c:v>0.183</c:v>
                </c:pt>
                <c:pt idx="131">
                  <c:v>0.18099999999999999</c:v>
                </c:pt>
                <c:pt idx="132">
                  <c:v>0.18099999999999999</c:v>
                </c:pt>
                <c:pt idx="133">
                  <c:v>0.17399999999999999</c:v>
                </c:pt>
                <c:pt idx="134">
                  <c:v>0.17299999999999999</c:v>
                </c:pt>
                <c:pt idx="135">
                  <c:v>0.17100000000000001</c:v>
                </c:pt>
                <c:pt idx="136">
                  <c:v>0.16400000000000001</c:v>
                </c:pt>
                <c:pt idx="137">
                  <c:v>0.159</c:v>
                </c:pt>
                <c:pt idx="138">
                  <c:v>0.158</c:v>
                </c:pt>
                <c:pt idx="139">
                  <c:v>0.155</c:v>
                </c:pt>
                <c:pt idx="140">
                  <c:v>0.154</c:v>
                </c:pt>
                <c:pt idx="141">
                  <c:v>0.153</c:v>
                </c:pt>
                <c:pt idx="142">
                  <c:v>0.151</c:v>
                </c:pt>
                <c:pt idx="143">
                  <c:v>0.14899999999999999</c:v>
                </c:pt>
                <c:pt idx="144">
                  <c:v>0.14799999999999999</c:v>
                </c:pt>
                <c:pt idx="145">
                  <c:v>0.14599999999999999</c:v>
                </c:pt>
                <c:pt idx="146">
                  <c:v>0.14099999999999999</c:v>
                </c:pt>
                <c:pt idx="147">
                  <c:v>0.13800000000000001</c:v>
                </c:pt>
                <c:pt idx="148">
                  <c:v>0.13800000000000001</c:v>
                </c:pt>
                <c:pt idx="149">
                  <c:v>0.13800000000000001</c:v>
                </c:pt>
                <c:pt idx="150">
                  <c:v>0.13200000000000001</c:v>
                </c:pt>
                <c:pt idx="151">
                  <c:v>0.128</c:v>
                </c:pt>
                <c:pt idx="152">
                  <c:v>0.128</c:v>
                </c:pt>
                <c:pt idx="153">
                  <c:v>0.127</c:v>
                </c:pt>
                <c:pt idx="154">
                  <c:v>0.126</c:v>
                </c:pt>
                <c:pt idx="155">
                  <c:v>0.124</c:v>
                </c:pt>
                <c:pt idx="156">
                  <c:v>0.124</c:v>
                </c:pt>
                <c:pt idx="157">
                  <c:v>0.122</c:v>
                </c:pt>
                <c:pt idx="158">
                  <c:v>0.122</c:v>
                </c:pt>
                <c:pt idx="159">
                  <c:v>0.12</c:v>
                </c:pt>
                <c:pt idx="160">
                  <c:v>0.11799999999999999</c:v>
                </c:pt>
                <c:pt idx="161">
                  <c:v>0.11700000000000001</c:v>
                </c:pt>
                <c:pt idx="162">
                  <c:v>0.11700000000000001</c:v>
                </c:pt>
                <c:pt idx="163">
                  <c:v>0.11700000000000001</c:v>
                </c:pt>
                <c:pt idx="164">
                  <c:v>0.11700000000000001</c:v>
                </c:pt>
                <c:pt idx="165">
                  <c:v>0.11600000000000001</c:v>
                </c:pt>
                <c:pt idx="166">
                  <c:v>0.11600000000000001</c:v>
                </c:pt>
                <c:pt idx="167">
                  <c:v>0.115</c:v>
                </c:pt>
                <c:pt idx="168">
                  <c:v>0.115</c:v>
                </c:pt>
                <c:pt idx="169">
                  <c:v>0.114</c:v>
                </c:pt>
                <c:pt idx="170">
                  <c:v>0.114</c:v>
                </c:pt>
                <c:pt idx="171">
                  <c:v>0.113</c:v>
                </c:pt>
                <c:pt idx="172">
                  <c:v>0.112</c:v>
                </c:pt>
                <c:pt idx="173">
                  <c:v>0.111</c:v>
                </c:pt>
                <c:pt idx="174">
                  <c:v>0.111</c:v>
                </c:pt>
                <c:pt idx="175">
                  <c:v>0.11</c:v>
                </c:pt>
                <c:pt idx="176">
                  <c:v>0.109</c:v>
                </c:pt>
                <c:pt idx="177">
                  <c:v>0.109</c:v>
                </c:pt>
                <c:pt idx="178">
                  <c:v>0.108</c:v>
                </c:pt>
                <c:pt idx="179">
                  <c:v>0.106</c:v>
                </c:pt>
                <c:pt idx="180">
                  <c:v>0.105</c:v>
                </c:pt>
                <c:pt idx="181">
                  <c:v>0.104</c:v>
                </c:pt>
                <c:pt idx="182">
                  <c:v>0.10299999999999999</c:v>
                </c:pt>
                <c:pt idx="183">
                  <c:v>0.1</c:v>
                </c:pt>
                <c:pt idx="184">
                  <c:v>9.8000000000000004E-2</c:v>
                </c:pt>
                <c:pt idx="185">
                  <c:v>9.8000000000000004E-2</c:v>
                </c:pt>
                <c:pt idx="186">
                  <c:v>9.7000000000000003E-2</c:v>
                </c:pt>
                <c:pt idx="187">
                  <c:v>9.6000000000000002E-2</c:v>
                </c:pt>
                <c:pt idx="188">
                  <c:v>9.5000000000000001E-2</c:v>
                </c:pt>
                <c:pt idx="189">
                  <c:v>9.5000000000000001E-2</c:v>
                </c:pt>
                <c:pt idx="190">
                  <c:v>9.4E-2</c:v>
                </c:pt>
                <c:pt idx="191">
                  <c:v>9.2999999999999999E-2</c:v>
                </c:pt>
                <c:pt idx="192">
                  <c:v>9.0999999999999998E-2</c:v>
                </c:pt>
                <c:pt idx="193">
                  <c:v>8.8999999999999996E-2</c:v>
                </c:pt>
                <c:pt idx="194">
                  <c:v>8.7999999999999995E-2</c:v>
                </c:pt>
                <c:pt idx="195">
                  <c:v>8.7999999999999995E-2</c:v>
                </c:pt>
                <c:pt idx="196">
                  <c:v>8.6999999999999994E-2</c:v>
                </c:pt>
                <c:pt idx="197">
                  <c:v>8.5999999999999993E-2</c:v>
                </c:pt>
                <c:pt idx="198">
                  <c:v>8.5000000000000006E-2</c:v>
                </c:pt>
                <c:pt idx="199">
                  <c:v>8.4000000000000005E-2</c:v>
                </c:pt>
                <c:pt idx="200">
                  <c:v>8.3000000000000004E-2</c:v>
                </c:pt>
                <c:pt idx="201">
                  <c:v>8.3000000000000004E-2</c:v>
                </c:pt>
                <c:pt idx="202">
                  <c:v>8.3000000000000004E-2</c:v>
                </c:pt>
                <c:pt idx="203">
                  <c:v>8.1000000000000003E-2</c:v>
                </c:pt>
                <c:pt idx="204">
                  <c:v>8.1000000000000003E-2</c:v>
                </c:pt>
                <c:pt idx="205">
                  <c:v>7.9000000000000001E-2</c:v>
                </c:pt>
                <c:pt idx="206">
                  <c:v>7.9000000000000001E-2</c:v>
                </c:pt>
                <c:pt idx="207">
                  <c:v>7.6999999999999999E-2</c:v>
                </c:pt>
                <c:pt idx="208">
                  <c:v>7.6999999999999999E-2</c:v>
                </c:pt>
                <c:pt idx="209">
                  <c:v>7.2999999999999995E-2</c:v>
                </c:pt>
                <c:pt idx="210">
                  <c:v>7.1999999999999995E-2</c:v>
                </c:pt>
                <c:pt idx="211">
                  <c:v>7.0999999999999994E-2</c:v>
                </c:pt>
                <c:pt idx="212">
                  <c:v>7.0000000000000007E-2</c:v>
                </c:pt>
                <c:pt idx="213">
                  <c:v>6.6000000000000003E-2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6.2E-2</c:v>
                </c:pt>
                <c:pt idx="217">
                  <c:v>6.0999999999999999E-2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5.8999999999999997E-2</c:v>
                </c:pt>
                <c:pt idx="222">
                  <c:v>5.7000000000000002E-2</c:v>
                </c:pt>
                <c:pt idx="223">
                  <c:v>5.7000000000000002E-2</c:v>
                </c:pt>
                <c:pt idx="224">
                  <c:v>5.5E-2</c:v>
                </c:pt>
                <c:pt idx="225">
                  <c:v>5.2999999999999999E-2</c:v>
                </c:pt>
                <c:pt idx="226">
                  <c:v>5.2999999999999999E-2</c:v>
                </c:pt>
                <c:pt idx="227">
                  <c:v>5.1999999999999998E-2</c:v>
                </c:pt>
                <c:pt idx="228">
                  <c:v>4.9000000000000002E-2</c:v>
                </c:pt>
                <c:pt idx="229">
                  <c:v>4.9000000000000002E-2</c:v>
                </c:pt>
                <c:pt idx="230">
                  <c:v>4.9000000000000002E-2</c:v>
                </c:pt>
                <c:pt idx="231">
                  <c:v>4.9000000000000002E-2</c:v>
                </c:pt>
                <c:pt idx="232">
                  <c:v>4.8000000000000001E-2</c:v>
                </c:pt>
                <c:pt idx="233">
                  <c:v>4.7E-2</c:v>
                </c:pt>
                <c:pt idx="234">
                  <c:v>4.7E-2</c:v>
                </c:pt>
                <c:pt idx="235">
                  <c:v>4.7E-2</c:v>
                </c:pt>
                <c:pt idx="236">
                  <c:v>4.4999999999999998E-2</c:v>
                </c:pt>
                <c:pt idx="237">
                  <c:v>4.4999999999999998E-2</c:v>
                </c:pt>
                <c:pt idx="238">
                  <c:v>4.4999999999999998E-2</c:v>
                </c:pt>
                <c:pt idx="239">
                  <c:v>4.3999999999999997E-2</c:v>
                </c:pt>
                <c:pt idx="240">
                  <c:v>4.2999999999999997E-2</c:v>
                </c:pt>
                <c:pt idx="241">
                  <c:v>4.2999999999999997E-2</c:v>
                </c:pt>
                <c:pt idx="242">
                  <c:v>4.2999999999999997E-2</c:v>
                </c:pt>
                <c:pt idx="243">
                  <c:v>4.2000000000000003E-2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3.9E-2</c:v>
                </c:pt>
                <c:pt idx="247">
                  <c:v>3.9E-2</c:v>
                </c:pt>
                <c:pt idx="248">
                  <c:v>3.9E-2</c:v>
                </c:pt>
                <c:pt idx="249">
                  <c:v>3.7999999999999999E-2</c:v>
                </c:pt>
                <c:pt idx="250">
                  <c:v>3.7999999999999999E-2</c:v>
                </c:pt>
                <c:pt idx="251">
                  <c:v>3.7999999999999999E-2</c:v>
                </c:pt>
                <c:pt idx="252">
                  <c:v>3.6999999999999998E-2</c:v>
                </c:pt>
                <c:pt idx="253">
                  <c:v>3.5999999999999997E-2</c:v>
                </c:pt>
                <c:pt idx="254">
                  <c:v>3.5999999999999997E-2</c:v>
                </c:pt>
                <c:pt idx="255">
                  <c:v>3.5999999999999997E-2</c:v>
                </c:pt>
                <c:pt idx="256">
                  <c:v>3.5000000000000003E-2</c:v>
                </c:pt>
                <c:pt idx="257">
                  <c:v>3.4000000000000002E-2</c:v>
                </c:pt>
                <c:pt idx="258">
                  <c:v>3.4000000000000002E-2</c:v>
                </c:pt>
                <c:pt idx="259">
                  <c:v>3.3000000000000002E-2</c:v>
                </c:pt>
                <c:pt idx="260">
                  <c:v>3.3000000000000002E-2</c:v>
                </c:pt>
                <c:pt idx="261">
                  <c:v>3.3000000000000002E-2</c:v>
                </c:pt>
                <c:pt idx="262">
                  <c:v>3.3000000000000002E-2</c:v>
                </c:pt>
                <c:pt idx="263">
                  <c:v>3.2000000000000001E-2</c:v>
                </c:pt>
                <c:pt idx="264">
                  <c:v>3.1E-2</c:v>
                </c:pt>
                <c:pt idx="265">
                  <c:v>3.1E-2</c:v>
                </c:pt>
                <c:pt idx="266">
                  <c:v>0.03</c:v>
                </c:pt>
                <c:pt idx="267">
                  <c:v>0.03</c:v>
                </c:pt>
                <c:pt idx="268">
                  <c:v>2.9000000000000001E-2</c:v>
                </c:pt>
                <c:pt idx="269">
                  <c:v>2.8000000000000001E-2</c:v>
                </c:pt>
                <c:pt idx="270">
                  <c:v>2.5999999999999999E-2</c:v>
                </c:pt>
                <c:pt idx="271">
                  <c:v>2.5000000000000001E-2</c:v>
                </c:pt>
                <c:pt idx="272">
                  <c:v>2.3E-2</c:v>
                </c:pt>
                <c:pt idx="273">
                  <c:v>2.3E-2</c:v>
                </c:pt>
                <c:pt idx="274">
                  <c:v>2.1999999999999999E-2</c:v>
                </c:pt>
                <c:pt idx="275">
                  <c:v>2.1999999999999999E-2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0.02</c:v>
                </c:pt>
                <c:pt idx="281">
                  <c:v>1.9E-2</c:v>
                </c:pt>
                <c:pt idx="282">
                  <c:v>1.9E-2</c:v>
                </c:pt>
                <c:pt idx="283">
                  <c:v>1.7999999999999999E-2</c:v>
                </c:pt>
                <c:pt idx="284">
                  <c:v>1.7999999999999999E-2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1.4E-2</c:v>
                </c:pt>
                <c:pt idx="288">
                  <c:v>1.2999999999999999E-2</c:v>
                </c:pt>
                <c:pt idx="289">
                  <c:v>1.2E-2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8.9999999999999993E-3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09">
                  <c:v>3.0000000000000001E-3</c:v>
                </c:pt>
                <c:pt idx="310">
                  <c:v>2E-3</c:v>
                </c:pt>
                <c:pt idx="311">
                  <c:v>2E-3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5.0000000000000001E-4</c:v>
                </c:pt>
                <c:pt idx="370">
                  <c:v>5.0000000000000001E-4</c:v>
                </c:pt>
                <c:pt idx="371">
                  <c:v>5.0000000000000001E-4</c:v>
                </c:pt>
                <c:pt idx="372">
                  <c:v>5.0000000000000001E-4</c:v>
                </c:pt>
                <c:pt idx="373">
                  <c:v>5.0000000000000001E-4</c:v>
                </c:pt>
                <c:pt idx="374">
                  <c:v>5.0000000000000001E-4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D3-724A-BD8A-781DD46BB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04048"/>
        <c:axId val="1089104688"/>
      </c:scatterChart>
      <c:valAx>
        <c:axId val="8303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4688"/>
        <c:crosses val="autoZero"/>
        <c:crossBetween val="midCat"/>
      </c:valAx>
      <c:valAx>
        <c:axId val="1089104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30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CR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Sheet5!$I$2:$I$383</c:f>
              <c:numCache>
                <c:formatCode>General</c:formatCode>
                <c:ptCount val="382"/>
                <c:pt idx="0">
                  <c:v>2.9818749008040601E-2</c:v>
                </c:pt>
                <c:pt idx="1">
                  <c:v>1.2034388908052751E-2</c:v>
                </c:pt>
                <c:pt idx="2">
                  <c:v>4.698427114215864E-3</c:v>
                </c:pt>
                <c:pt idx="3">
                  <c:v>1.264879723939849E-3</c:v>
                </c:pt>
                <c:pt idx="4">
                  <c:v>3.412435168043948E-2</c:v>
                </c:pt>
                <c:pt idx="5">
                  <c:v>1.7676858167054785</c:v>
                </c:pt>
                <c:pt idx="6">
                  <c:v>4.0654088922545434E-2</c:v>
                </c:pt>
                <c:pt idx="7">
                  <c:v>6.6608685696134345E-2</c:v>
                </c:pt>
                <c:pt idx="8">
                  <c:v>6.8300787553240178E-2</c:v>
                </c:pt>
                <c:pt idx="9">
                  <c:v>0.11529024861442363</c:v>
                </c:pt>
                <c:pt idx="10">
                  <c:v>0.16867598325380143</c:v>
                </c:pt>
                <c:pt idx="11">
                  <c:v>0.48017430407260386</c:v>
                </c:pt>
                <c:pt idx="12">
                  <c:v>8.3337205818782456E-2</c:v>
                </c:pt>
                <c:pt idx="13">
                  <c:v>0.25360534573584326</c:v>
                </c:pt>
                <c:pt idx="14">
                  <c:v>0.183644396946127</c:v>
                </c:pt>
                <c:pt idx="15">
                  <c:v>0.11242217918630382</c:v>
                </c:pt>
                <c:pt idx="16">
                  <c:v>7.5250952419192441E-2</c:v>
                </c:pt>
                <c:pt idx="17">
                  <c:v>2.4133679716719314E-2</c:v>
                </c:pt>
                <c:pt idx="18">
                  <c:v>1.2589127308020753E-2</c:v>
                </c:pt>
                <c:pt idx="19">
                  <c:v>1.2964977164367397E-2</c:v>
                </c:pt>
                <c:pt idx="20">
                  <c:v>2.7152246043615103E-2</c:v>
                </c:pt>
                <c:pt idx="21">
                  <c:v>5.0000000000000002E-5</c:v>
                </c:pt>
                <c:pt idx="22">
                  <c:v>2.8963695935316336E-2</c:v>
                </c:pt>
                <c:pt idx="23">
                  <c:v>1.5239966556736873E-2</c:v>
                </c:pt>
                <c:pt idx="24">
                  <c:v>5.0000000000000002E-5</c:v>
                </c:pt>
                <c:pt idx="25">
                  <c:v>5.0000000000000002E-5</c:v>
                </c:pt>
                <c:pt idx="26">
                  <c:v>5.0000000000000002E-5</c:v>
                </c:pt>
                <c:pt idx="27">
                  <c:v>5.0000000000000002E-5</c:v>
                </c:pt>
                <c:pt idx="28">
                  <c:v>1.5794267183232069E-2</c:v>
                </c:pt>
                <c:pt idx="29">
                  <c:v>5.0000000000000002E-5</c:v>
                </c:pt>
                <c:pt idx="30">
                  <c:v>1.6390416188169388E-2</c:v>
                </c:pt>
                <c:pt idx="31">
                  <c:v>1.7033339298780259E-2</c:v>
                </c:pt>
                <c:pt idx="32">
                  <c:v>5.0000000000000002E-5</c:v>
                </c:pt>
                <c:pt idx="33">
                  <c:v>5.0000000000000002E-5</c:v>
                </c:pt>
                <c:pt idx="34">
                  <c:v>1.7728766960431575E-2</c:v>
                </c:pt>
                <c:pt idx="35">
                  <c:v>5.0000000000000002E-5</c:v>
                </c:pt>
                <c:pt idx="36">
                  <c:v>5.0000000000000002E-5</c:v>
                </c:pt>
                <c:pt idx="37">
                  <c:v>3.7788560889399747E-2</c:v>
                </c:pt>
                <c:pt idx="38">
                  <c:v>5.0000000000000002E-5</c:v>
                </c:pt>
                <c:pt idx="39">
                  <c:v>5.0000000000000002E-5</c:v>
                </c:pt>
                <c:pt idx="40">
                  <c:v>5.0000000000000002E-5</c:v>
                </c:pt>
                <c:pt idx="41">
                  <c:v>2.0203386088286868E-2</c:v>
                </c:pt>
                <c:pt idx="42">
                  <c:v>2.118929906993805E-2</c:v>
                </c:pt>
                <c:pt idx="43">
                  <c:v>2.2276394711152392E-2</c:v>
                </c:pt>
                <c:pt idx="44">
                  <c:v>5.0000000000000002E-5</c:v>
                </c:pt>
                <c:pt idx="45">
                  <c:v>5.0000000000000002E-5</c:v>
                </c:pt>
                <c:pt idx="46">
                  <c:v>2.3481095849522848E-2</c:v>
                </c:pt>
                <c:pt idx="47">
                  <c:v>5.0000000000000002E-5</c:v>
                </c:pt>
                <c:pt idx="48">
                  <c:v>2.4823583725031906E-2</c:v>
                </c:pt>
                <c:pt idx="49">
                  <c:v>5.0000000000000002E-5</c:v>
                </c:pt>
                <c:pt idx="50">
                  <c:v>2.6328938722349537E-2</c:v>
                </c:pt>
                <c:pt idx="51">
                  <c:v>5.0000000000000002E-5</c:v>
                </c:pt>
                <c:pt idx="52">
                  <c:v>5.0000000000000002E-5</c:v>
                </c:pt>
                <c:pt idx="53">
                  <c:v>5.0000000000000002E-5</c:v>
                </c:pt>
                <c:pt idx="54">
                  <c:v>5.0000000000000002E-5</c:v>
                </c:pt>
                <c:pt idx="55">
                  <c:v>2.8028723600243444E-2</c:v>
                </c:pt>
                <c:pt idx="56">
                  <c:v>5.0000000000000002E-5</c:v>
                </c:pt>
                <c:pt idx="57">
                  <c:v>2.9963223377443393E-2</c:v>
                </c:pt>
                <c:pt idx="58">
                  <c:v>5.0000000000000002E-5</c:v>
                </c:pt>
                <c:pt idx="59">
                  <c:v>5.0000000000000002E-5</c:v>
                </c:pt>
                <c:pt idx="60">
                  <c:v>5.0000000000000002E-5</c:v>
                </c:pt>
                <c:pt idx="61">
                  <c:v>5.0000000000000002E-5</c:v>
                </c:pt>
                <c:pt idx="62">
                  <c:v>3.2184683371401013E-2</c:v>
                </c:pt>
                <c:pt idx="63">
                  <c:v>5.0000000000000002E-5</c:v>
                </c:pt>
                <c:pt idx="64">
                  <c:v>5.0000000000000002E-5</c:v>
                </c:pt>
                <c:pt idx="65">
                  <c:v>5.0000000000000002E-5</c:v>
                </c:pt>
                <c:pt idx="66">
                  <c:v>5.0000000000000002E-5</c:v>
                </c:pt>
                <c:pt idx="67">
                  <c:v>5.0000000000000002E-5</c:v>
                </c:pt>
                <c:pt idx="68">
                  <c:v>5.0000000000000002E-5</c:v>
                </c:pt>
                <c:pt idx="69">
                  <c:v>5.0000000000000002E-5</c:v>
                </c:pt>
                <c:pt idx="70">
                  <c:v>5.0000000000000002E-5</c:v>
                </c:pt>
                <c:pt idx="71">
                  <c:v>3.4762106259212056E-2</c:v>
                </c:pt>
                <c:pt idx="72">
                  <c:v>5.0000000000000002E-5</c:v>
                </c:pt>
                <c:pt idx="73">
                  <c:v>5.0000000000000002E-5</c:v>
                </c:pt>
                <c:pt idx="74">
                  <c:v>5.0000000000000002E-5</c:v>
                </c:pt>
                <c:pt idx="75">
                  <c:v>3.7788560889399525E-2</c:v>
                </c:pt>
                <c:pt idx="76">
                  <c:v>5.0000000000000002E-5</c:v>
                </c:pt>
                <c:pt idx="77">
                  <c:v>5.0000000000000002E-5</c:v>
                </c:pt>
                <c:pt idx="78">
                  <c:v>5.0000000000000002E-5</c:v>
                </c:pt>
                <c:pt idx="79">
                  <c:v>5.0000000000000002E-5</c:v>
                </c:pt>
                <c:pt idx="80">
                  <c:v>5.0000000000000002E-5</c:v>
                </c:pt>
                <c:pt idx="81">
                  <c:v>5.0000000000000002E-5</c:v>
                </c:pt>
                <c:pt idx="82">
                  <c:v>5.0000000000000002E-5</c:v>
                </c:pt>
                <c:pt idx="83">
                  <c:v>5.0000000000000002E-5</c:v>
                </c:pt>
                <c:pt idx="84">
                  <c:v>5.0000000000000002E-5</c:v>
                </c:pt>
                <c:pt idx="85">
                  <c:v>5.0000000000000002E-5</c:v>
                </c:pt>
                <c:pt idx="86">
                  <c:v>5.0000000000000002E-5</c:v>
                </c:pt>
                <c:pt idx="87">
                  <c:v>5.0000000000000002E-5</c:v>
                </c:pt>
                <c:pt idx="88">
                  <c:v>5.0000000000000002E-5</c:v>
                </c:pt>
                <c:pt idx="89">
                  <c:v>5.0000000000000002E-5</c:v>
                </c:pt>
                <c:pt idx="90">
                  <c:v>5.0000000000000002E-5</c:v>
                </c:pt>
                <c:pt idx="91">
                  <c:v>5.0000000000000002E-5</c:v>
                </c:pt>
                <c:pt idx="92">
                  <c:v>5.0000000000000002E-5</c:v>
                </c:pt>
                <c:pt idx="93">
                  <c:v>5.0000000000000002E-5</c:v>
                </c:pt>
                <c:pt idx="94">
                  <c:v>5.0000000000000002E-5</c:v>
                </c:pt>
                <c:pt idx="95">
                  <c:v>5.0000000000000002E-5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5.0000000000000002E-5</c:v>
                </c:pt>
                <c:pt idx="99">
                  <c:v>5.0000000000000002E-5</c:v>
                </c:pt>
                <c:pt idx="100">
                  <c:v>5.0000000000000002E-5</c:v>
                </c:pt>
                <c:pt idx="101">
                  <c:v>5.0000000000000002E-5</c:v>
                </c:pt>
                <c:pt idx="102">
                  <c:v>5.0000000000000002E-5</c:v>
                </c:pt>
                <c:pt idx="103">
                  <c:v>5.0000000000000002E-5</c:v>
                </c:pt>
                <c:pt idx="104">
                  <c:v>5.0000000000000002E-5</c:v>
                </c:pt>
                <c:pt idx="105">
                  <c:v>5.0000000000000002E-5</c:v>
                </c:pt>
                <c:pt idx="106">
                  <c:v>5.0000000000000002E-5</c:v>
                </c:pt>
                <c:pt idx="107">
                  <c:v>5.0000000000000002E-5</c:v>
                </c:pt>
                <c:pt idx="108">
                  <c:v>5.0000000000000002E-5</c:v>
                </c:pt>
                <c:pt idx="109">
                  <c:v>5.0000000000000002E-5</c:v>
                </c:pt>
                <c:pt idx="110">
                  <c:v>4.1392685158224918E-2</c:v>
                </c:pt>
                <c:pt idx="111">
                  <c:v>5.0000000000000002E-5</c:v>
                </c:pt>
                <c:pt idx="112">
                  <c:v>5.0000000000000002E-5</c:v>
                </c:pt>
                <c:pt idx="113">
                  <c:v>5.0000000000000002E-5</c:v>
                </c:pt>
                <c:pt idx="114">
                  <c:v>5.0000000000000002E-5</c:v>
                </c:pt>
                <c:pt idx="115">
                  <c:v>5.0000000000000002E-5</c:v>
                </c:pt>
                <c:pt idx="116">
                  <c:v>5.0000000000000002E-5</c:v>
                </c:pt>
                <c:pt idx="117">
                  <c:v>5.0000000000000002E-5</c:v>
                </c:pt>
                <c:pt idx="118">
                  <c:v>5.0000000000000002E-5</c:v>
                </c:pt>
                <c:pt idx="119">
                  <c:v>5.0000000000000002E-5</c:v>
                </c:pt>
                <c:pt idx="120">
                  <c:v>5.0000000000000002E-5</c:v>
                </c:pt>
                <c:pt idx="121">
                  <c:v>5.0000000000000002E-5</c:v>
                </c:pt>
                <c:pt idx="122">
                  <c:v>5.0000000000000002E-5</c:v>
                </c:pt>
                <c:pt idx="123">
                  <c:v>5.0000000000000002E-5</c:v>
                </c:pt>
                <c:pt idx="124">
                  <c:v>5.0000000000000002E-5</c:v>
                </c:pt>
                <c:pt idx="125">
                  <c:v>5.0000000000000002E-5</c:v>
                </c:pt>
                <c:pt idx="126">
                  <c:v>5.0000000000000002E-5</c:v>
                </c:pt>
                <c:pt idx="127">
                  <c:v>5.0000000000000002E-5</c:v>
                </c:pt>
                <c:pt idx="128">
                  <c:v>5.0000000000000002E-5</c:v>
                </c:pt>
                <c:pt idx="129">
                  <c:v>5.0000000000000002E-5</c:v>
                </c:pt>
                <c:pt idx="130">
                  <c:v>5.0000000000000002E-5</c:v>
                </c:pt>
                <c:pt idx="131">
                  <c:v>5.0000000000000002E-5</c:v>
                </c:pt>
                <c:pt idx="132">
                  <c:v>5.0000000000000002E-5</c:v>
                </c:pt>
                <c:pt idx="133">
                  <c:v>5.0000000000000002E-5</c:v>
                </c:pt>
                <c:pt idx="134">
                  <c:v>5.0000000000000002E-5</c:v>
                </c:pt>
                <c:pt idx="135">
                  <c:v>5.0000000000000002E-5</c:v>
                </c:pt>
                <c:pt idx="136">
                  <c:v>5.0000000000000002E-5</c:v>
                </c:pt>
                <c:pt idx="137">
                  <c:v>5.0000000000000002E-5</c:v>
                </c:pt>
                <c:pt idx="138">
                  <c:v>5.0000000000000002E-5</c:v>
                </c:pt>
                <c:pt idx="139">
                  <c:v>5.0000000000000002E-5</c:v>
                </c:pt>
                <c:pt idx="140">
                  <c:v>5.0000000000000002E-5</c:v>
                </c:pt>
                <c:pt idx="141">
                  <c:v>5.0000000000000002E-5</c:v>
                </c:pt>
                <c:pt idx="142">
                  <c:v>5.0000000000000002E-5</c:v>
                </c:pt>
                <c:pt idx="143">
                  <c:v>5.0000000000000002E-5</c:v>
                </c:pt>
                <c:pt idx="144">
                  <c:v>5.0000000000000002E-5</c:v>
                </c:pt>
                <c:pt idx="145">
                  <c:v>5.0000000000000002E-5</c:v>
                </c:pt>
                <c:pt idx="146">
                  <c:v>5.0000000000000002E-5</c:v>
                </c:pt>
                <c:pt idx="147">
                  <c:v>5.0000000000000002E-5</c:v>
                </c:pt>
                <c:pt idx="148">
                  <c:v>5.0000000000000002E-5</c:v>
                </c:pt>
                <c:pt idx="149">
                  <c:v>5.0000000000000002E-5</c:v>
                </c:pt>
                <c:pt idx="150">
                  <c:v>5.0000000000000002E-5</c:v>
                </c:pt>
                <c:pt idx="151">
                  <c:v>5.0000000000000002E-5</c:v>
                </c:pt>
                <c:pt idx="152">
                  <c:v>5.0000000000000002E-5</c:v>
                </c:pt>
                <c:pt idx="153">
                  <c:v>5.0000000000000002E-5</c:v>
                </c:pt>
                <c:pt idx="154">
                  <c:v>5.0000000000000002E-5</c:v>
                </c:pt>
                <c:pt idx="155">
                  <c:v>5.0000000000000002E-5</c:v>
                </c:pt>
                <c:pt idx="156">
                  <c:v>5.0000000000000002E-5</c:v>
                </c:pt>
                <c:pt idx="157">
                  <c:v>5.0000000000000002E-5</c:v>
                </c:pt>
                <c:pt idx="158">
                  <c:v>5.0000000000000002E-5</c:v>
                </c:pt>
                <c:pt idx="159">
                  <c:v>5.0000000000000002E-5</c:v>
                </c:pt>
                <c:pt idx="160">
                  <c:v>5.0000000000000002E-5</c:v>
                </c:pt>
                <c:pt idx="161">
                  <c:v>5.0000000000000002E-5</c:v>
                </c:pt>
                <c:pt idx="162">
                  <c:v>5.0000000000000002E-5</c:v>
                </c:pt>
                <c:pt idx="163">
                  <c:v>5.0000000000000002E-5</c:v>
                </c:pt>
                <c:pt idx="164">
                  <c:v>5.0000000000000002E-5</c:v>
                </c:pt>
                <c:pt idx="165">
                  <c:v>5.0000000000000002E-5</c:v>
                </c:pt>
                <c:pt idx="166">
                  <c:v>5.0000000000000002E-5</c:v>
                </c:pt>
                <c:pt idx="167">
                  <c:v>5.0000000000000002E-5</c:v>
                </c:pt>
                <c:pt idx="168">
                  <c:v>5.0000000000000002E-5</c:v>
                </c:pt>
                <c:pt idx="169">
                  <c:v>5.0000000000000002E-5</c:v>
                </c:pt>
                <c:pt idx="170">
                  <c:v>5.0000000000000002E-5</c:v>
                </c:pt>
                <c:pt idx="171">
                  <c:v>5.0000000000000002E-5</c:v>
                </c:pt>
                <c:pt idx="172">
                  <c:v>5.0000000000000002E-5</c:v>
                </c:pt>
                <c:pt idx="173">
                  <c:v>5.0000000000000002E-5</c:v>
                </c:pt>
                <c:pt idx="174">
                  <c:v>4.575749056067524E-2</c:v>
                </c:pt>
                <c:pt idx="175">
                  <c:v>5.0000000000000002E-5</c:v>
                </c:pt>
                <c:pt idx="176">
                  <c:v>5.0000000000000002E-5</c:v>
                </c:pt>
                <c:pt idx="177">
                  <c:v>5.0000000000000002E-5</c:v>
                </c:pt>
                <c:pt idx="178">
                  <c:v>5.0000000000000002E-5</c:v>
                </c:pt>
                <c:pt idx="179">
                  <c:v>5.0000000000000002E-5</c:v>
                </c:pt>
                <c:pt idx="180">
                  <c:v>5.0000000000000002E-5</c:v>
                </c:pt>
                <c:pt idx="181">
                  <c:v>5.0000000000000002E-5</c:v>
                </c:pt>
                <c:pt idx="182">
                  <c:v>5.0000000000000002E-5</c:v>
                </c:pt>
                <c:pt idx="183">
                  <c:v>5.0000000000000002E-5</c:v>
                </c:pt>
                <c:pt idx="184">
                  <c:v>5.0000000000000002E-5</c:v>
                </c:pt>
                <c:pt idx="185">
                  <c:v>5.0000000000000002E-5</c:v>
                </c:pt>
                <c:pt idx="186">
                  <c:v>5.0000000000000002E-5</c:v>
                </c:pt>
                <c:pt idx="187">
                  <c:v>5.0000000000000002E-5</c:v>
                </c:pt>
                <c:pt idx="188">
                  <c:v>5.0000000000000002E-5</c:v>
                </c:pt>
                <c:pt idx="189">
                  <c:v>5.0000000000000002E-5</c:v>
                </c:pt>
                <c:pt idx="190">
                  <c:v>5.0000000000000002E-5</c:v>
                </c:pt>
                <c:pt idx="191">
                  <c:v>5.0000000000000002E-5</c:v>
                </c:pt>
                <c:pt idx="192">
                  <c:v>5.0000000000000002E-5</c:v>
                </c:pt>
                <c:pt idx="193">
                  <c:v>5.0000000000000002E-5</c:v>
                </c:pt>
                <c:pt idx="194">
                  <c:v>5.0000000000000002E-5</c:v>
                </c:pt>
                <c:pt idx="195">
                  <c:v>5.0000000000000002E-5</c:v>
                </c:pt>
                <c:pt idx="196">
                  <c:v>5.0000000000000002E-5</c:v>
                </c:pt>
                <c:pt idx="197">
                  <c:v>5.0000000000000002E-5</c:v>
                </c:pt>
                <c:pt idx="198">
                  <c:v>5.0000000000000002E-5</c:v>
                </c:pt>
                <c:pt idx="199">
                  <c:v>5.0000000000000002E-5</c:v>
                </c:pt>
                <c:pt idx="200">
                  <c:v>5.0000000000000002E-5</c:v>
                </c:pt>
                <c:pt idx="201">
                  <c:v>5.0000000000000002E-5</c:v>
                </c:pt>
                <c:pt idx="202">
                  <c:v>5.0000000000000002E-5</c:v>
                </c:pt>
                <c:pt idx="203">
                  <c:v>5.0000000000000002E-5</c:v>
                </c:pt>
                <c:pt idx="204">
                  <c:v>5.0000000000000002E-5</c:v>
                </c:pt>
                <c:pt idx="205">
                  <c:v>5.0000000000000002E-5</c:v>
                </c:pt>
                <c:pt idx="206">
                  <c:v>5.0000000000000002E-5</c:v>
                </c:pt>
                <c:pt idx="207">
                  <c:v>5.0000000000000002E-5</c:v>
                </c:pt>
                <c:pt idx="208">
                  <c:v>5.0000000000000002E-5</c:v>
                </c:pt>
                <c:pt idx="209">
                  <c:v>5.0000000000000002E-5</c:v>
                </c:pt>
                <c:pt idx="210">
                  <c:v>5.0000000000000002E-5</c:v>
                </c:pt>
                <c:pt idx="211">
                  <c:v>5.0000000000000002E-5</c:v>
                </c:pt>
                <c:pt idx="212">
                  <c:v>5.0000000000000002E-5</c:v>
                </c:pt>
                <c:pt idx="213">
                  <c:v>5.0000000000000002E-5</c:v>
                </c:pt>
                <c:pt idx="214">
                  <c:v>5.0000000000000002E-5</c:v>
                </c:pt>
                <c:pt idx="215">
                  <c:v>5.0000000000000002E-5</c:v>
                </c:pt>
                <c:pt idx="216">
                  <c:v>5.0000000000000002E-5</c:v>
                </c:pt>
                <c:pt idx="217">
                  <c:v>5.0000000000000002E-5</c:v>
                </c:pt>
                <c:pt idx="218">
                  <c:v>5.0000000000000002E-5</c:v>
                </c:pt>
                <c:pt idx="219">
                  <c:v>5.0000000000000002E-5</c:v>
                </c:pt>
                <c:pt idx="220">
                  <c:v>5.0000000000000002E-5</c:v>
                </c:pt>
                <c:pt idx="221">
                  <c:v>5.0000000000000002E-5</c:v>
                </c:pt>
                <c:pt idx="222">
                  <c:v>5.0000000000000002E-5</c:v>
                </c:pt>
                <c:pt idx="223">
                  <c:v>5.0000000000000002E-5</c:v>
                </c:pt>
                <c:pt idx="224">
                  <c:v>5.0000000000000002E-5</c:v>
                </c:pt>
                <c:pt idx="225">
                  <c:v>5.0000000000000002E-5</c:v>
                </c:pt>
                <c:pt idx="226">
                  <c:v>5.0000000000000002E-5</c:v>
                </c:pt>
                <c:pt idx="227">
                  <c:v>5.0000000000000002E-5</c:v>
                </c:pt>
                <c:pt idx="228">
                  <c:v>5.0000000000000002E-5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5.0000000000000002E-5</c:v>
                </c:pt>
                <c:pt idx="232">
                  <c:v>5.0000000000000002E-5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5.0000000000000002E-5</c:v>
                </c:pt>
                <c:pt idx="236">
                  <c:v>5.0000000000000002E-5</c:v>
                </c:pt>
                <c:pt idx="237">
                  <c:v>5.0000000000000002E-5</c:v>
                </c:pt>
                <c:pt idx="238">
                  <c:v>5.0000000000000002E-5</c:v>
                </c:pt>
                <c:pt idx="239">
                  <c:v>5.0000000000000002E-5</c:v>
                </c:pt>
                <c:pt idx="240">
                  <c:v>5.0000000000000002E-5</c:v>
                </c:pt>
                <c:pt idx="241">
                  <c:v>5.0000000000000002E-5</c:v>
                </c:pt>
                <c:pt idx="242">
                  <c:v>5.0000000000000002E-5</c:v>
                </c:pt>
                <c:pt idx="243">
                  <c:v>5.0000000000000002E-5</c:v>
                </c:pt>
                <c:pt idx="244">
                  <c:v>5.1152522447381443E-2</c:v>
                </c:pt>
                <c:pt idx="245">
                  <c:v>5.0000000000000002E-5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5.0000000000000002E-5</c:v>
                </c:pt>
                <c:pt idx="249">
                  <c:v>5.0000000000000002E-5</c:v>
                </c:pt>
                <c:pt idx="250">
                  <c:v>5.0000000000000002E-5</c:v>
                </c:pt>
                <c:pt idx="251">
                  <c:v>5.0000000000000002E-5</c:v>
                </c:pt>
                <c:pt idx="252">
                  <c:v>5.0000000000000002E-5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5.0000000000000002E-5</c:v>
                </c:pt>
                <c:pt idx="256">
                  <c:v>5.0000000000000002E-5</c:v>
                </c:pt>
                <c:pt idx="257">
                  <c:v>5.0000000000000002E-5</c:v>
                </c:pt>
                <c:pt idx="258">
                  <c:v>5.0000000000000002E-5</c:v>
                </c:pt>
                <c:pt idx="259">
                  <c:v>5.0000000000000002E-5</c:v>
                </c:pt>
                <c:pt idx="260">
                  <c:v>5.0000000000000002E-5</c:v>
                </c:pt>
                <c:pt idx="261">
                  <c:v>5.0000000000000002E-5</c:v>
                </c:pt>
                <c:pt idx="262">
                  <c:v>5.0000000000000002E-5</c:v>
                </c:pt>
                <c:pt idx="263">
                  <c:v>5.0000000000000002E-5</c:v>
                </c:pt>
                <c:pt idx="264">
                  <c:v>5.0000000000000002E-5</c:v>
                </c:pt>
                <c:pt idx="265">
                  <c:v>5.0000000000000002E-5</c:v>
                </c:pt>
                <c:pt idx="266">
                  <c:v>5.0000000000000002E-5</c:v>
                </c:pt>
                <c:pt idx="267">
                  <c:v>5.0000000000000002E-5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5.0000000000000002E-5</c:v>
                </c:pt>
                <c:pt idx="271">
                  <c:v>5.0000000000000002E-5</c:v>
                </c:pt>
                <c:pt idx="272">
                  <c:v>5.0000000000000002E-5</c:v>
                </c:pt>
                <c:pt idx="273">
                  <c:v>5.0000000000000002E-5</c:v>
                </c:pt>
                <c:pt idx="274">
                  <c:v>5.0000000000000002E-5</c:v>
                </c:pt>
                <c:pt idx="275">
                  <c:v>5.0000000000000002E-5</c:v>
                </c:pt>
                <c:pt idx="276">
                  <c:v>5.0000000000000002E-5</c:v>
                </c:pt>
                <c:pt idx="277">
                  <c:v>5.7991946977686393E-2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5.0000000000000002E-5</c:v>
                </c:pt>
                <c:pt idx="282">
                  <c:v>5.0000000000000002E-5</c:v>
                </c:pt>
                <c:pt idx="283">
                  <c:v>5.0000000000000002E-5</c:v>
                </c:pt>
                <c:pt idx="284">
                  <c:v>5.0000000000000002E-5</c:v>
                </c:pt>
                <c:pt idx="285">
                  <c:v>5.0000000000000002E-5</c:v>
                </c:pt>
                <c:pt idx="286">
                  <c:v>5.0000000000000002E-5</c:v>
                </c:pt>
                <c:pt idx="287">
                  <c:v>5.0000000000000002E-5</c:v>
                </c:pt>
                <c:pt idx="288">
                  <c:v>5.0000000000000002E-5</c:v>
                </c:pt>
                <c:pt idx="289">
                  <c:v>5.0000000000000002E-5</c:v>
                </c:pt>
                <c:pt idx="290">
                  <c:v>5.0000000000000002E-5</c:v>
                </c:pt>
                <c:pt idx="291">
                  <c:v>5.0000000000000002E-5</c:v>
                </c:pt>
                <c:pt idx="292">
                  <c:v>5.0000000000000002E-5</c:v>
                </c:pt>
                <c:pt idx="293">
                  <c:v>5.0000000000000002E-5</c:v>
                </c:pt>
                <c:pt idx="294">
                  <c:v>5.0000000000000002E-5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5.0000000000000002E-5</c:v>
                </c:pt>
                <c:pt idx="298">
                  <c:v>5.0000000000000002E-5</c:v>
                </c:pt>
                <c:pt idx="299">
                  <c:v>5.0000000000000002E-5</c:v>
                </c:pt>
                <c:pt idx="300">
                  <c:v>5.0000000000000002E-5</c:v>
                </c:pt>
                <c:pt idx="301">
                  <c:v>5.0000000000000002E-5</c:v>
                </c:pt>
                <c:pt idx="302">
                  <c:v>5.0000000000000002E-5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5.0000000000000002E-5</c:v>
                </c:pt>
                <c:pt idx="306">
                  <c:v>5.0000000000000002E-5</c:v>
                </c:pt>
                <c:pt idx="307">
                  <c:v>5.0000000000000002E-5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6.6946789630613512E-2</c:v>
                </c:pt>
                <c:pt idx="313">
                  <c:v>5.0000000000000002E-5</c:v>
                </c:pt>
                <c:pt idx="314">
                  <c:v>5.0000000000000002E-5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5.0000000000000002E-5</c:v>
                </c:pt>
                <c:pt idx="321">
                  <c:v>5.0000000000000002E-5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5.0000000000000002E-5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5.0000000000000002E-5</c:v>
                </c:pt>
                <c:pt idx="346">
                  <c:v>5.0000000000000002E-5</c:v>
                </c:pt>
                <c:pt idx="347">
                  <c:v>5.0000000000000002E-5</c:v>
                </c:pt>
                <c:pt idx="348">
                  <c:v>5.0000000000000002E-5</c:v>
                </c:pt>
                <c:pt idx="349">
                  <c:v>5.0000000000000002E-5</c:v>
                </c:pt>
                <c:pt idx="350">
                  <c:v>5.0000000000000002E-5</c:v>
                </c:pt>
                <c:pt idx="351">
                  <c:v>5.0000000000000002E-5</c:v>
                </c:pt>
                <c:pt idx="352">
                  <c:v>7.9181246047624665E-2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5.0000000000000002E-5</c:v>
                </c:pt>
                <c:pt idx="357">
                  <c:v>5.0000000000000002E-5</c:v>
                </c:pt>
                <c:pt idx="358">
                  <c:v>5.0000000000000002E-5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5D-374F-BF8F-760EEC05FBC5}"/>
            </c:ext>
          </c:extLst>
        </c:ser>
        <c:ser>
          <c:idx val="1"/>
          <c:order val="1"/>
          <c:tx>
            <c:strRef>
              <c:f>Sheet5!$J$1</c:f>
              <c:strCache>
                <c:ptCount val="1"/>
                <c:pt idx="0">
                  <c:v>CR+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Sheet5!$J$2:$J$383</c:f>
              <c:numCache>
                <c:formatCode>General</c:formatCode>
                <c:ptCount val="382"/>
                <c:pt idx="0">
                  <c:v>3.8799167199073725E-2</c:v>
                </c:pt>
                <c:pt idx="1">
                  <c:v>2.215155151759518E-3</c:v>
                </c:pt>
                <c:pt idx="2">
                  <c:v>7.7290795886484354E-3</c:v>
                </c:pt>
                <c:pt idx="3">
                  <c:v>0.11157052454627547</c:v>
                </c:pt>
                <c:pt idx="4">
                  <c:v>1.630986766072942</c:v>
                </c:pt>
                <c:pt idx="5">
                  <c:v>5.5911194738694631E-2</c:v>
                </c:pt>
                <c:pt idx="6">
                  <c:v>1.5762994853288359E-2</c:v>
                </c:pt>
                <c:pt idx="7">
                  <c:v>0.11152760758006805</c:v>
                </c:pt>
                <c:pt idx="8">
                  <c:v>0.10973780483387413</c:v>
                </c:pt>
                <c:pt idx="9">
                  <c:v>0.26919244242208595</c:v>
                </c:pt>
                <c:pt idx="10">
                  <c:v>0.56487378071806749</c:v>
                </c:pt>
                <c:pt idx="11">
                  <c:v>3.4485925339314161E-2</c:v>
                </c:pt>
                <c:pt idx="12">
                  <c:v>0.14326611769783171</c:v>
                </c:pt>
                <c:pt idx="13">
                  <c:v>8.2186756187349941E-2</c:v>
                </c:pt>
                <c:pt idx="14">
                  <c:v>5.7991946977686615E-2</c:v>
                </c:pt>
                <c:pt idx="15">
                  <c:v>0.10037054511756294</c:v>
                </c:pt>
                <c:pt idx="16">
                  <c:v>2.6872146400301444E-2</c:v>
                </c:pt>
                <c:pt idx="17">
                  <c:v>5.9314001215981849E-2</c:v>
                </c:pt>
                <c:pt idx="18">
                  <c:v>1.0723865391773169E-2</c:v>
                </c:pt>
                <c:pt idx="19">
                  <c:v>2.227639471115217E-2</c:v>
                </c:pt>
                <c:pt idx="20">
                  <c:v>1.1581872549815131E-2</c:v>
                </c:pt>
                <c:pt idx="21">
                  <c:v>1.1899223299707939E-2</c:v>
                </c:pt>
                <c:pt idx="22">
                  <c:v>1.2234456417011375E-2</c:v>
                </c:pt>
                <c:pt idx="23">
                  <c:v>1.2589127308020753E-2</c:v>
                </c:pt>
                <c:pt idx="24">
                  <c:v>5.0000000000000002E-5</c:v>
                </c:pt>
                <c:pt idx="25">
                  <c:v>5.0000000000000002E-5</c:v>
                </c:pt>
                <c:pt idx="26">
                  <c:v>1.2964977164367397E-2</c:v>
                </c:pt>
                <c:pt idx="27">
                  <c:v>5.0000000000000002E-5</c:v>
                </c:pt>
                <c:pt idx="28">
                  <c:v>2.7152246043615103E-2</c:v>
                </c:pt>
                <c:pt idx="29">
                  <c:v>2.8963695935316336E-2</c:v>
                </c:pt>
                <c:pt idx="30">
                  <c:v>3.1034233739968942E-2</c:v>
                </c:pt>
                <c:pt idx="31">
                  <c:v>6.9635928141394521E-2</c:v>
                </c:pt>
                <c:pt idx="32">
                  <c:v>1.9305155195386448E-2</c:v>
                </c:pt>
                <c:pt idx="33">
                  <c:v>2.0203386088286868E-2</c:v>
                </c:pt>
                <c:pt idx="34">
                  <c:v>5.0000000000000002E-5</c:v>
                </c:pt>
                <c:pt idx="35">
                  <c:v>2.118929906993805E-2</c:v>
                </c:pt>
                <c:pt idx="36">
                  <c:v>5.0000000000000002E-5</c:v>
                </c:pt>
                <c:pt idx="37">
                  <c:v>4.575749056067524E-2</c:v>
                </c:pt>
                <c:pt idx="38">
                  <c:v>2.4823583725031906E-2</c:v>
                </c:pt>
                <c:pt idx="39">
                  <c:v>5.0000000000000002E-5</c:v>
                </c:pt>
                <c:pt idx="40">
                  <c:v>5.0000000000000002E-5</c:v>
                </c:pt>
                <c:pt idx="41">
                  <c:v>5.0000000000000002E-5</c:v>
                </c:pt>
                <c:pt idx="42">
                  <c:v>5.0000000000000002E-5</c:v>
                </c:pt>
                <c:pt idx="43">
                  <c:v>2.6328938722349537E-2</c:v>
                </c:pt>
                <c:pt idx="44">
                  <c:v>5.0000000000000002E-5</c:v>
                </c:pt>
                <c:pt idx="45">
                  <c:v>5.0000000000000002E-5</c:v>
                </c:pt>
                <c:pt idx="46">
                  <c:v>5.0000000000000002E-5</c:v>
                </c:pt>
                <c:pt idx="47">
                  <c:v>2.8028723600243444E-2</c:v>
                </c:pt>
                <c:pt idx="48">
                  <c:v>5.0000000000000002E-5</c:v>
                </c:pt>
                <c:pt idx="49">
                  <c:v>5.0000000000000002E-5</c:v>
                </c:pt>
                <c:pt idx="50">
                  <c:v>5.0000000000000002E-5</c:v>
                </c:pt>
                <c:pt idx="51">
                  <c:v>5.0000000000000002E-5</c:v>
                </c:pt>
                <c:pt idx="52">
                  <c:v>2.9963223377443393E-2</c:v>
                </c:pt>
                <c:pt idx="53">
                  <c:v>5.0000000000000002E-5</c:v>
                </c:pt>
                <c:pt idx="54">
                  <c:v>3.2184683371401013E-2</c:v>
                </c:pt>
                <c:pt idx="55">
                  <c:v>5.0000000000000002E-5</c:v>
                </c:pt>
                <c:pt idx="56">
                  <c:v>5.0000000000000002E-5</c:v>
                </c:pt>
                <c:pt idx="57">
                  <c:v>5.0000000000000002E-5</c:v>
                </c:pt>
                <c:pt idx="58">
                  <c:v>5.0000000000000002E-5</c:v>
                </c:pt>
                <c:pt idx="59">
                  <c:v>5.0000000000000002E-5</c:v>
                </c:pt>
                <c:pt idx="60">
                  <c:v>5.0000000000000002E-5</c:v>
                </c:pt>
                <c:pt idx="61">
                  <c:v>5.0000000000000002E-5</c:v>
                </c:pt>
                <c:pt idx="62">
                  <c:v>5.0000000000000002E-5</c:v>
                </c:pt>
                <c:pt idx="63">
                  <c:v>5.0000000000000002E-5</c:v>
                </c:pt>
                <c:pt idx="64">
                  <c:v>3.4762106259212056E-2</c:v>
                </c:pt>
                <c:pt idx="65">
                  <c:v>5.0000000000000002E-5</c:v>
                </c:pt>
                <c:pt idx="66">
                  <c:v>5.0000000000000002E-5</c:v>
                </c:pt>
                <c:pt idx="67">
                  <c:v>5.0000000000000002E-5</c:v>
                </c:pt>
                <c:pt idx="68">
                  <c:v>5.0000000000000002E-5</c:v>
                </c:pt>
                <c:pt idx="69">
                  <c:v>5.0000000000000002E-5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3.7788560889399525E-2</c:v>
                </c:pt>
                <c:pt idx="73">
                  <c:v>5.0000000000000002E-5</c:v>
                </c:pt>
                <c:pt idx="74">
                  <c:v>5.0000000000000002E-5</c:v>
                </c:pt>
                <c:pt idx="75">
                  <c:v>5.0000000000000002E-5</c:v>
                </c:pt>
                <c:pt idx="76">
                  <c:v>5.0000000000000002E-5</c:v>
                </c:pt>
                <c:pt idx="77">
                  <c:v>5.0000000000000002E-5</c:v>
                </c:pt>
                <c:pt idx="78">
                  <c:v>5.0000000000000002E-5</c:v>
                </c:pt>
                <c:pt idx="79">
                  <c:v>5.0000000000000002E-5</c:v>
                </c:pt>
                <c:pt idx="80">
                  <c:v>5.0000000000000002E-5</c:v>
                </c:pt>
                <c:pt idx="81">
                  <c:v>5.0000000000000002E-5</c:v>
                </c:pt>
                <c:pt idx="82">
                  <c:v>5.0000000000000002E-5</c:v>
                </c:pt>
                <c:pt idx="83">
                  <c:v>5.0000000000000002E-5</c:v>
                </c:pt>
                <c:pt idx="84">
                  <c:v>5.0000000000000002E-5</c:v>
                </c:pt>
                <c:pt idx="85">
                  <c:v>5.0000000000000002E-5</c:v>
                </c:pt>
                <c:pt idx="86">
                  <c:v>5.0000000000000002E-5</c:v>
                </c:pt>
                <c:pt idx="87">
                  <c:v>5.0000000000000002E-5</c:v>
                </c:pt>
                <c:pt idx="88">
                  <c:v>5.0000000000000002E-5</c:v>
                </c:pt>
                <c:pt idx="89">
                  <c:v>4.1392685158224918E-2</c:v>
                </c:pt>
                <c:pt idx="90">
                  <c:v>5.0000000000000002E-5</c:v>
                </c:pt>
                <c:pt idx="91">
                  <c:v>5.0000000000000002E-5</c:v>
                </c:pt>
                <c:pt idx="92">
                  <c:v>5.0000000000000002E-5</c:v>
                </c:pt>
                <c:pt idx="93">
                  <c:v>5.0000000000000002E-5</c:v>
                </c:pt>
                <c:pt idx="94">
                  <c:v>5.0000000000000002E-5</c:v>
                </c:pt>
                <c:pt idx="95">
                  <c:v>5.0000000000000002E-5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5.0000000000000002E-5</c:v>
                </c:pt>
                <c:pt idx="99">
                  <c:v>5.0000000000000002E-5</c:v>
                </c:pt>
                <c:pt idx="100">
                  <c:v>5.0000000000000002E-5</c:v>
                </c:pt>
                <c:pt idx="101">
                  <c:v>5.0000000000000002E-5</c:v>
                </c:pt>
                <c:pt idx="102">
                  <c:v>5.0000000000000002E-5</c:v>
                </c:pt>
                <c:pt idx="103">
                  <c:v>5.0000000000000002E-5</c:v>
                </c:pt>
                <c:pt idx="104">
                  <c:v>5.0000000000000002E-5</c:v>
                </c:pt>
                <c:pt idx="105">
                  <c:v>5.0000000000000002E-5</c:v>
                </c:pt>
                <c:pt idx="106">
                  <c:v>5.0000000000000002E-5</c:v>
                </c:pt>
                <c:pt idx="107">
                  <c:v>5.0000000000000002E-5</c:v>
                </c:pt>
                <c:pt idx="108">
                  <c:v>5.0000000000000002E-5</c:v>
                </c:pt>
                <c:pt idx="109">
                  <c:v>5.0000000000000002E-5</c:v>
                </c:pt>
                <c:pt idx="110">
                  <c:v>5.0000000000000002E-5</c:v>
                </c:pt>
                <c:pt idx="111">
                  <c:v>5.0000000000000002E-5</c:v>
                </c:pt>
                <c:pt idx="112">
                  <c:v>5.0000000000000002E-5</c:v>
                </c:pt>
                <c:pt idx="113">
                  <c:v>5.0000000000000002E-5</c:v>
                </c:pt>
                <c:pt idx="114">
                  <c:v>5.0000000000000002E-5</c:v>
                </c:pt>
                <c:pt idx="115">
                  <c:v>5.0000000000000002E-5</c:v>
                </c:pt>
                <c:pt idx="116">
                  <c:v>5.0000000000000002E-5</c:v>
                </c:pt>
                <c:pt idx="117">
                  <c:v>5.0000000000000002E-5</c:v>
                </c:pt>
                <c:pt idx="118">
                  <c:v>5.0000000000000002E-5</c:v>
                </c:pt>
                <c:pt idx="119">
                  <c:v>5.0000000000000002E-5</c:v>
                </c:pt>
                <c:pt idx="120">
                  <c:v>5.0000000000000002E-5</c:v>
                </c:pt>
                <c:pt idx="121">
                  <c:v>5.0000000000000002E-5</c:v>
                </c:pt>
                <c:pt idx="122">
                  <c:v>5.0000000000000002E-5</c:v>
                </c:pt>
                <c:pt idx="123">
                  <c:v>5.0000000000000002E-5</c:v>
                </c:pt>
                <c:pt idx="124">
                  <c:v>5.0000000000000002E-5</c:v>
                </c:pt>
                <c:pt idx="125">
                  <c:v>5.0000000000000002E-5</c:v>
                </c:pt>
                <c:pt idx="126">
                  <c:v>5.0000000000000002E-5</c:v>
                </c:pt>
                <c:pt idx="127">
                  <c:v>5.0000000000000002E-5</c:v>
                </c:pt>
                <c:pt idx="128">
                  <c:v>5.0000000000000002E-5</c:v>
                </c:pt>
                <c:pt idx="129">
                  <c:v>5.0000000000000002E-5</c:v>
                </c:pt>
                <c:pt idx="130">
                  <c:v>5.0000000000000002E-5</c:v>
                </c:pt>
                <c:pt idx="131">
                  <c:v>5.0000000000000002E-5</c:v>
                </c:pt>
                <c:pt idx="132">
                  <c:v>5.0000000000000002E-5</c:v>
                </c:pt>
                <c:pt idx="133">
                  <c:v>5.0000000000000002E-5</c:v>
                </c:pt>
                <c:pt idx="134">
                  <c:v>5.0000000000000002E-5</c:v>
                </c:pt>
                <c:pt idx="135">
                  <c:v>5.0000000000000002E-5</c:v>
                </c:pt>
                <c:pt idx="136">
                  <c:v>5.0000000000000002E-5</c:v>
                </c:pt>
                <c:pt idx="137">
                  <c:v>5.0000000000000002E-5</c:v>
                </c:pt>
                <c:pt idx="138">
                  <c:v>5.0000000000000002E-5</c:v>
                </c:pt>
                <c:pt idx="139">
                  <c:v>5.0000000000000002E-5</c:v>
                </c:pt>
                <c:pt idx="140">
                  <c:v>5.0000000000000002E-5</c:v>
                </c:pt>
                <c:pt idx="141">
                  <c:v>5.0000000000000002E-5</c:v>
                </c:pt>
                <c:pt idx="142">
                  <c:v>5.0000000000000002E-5</c:v>
                </c:pt>
                <c:pt idx="143">
                  <c:v>5.0000000000000002E-5</c:v>
                </c:pt>
                <c:pt idx="144">
                  <c:v>5.0000000000000002E-5</c:v>
                </c:pt>
                <c:pt idx="145">
                  <c:v>5.0000000000000002E-5</c:v>
                </c:pt>
                <c:pt idx="146">
                  <c:v>5.0000000000000002E-5</c:v>
                </c:pt>
                <c:pt idx="147">
                  <c:v>5.0000000000000002E-5</c:v>
                </c:pt>
                <c:pt idx="148">
                  <c:v>5.0000000000000002E-5</c:v>
                </c:pt>
                <c:pt idx="149">
                  <c:v>5.0000000000000002E-5</c:v>
                </c:pt>
                <c:pt idx="150">
                  <c:v>5.0000000000000002E-5</c:v>
                </c:pt>
                <c:pt idx="151">
                  <c:v>5.0000000000000002E-5</c:v>
                </c:pt>
                <c:pt idx="152">
                  <c:v>5.0000000000000002E-5</c:v>
                </c:pt>
                <c:pt idx="153">
                  <c:v>5.0000000000000002E-5</c:v>
                </c:pt>
                <c:pt idx="154">
                  <c:v>5.0000000000000002E-5</c:v>
                </c:pt>
                <c:pt idx="155">
                  <c:v>5.0000000000000002E-5</c:v>
                </c:pt>
                <c:pt idx="156">
                  <c:v>5.0000000000000002E-5</c:v>
                </c:pt>
                <c:pt idx="157">
                  <c:v>5.0000000000000002E-5</c:v>
                </c:pt>
                <c:pt idx="158">
                  <c:v>5.0000000000000002E-5</c:v>
                </c:pt>
                <c:pt idx="159">
                  <c:v>5.0000000000000002E-5</c:v>
                </c:pt>
                <c:pt idx="160">
                  <c:v>5.0000000000000002E-5</c:v>
                </c:pt>
                <c:pt idx="161">
                  <c:v>5.0000000000000002E-5</c:v>
                </c:pt>
                <c:pt idx="162">
                  <c:v>5.0000000000000002E-5</c:v>
                </c:pt>
                <c:pt idx="163">
                  <c:v>5.0000000000000002E-5</c:v>
                </c:pt>
                <c:pt idx="164">
                  <c:v>4.575749056067524E-2</c:v>
                </c:pt>
                <c:pt idx="165">
                  <c:v>5.0000000000000002E-5</c:v>
                </c:pt>
                <c:pt idx="166">
                  <c:v>5.0000000000000002E-5</c:v>
                </c:pt>
                <c:pt idx="167">
                  <c:v>5.0000000000000002E-5</c:v>
                </c:pt>
                <c:pt idx="168">
                  <c:v>5.0000000000000002E-5</c:v>
                </c:pt>
                <c:pt idx="169">
                  <c:v>5.0000000000000002E-5</c:v>
                </c:pt>
                <c:pt idx="170">
                  <c:v>5.0000000000000002E-5</c:v>
                </c:pt>
                <c:pt idx="171">
                  <c:v>5.0000000000000002E-5</c:v>
                </c:pt>
                <c:pt idx="172">
                  <c:v>5.0000000000000002E-5</c:v>
                </c:pt>
                <c:pt idx="173">
                  <c:v>5.0000000000000002E-5</c:v>
                </c:pt>
                <c:pt idx="174">
                  <c:v>5.0000000000000002E-5</c:v>
                </c:pt>
                <c:pt idx="175">
                  <c:v>5.0000000000000002E-5</c:v>
                </c:pt>
                <c:pt idx="176">
                  <c:v>5.0000000000000002E-5</c:v>
                </c:pt>
                <c:pt idx="177">
                  <c:v>5.0000000000000002E-5</c:v>
                </c:pt>
                <c:pt idx="178">
                  <c:v>5.0000000000000002E-5</c:v>
                </c:pt>
                <c:pt idx="179">
                  <c:v>5.0000000000000002E-5</c:v>
                </c:pt>
                <c:pt idx="180">
                  <c:v>5.0000000000000002E-5</c:v>
                </c:pt>
                <c:pt idx="181">
                  <c:v>5.0000000000000002E-5</c:v>
                </c:pt>
                <c:pt idx="182">
                  <c:v>5.0000000000000002E-5</c:v>
                </c:pt>
                <c:pt idx="183">
                  <c:v>5.0000000000000002E-5</c:v>
                </c:pt>
                <c:pt idx="184">
                  <c:v>5.0000000000000002E-5</c:v>
                </c:pt>
                <c:pt idx="185">
                  <c:v>5.0000000000000002E-5</c:v>
                </c:pt>
                <c:pt idx="186">
                  <c:v>5.0000000000000002E-5</c:v>
                </c:pt>
                <c:pt idx="187">
                  <c:v>5.0000000000000002E-5</c:v>
                </c:pt>
                <c:pt idx="188">
                  <c:v>5.0000000000000002E-5</c:v>
                </c:pt>
                <c:pt idx="189">
                  <c:v>5.0000000000000002E-5</c:v>
                </c:pt>
                <c:pt idx="190">
                  <c:v>5.0000000000000002E-5</c:v>
                </c:pt>
                <c:pt idx="191">
                  <c:v>5.0000000000000002E-5</c:v>
                </c:pt>
                <c:pt idx="192">
                  <c:v>5.0000000000000002E-5</c:v>
                </c:pt>
                <c:pt idx="193">
                  <c:v>5.0000000000000002E-5</c:v>
                </c:pt>
                <c:pt idx="194">
                  <c:v>5.0000000000000002E-5</c:v>
                </c:pt>
                <c:pt idx="195">
                  <c:v>5.0000000000000002E-5</c:v>
                </c:pt>
                <c:pt idx="196">
                  <c:v>5.0000000000000002E-5</c:v>
                </c:pt>
                <c:pt idx="197">
                  <c:v>5.0000000000000002E-5</c:v>
                </c:pt>
                <c:pt idx="198">
                  <c:v>5.0000000000000002E-5</c:v>
                </c:pt>
                <c:pt idx="199">
                  <c:v>5.0000000000000002E-5</c:v>
                </c:pt>
                <c:pt idx="200">
                  <c:v>5.0000000000000002E-5</c:v>
                </c:pt>
                <c:pt idx="201">
                  <c:v>5.0000000000000002E-5</c:v>
                </c:pt>
                <c:pt idx="202">
                  <c:v>5.0000000000000002E-5</c:v>
                </c:pt>
                <c:pt idx="203">
                  <c:v>5.0000000000000002E-5</c:v>
                </c:pt>
                <c:pt idx="204">
                  <c:v>5.0000000000000002E-5</c:v>
                </c:pt>
                <c:pt idx="205">
                  <c:v>5.0000000000000002E-5</c:v>
                </c:pt>
                <c:pt idx="206">
                  <c:v>5.0000000000000002E-5</c:v>
                </c:pt>
                <c:pt idx="207">
                  <c:v>5.0000000000000002E-5</c:v>
                </c:pt>
                <c:pt idx="208">
                  <c:v>5.0000000000000002E-5</c:v>
                </c:pt>
                <c:pt idx="209">
                  <c:v>5.0000000000000002E-5</c:v>
                </c:pt>
                <c:pt idx="210">
                  <c:v>5.0000000000000002E-5</c:v>
                </c:pt>
                <c:pt idx="211">
                  <c:v>5.0000000000000002E-5</c:v>
                </c:pt>
                <c:pt idx="212">
                  <c:v>5.0000000000000002E-5</c:v>
                </c:pt>
                <c:pt idx="213">
                  <c:v>5.0000000000000002E-5</c:v>
                </c:pt>
                <c:pt idx="214">
                  <c:v>5.0000000000000002E-5</c:v>
                </c:pt>
                <c:pt idx="215">
                  <c:v>5.0000000000000002E-5</c:v>
                </c:pt>
                <c:pt idx="216">
                  <c:v>5.0000000000000002E-5</c:v>
                </c:pt>
                <c:pt idx="217">
                  <c:v>5.0000000000000002E-5</c:v>
                </c:pt>
                <c:pt idx="218">
                  <c:v>5.0000000000000002E-5</c:v>
                </c:pt>
                <c:pt idx="219">
                  <c:v>5.0000000000000002E-5</c:v>
                </c:pt>
                <c:pt idx="220">
                  <c:v>5.0000000000000002E-5</c:v>
                </c:pt>
                <c:pt idx="221">
                  <c:v>5.0000000000000002E-5</c:v>
                </c:pt>
                <c:pt idx="222">
                  <c:v>5.0000000000000002E-5</c:v>
                </c:pt>
                <c:pt idx="223">
                  <c:v>5.0000000000000002E-5</c:v>
                </c:pt>
                <c:pt idx="224">
                  <c:v>5.0000000000000002E-5</c:v>
                </c:pt>
                <c:pt idx="225">
                  <c:v>5.0000000000000002E-5</c:v>
                </c:pt>
                <c:pt idx="226">
                  <c:v>5.0000000000000002E-5</c:v>
                </c:pt>
                <c:pt idx="227">
                  <c:v>5.0000000000000002E-5</c:v>
                </c:pt>
                <c:pt idx="228">
                  <c:v>5.0000000000000002E-5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5.0000000000000002E-5</c:v>
                </c:pt>
                <c:pt idx="232">
                  <c:v>5.0000000000000002E-5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5.0000000000000002E-5</c:v>
                </c:pt>
                <c:pt idx="236">
                  <c:v>5.0000000000000002E-5</c:v>
                </c:pt>
                <c:pt idx="237">
                  <c:v>5.0000000000000002E-5</c:v>
                </c:pt>
                <c:pt idx="238">
                  <c:v>5.0000000000000002E-5</c:v>
                </c:pt>
                <c:pt idx="239">
                  <c:v>5.0000000000000002E-5</c:v>
                </c:pt>
                <c:pt idx="240">
                  <c:v>5.0000000000000002E-5</c:v>
                </c:pt>
                <c:pt idx="241">
                  <c:v>5.0000000000000002E-5</c:v>
                </c:pt>
                <c:pt idx="242">
                  <c:v>5.0000000000000002E-5</c:v>
                </c:pt>
                <c:pt idx="243">
                  <c:v>5.0000000000000002E-5</c:v>
                </c:pt>
                <c:pt idx="244">
                  <c:v>5.0000000000000002E-5</c:v>
                </c:pt>
                <c:pt idx="245">
                  <c:v>5.0000000000000002E-5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5.0000000000000002E-5</c:v>
                </c:pt>
                <c:pt idx="249">
                  <c:v>5.0000000000000002E-5</c:v>
                </c:pt>
                <c:pt idx="250">
                  <c:v>5.0000000000000002E-5</c:v>
                </c:pt>
                <c:pt idx="251">
                  <c:v>5.0000000000000002E-5</c:v>
                </c:pt>
                <c:pt idx="252">
                  <c:v>5.0000000000000002E-5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5.0000000000000002E-5</c:v>
                </c:pt>
                <c:pt idx="256">
                  <c:v>5.0000000000000002E-5</c:v>
                </c:pt>
                <c:pt idx="257">
                  <c:v>5.1152522447381443E-2</c:v>
                </c:pt>
                <c:pt idx="258">
                  <c:v>5.0000000000000002E-5</c:v>
                </c:pt>
                <c:pt idx="259">
                  <c:v>5.0000000000000002E-5</c:v>
                </c:pt>
                <c:pt idx="260">
                  <c:v>5.0000000000000002E-5</c:v>
                </c:pt>
                <c:pt idx="261">
                  <c:v>5.0000000000000002E-5</c:v>
                </c:pt>
                <c:pt idx="262">
                  <c:v>5.0000000000000002E-5</c:v>
                </c:pt>
                <c:pt idx="263">
                  <c:v>5.0000000000000002E-5</c:v>
                </c:pt>
                <c:pt idx="264">
                  <c:v>5.0000000000000002E-5</c:v>
                </c:pt>
                <c:pt idx="265">
                  <c:v>5.0000000000000002E-5</c:v>
                </c:pt>
                <c:pt idx="266">
                  <c:v>5.0000000000000002E-5</c:v>
                </c:pt>
                <c:pt idx="267">
                  <c:v>5.0000000000000002E-5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5.0000000000000002E-5</c:v>
                </c:pt>
                <c:pt idx="271">
                  <c:v>5.0000000000000002E-5</c:v>
                </c:pt>
                <c:pt idx="272">
                  <c:v>5.0000000000000002E-5</c:v>
                </c:pt>
                <c:pt idx="273">
                  <c:v>5.0000000000000002E-5</c:v>
                </c:pt>
                <c:pt idx="274">
                  <c:v>5.0000000000000002E-5</c:v>
                </c:pt>
                <c:pt idx="275">
                  <c:v>5.0000000000000002E-5</c:v>
                </c:pt>
                <c:pt idx="276">
                  <c:v>5.0000000000000002E-5</c:v>
                </c:pt>
                <c:pt idx="277">
                  <c:v>5.0000000000000002E-5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5.0000000000000002E-5</c:v>
                </c:pt>
                <c:pt idx="282">
                  <c:v>5.0000000000000002E-5</c:v>
                </c:pt>
                <c:pt idx="283">
                  <c:v>5.0000000000000002E-5</c:v>
                </c:pt>
                <c:pt idx="284">
                  <c:v>5.0000000000000002E-5</c:v>
                </c:pt>
                <c:pt idx="285">
                  <c:v>5.0000000000000002E-5</c:v>
                </c:pt>
                <c:pt idx="286">
                  <c:v>5.0000000000000002E-5</c:v>
                </c:pt>
                <c:pt idx="287">
                  <c:v>5.0000000000000002E-5</c:v>
                </c:pt>
                <c:pt idx="288">
                  <c:v>5.0000000000000002E-5</c:v>
                </c:pt>
                <c:pt idx="289">
                  <c:v>5.0000000000000002E-5</c:v>
                </c:pt>
                <c:pt idx="290">
                  <c:v>5.0000000000000002E-5</c:v>
                </c:pt>
                <c:pt idx="291">
                  <c:v>5.0000000000000002E-5</c:v>
                </c:pt>
                <c:pt idx="292">
                  <c:v>5.0000000000000002E-5</c:v>
                </c:pt>
                <c:pt idx="293">
                  <c:v>5.0000000000000002E-5</c:v>
                </c:pt>
                <c:pt idx="294">
                  <c:v>5.7991946977686393E-2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5.0000000000000002E-5</c:v>
                </c:pt>
                <c:pt idx="298">
                  <c:v>5.0000000000000002E-5</c:v>
                </c:pt>
                <c:pt idx="299">
                  <c:v>5.0000000000000002E-5</c:v>
                </c:pt>
                <c:pt idx="300">
                  <c:v>5.0000000000000002E-5</c:v>
                </c:pt>
                <c:pt idx="301">
                  <c:v>5.0000000000000002E-5</c:v>
                </c:pt>
                <c:pt idx="302">
                  <c:v>5.0000000000000002E-5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5.0000000000000002E-5</c:v>
                </c:pt>
                <c:pt idx="306">
                  <c:v>5.0000000000000002E-5</c:v>
                </c:pt>
                <c:pt idx="307">
                  <c:v>5.0000000000000002E-5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5.0000000000000002E-5</c:v>
                </c:pt>
                <c:pt idx="313">
                  <c:v>5.0000000000000002E-5</c:v>
                </c:pt>
                <c:pt idx="314">
                  <c:v>5.0000000000000002E-5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6.6946789630613512E-2</c:v>
                </c:pt>
                <c:pt idx="320">
                  <c:v>5.0000000000000002E-5</c:v>
                </c:pt>
                <c:pt idx="321">
                  <c:v>5.0000000000000002E-5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5.0000000000000002E-5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5.0000000000000002E-5</c:v>
                </c:pt>
                <c:pt idx="346">
                  <c:v>5.0000000000000002E-5</c:v>
                </c:pt>
                <c:pt idx="347">
                  <c:v>5.0000000000000002E-5</c:v>
                </c:pt>
                <c:pt idx="348">
                  <c:v>5.0000000000000002E-5</c:v>
                </c:pt>
                <c:pt idx="349">
                  <c:v>5.0000000000000002E-5</c:v>
                </c:pt>
                <c:pt idx="350">
                  <c:v>5.0000000000000002E-5</c:v>
                </c:pt>
                <c:pt idx="351">
                  <c:v>7.9181246047624665E-2</c:v>
                </c:pt>
                <c:pt idx="352">
                  <c:v>5.0000000000000002E-5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5.0000000000000002E-5</c:v>
                </c:pt>
                <c:pt idx="357">
                  <c:v>5.0000000000000002E-5</c:v>
                </c:pt>
                <c:pt idx="358">
                  <c:v>5.0000000000000002E-5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5D-374F-BF8F-760EEC05FBC5}"/>
            </c:ext>
          </c:extLst>
        </c:ser>
        <c:ser>
          <c:idx val="2"/>
          <c:order val="2"/>
          <c:tx>
            <c:strRef>
              <c:f>Sheet5!$K$1</c:f>
              <c:strCache>
                <c:ptCount val="1"/>
                <c:pt idx="0">
                  <c:v>RTW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Sheet5!$K$2:$K$383</c:f>
              <c:numCache>
                <c:formatCode>General</c:formatCode>
                <c:ptCount val="382"/>
                <c:pt idx="0">
                  <c:v>5.8704044843382874E-4</c:v>
                </c:pt>
                <c:pt idx="1">
                  <c:v>3.9476408718583933E-3</c:v>
                </c:pt>
                <c:pt idx="2">
                  <c:v>3.3946033038922963E-4</c:v>
                </c:pt>
                <c:pt idx="3">
                  <c:v>2.7211599876437731E-3</c:v>
                </c:pt>
                <c:pt idx="4">
                  <c:v>1.0181406153231265E-3</c:v>
                </c:pt>
                <c:pt idx="5">
                  <c:v>1.0340236683837212E-2</c:v>
                </c:pt>
                <c:pt idx="6">
                  <c:v>9.4420206615479785E-3</c:v>
                </c:pt>
                <c:pt idx="7">
                  <c:v>5.8134929160948978E-3</c:v>
                </c:pt>
                <c:pt idx="8">
                  <c:v>1.398654110814137</c:v>
                </c:pt>
                <c:pt idx="9">
                  <c:v>7.9137402275753499E-2</c:v>
                </c:pt>
                <c:pt idx="10">
                  <c:v>0.16814146066782043</c:v>
                </c:pt>
                <c:pt idx="11">
                  <c:v>1.6181857108023445E-2</c:v>
                </c:pt>
                <c:pt idx="12">
                  <c:v>0.25854198966815339</c:v>
                </c:pt>
                <c:pt idx="13">
                  <c:v>0.11830447442268224</c:v>
                </c:pt>
                <c:pt idx="14">
                  <c:v>7.2424326839722053E-3</c:v>
                </c:pt>
                <c:pt idx="15">
                  <c:v>0.16078414221169762</c:v>
                </c:pt>
                <c:pt idx="16">
                  <c:v>3.7532264344986938E-2</c:v>
                </c:pt>
                <c:pt idx="17">
                  <c:v>1.5651945542796031E-2</c:v>
                </c:pt>
                <c:pt idx="18">
                  <c:v>2.2905959182699942E-2</c:v>
                </c:pt>
                <c:pt idx="19">
                  <c:v>1.1922558038015119E-2</c:v>
                </c:pt>
                <c:pt idx="20">
                  <c:v>9.6028822885670939E-3</c:v>
                </c:pt>
                <c:pt idx="21">
                  <c:v>1.7690227388466595E-3</c:v>
                </c:pt>
                <c:pt idx="22">
                  <c:v>1.5334939290702065E-2</c:v>
                </c:pt>
                <c:pt idx="23">
                  <c:v>3.0422551269973008E-2</c:v>
                </c:pt>
                <c:pt idx="24">
                  <c:v>9.8591298165112695E-4</c:v>
                </c:pt>
                <c:pt idx="25">
                  <c:v>5.4620950891980158E-2</c:v>
                </c:pt>
                <c:pt idx="26">
                  <c:v>5.6329516255845258E-3</c:v>
                </c:pt>
                <c:pt idx="27">
                  <c:v>1.9717688574212078E-2</c:v>
                </c:pt>
                <c:pt idx="28">
                  <c:v>5.9738834887527181E-3</c:v>
                </c:pt>
                <c:pt idx="29">
                  <c:v>1.5927957959077088E-2</c:v>
                </c:pt>
                <c:pt idx="30">
                  <c:v>2.5031451538042315E-3</c:v>
                </c:pt>
                <c:pt idx="31">
                  <c:v>7.5971817505214312E-3</c:v>
                </c:pt>
                <c:pt idx="32">
                  <c:v>1.1650923266536495E-2</c:v>
                </c:pt>
                <c:pt idx="33">
                  <c:v>2.0140911157314867E-2</c:v>
                </c:pt>
                <c:pt idx="34">
                  <c:v>2.4015894293974216E-2</c:v>
                </c:pt>
                <c:pt idx="35">
                  <c:v>3.4762106259211945E-2</c:v>
                </c:pt>
                <c:pt idx="36">
                  <c:v>5.0000000000000002E-5</c:v>
                </c:pt>
                <c:pt idx="37">
                  <c:v>6.3401780310189393E-3</c:v>
                </c:pt>
                <c:pt idx="38">
                  <c:v>1.5996131597929564E-3</c:v>
                </c:pt>
                <c:pt idx="39">
                  <c:v>1.9669526793153924E-2</c:v>
                </c:pt>
                <c:pt idx="40">
                  <c:v>3.3666407499572948E-3</c:v>
                </c:pt>
                <c:pt idx="41">
                  <c:v>8.5325825497504226E-3</c:v>
                </c:pt>
                <c:pt idx="42">
                  <c:v>5.3095677733383417E-2</c:v>
                </c:pt>
                <c:pt idx="43">
                  <c:v>2.1969002119409331E-2</c:v>
                </c:pt>
                <c:pt idx="44">
                  <c:v>5.0000000000000002E-5</c:v>
                </c:pt>
                <c:pt idx="45">
                  <c:v>1.2468640559597954E-2</c:v>
                </c:pt>
                <c:pt idx="46">
                  <c:v>2.1133593133991768E-3</c:v>
                </c:pt>
                <c:pt idx="47">
                  <c:v>2.1236936298555387E-3</c:v>
                </c:pt>
                <c:pt idx="48">
                  <c:v>4.2787979792748843E-3</c:v>
                </c:pt>
                <c:pt idx="49">
                  <c:v>6.4982930369171799E-3</c:v>
                </c:pt>
                <c:pt idx="50">
                  <c:v>2.1878861481755552E-3</c:v>
                </c:pt>
                <c:pt idx="51">
                  <c:v>6.6305788990130843E-3</c:v>
                </c:pt>
                <c:pt idx="52">
                  <c:v>9.0012441147904187E-3</c:v>
                </c:pt>
                <c:pt idx="53">
                  <c:v>2.2797662948985664E-3</c:v>
                </c:pt>
                <c:pt idx="54">
                  <c:v>6.9119944163300584E-3</c:v>
                </c:pt>
                <c:pt idx="55">
                  <c:v>1.4163031667314474E-2</c:v>
                </c:pt>
                <c:pt idx="56">
                  <c:v>4.8255438892913505E-3</c:v>
                </c:pt>
                <c:pt idx="57">
                  <c:v>7.3403631657432689E-3</c:v>
                </c:pt>
                <c:pt idx="58">
                  <c:v>4.9634195315502172E-3</c:v>
                </c:pt>
                <c:pt idx="59">
                  <c:v>2.5031451538042315E-3</c:v>
                </c:pt>
                <c:pt idx="60">
                  <c:v>5.0499927366415287E-3</c:v>
                </c:pt>
                <c:pt idx="61">
                  <c:v>7.6868286662910013E-3</c:v>
                </c:pt>
                <c:pt idx="62">
                  <c:v>1.0465433678164993E-2</c:v>
                </c:pt>
                <c:pt idx="63">
                  <c:v>2.6562436437400638E-3</c:v>
                </c:pt>
                <c:pt idx="64">
                  <c:v>8.0676217480331047E-3</c:v>
                </c:pt>
                <c:pt idx="65">
                  <c:v>2.722858335473255E-3</c:v>
                </c:pt>
                <c:pt idx="66">
                  <c:v>2.7400373660287913E-3</c:v>
                </c:pt>
                <c:pt idx="67">
                  <c:v>8.3253887841312491E-3</c:v>
                </c:pt>
                <c:pt idx="68">
                  <c:v>5.6402673526926295E-3</c:v>
                </c:pt>
                <c:pt idx="69">
                  <c:v>8.6001717619175189E-3</c:v>
                </c:pt>
                <c:pt idx="70">
                  <c:v>2.9049906434073236E-3</c:v>
                </c:pt>
                <c:pt idx="71">
                  <c:v>8.8334126278368785E-3</c:v>
                </c:pt>
                <c:pt idx="72">
                  <c:v>2.9848535494622075E-3</c:v>
                </c:pt>
                <c:pt idx="73">
                  <c:v>5.0000000000000002E-5</c:v>
                </c:pt>
                <c:pt idx="74">
                  <c:v>6.0319647699130785E-3</c:v>
                </c:pt>
                <c:pt idx="75">
                  <c:v>6.1169248096818452E-3</c:v>
                </c:pt>
                <c:pt idx="76">
                  <c:v>9.3400262541433188E-3</c:v>
                </c:pt>
                <c:pt idx="77">
                  <c:v>5.0000000000000002E-5</c:v>
                </c:pt>
                <c:pt idx="78">
                  <c:v>3.1585192448297938E-3</c:v>
                </c:pt>
                <c:pt idx="79">
                  <c:v>3.1816587861892565E-3</c:v>
                </c:pt>
                <c:pt idx="80">
                  <c:v>1.296497716436773E-2</c:v>
                </c:pt>
                <c:pt idx="81">
                  <c:v>9.9842209066008936E-3</c:v>
                </c:pt>
                <c:pt idx="82">
                  <c:v>6.7859893432919982E-3</c:v>
                </c:pt>
                <c:pt idx="83">
                  <c:v>6.8937079479004515E-3</c:v>
                </c:pt>
                <c:pt idx="84">
                  <c:v>3.4883278458214262E-3</c:v>
                </c:pt>
                <c:pt idx="85">
                  <c:v>3.5165737228372018E-3</c:v>
                </c:pt>
                <c:pt idx="86">
                  <c:v>1.0723865391773058E-2</c:v>
                </c:pt>
                <c:pt idx="87">
                  <c:v>3.6342846550940777E-3</c:v>
                </c:pt>
                <c:pt idx="88">
                  <c:v>1.1088972165612221E-2</c:v>
                </c:pt>
                <c:pt idx="89">
                  <c:v>5.0000000000000002E-5</c:v>
                </c:pt>
                <c:pt idx="90">
                  <c:v>3.76014887330689E-3</c:v>
                </c:pt>
                <c:pt idx="91">
                  <c:v>3.7929890171389813E-3</c:v>
                </c:pt>
                <c:pt idx="92">
                  <c:v>5.0000000000000002E-5</c:v>
                </c:pt>
                <c:pt idx="93">
                  <c:v>5.0000000000000002E-5</c:v>
                </c:pt>
                <c:pt idx="94">
                  <c:v>3.8264078530528822E-3</c:v>
                </c:pt>
                <c:pt idx="95">
                  <c:v>3.8604208132382301E-3</c:v>
                </c:pt>
                <c:pt idx="96">
                  <c:v>7.825337511956465E-3</c:v>
                </c:pt>
                <c:pt idx="97">
                  <c:v>3.9661872176014468E-3</c:v>
                </c:pt>
                <c:pt idx="98">
                  <c:v>4.0027424536739353E-3</c:v>
                </c:pt>
                <c:pt idx="99">
                  <c:v>5.0000000000000002E-5</c:v>
                </c:pt>
                <c:pt idx="100">
                  <c:v>8.117890222179458E-3</c:v>
                </c:pt>
                <c:pt idx="101">
                  <c:v>5.0000000000000002E-5</c:v>
                </c:pt>
                <c:pt idx="102">
                  <c:v>5.0000000000000002E-5</c:v>
                </c:pt>
                <c:pt idx="103">
                  <c:v>4.1165661948321386E-3</c:v>
                </c:pt>
                <c:pt idx="104">
                  <c:v>5.0000000000000002E-5</c:v>
                </c:pt>
                <c:pt idx="105">
                  <c:v>4.1559597711576801E-3</c:v>
                </c:pt>
                <c:pt idx="106">
                  <c:v>4.1961145936082467E-3</c:v>
                </c:pt>
                <c:pt idx="107">
                  <c:v>5.0000000000000002E-5</c:v>
                </c:pt>
                <c:pt idx="108">
                  <c:v>4.2370529432546045E-3</c:v>
                </c:pt>
                <c:pt idx="109">
                  <c:v>4.2787979792749953E-3</c:v>
                </c:pt>
                <c:pt idx="110">
                  <c:v>5.0000000000000002E-5</c:v>
                </c:pt>
                <c:pt idx="111">
                  <c:v>8.686179185092513E-3</c:v>
                </c:pt>
                <c:pt idx="112">
                  <c:v>8.8634603313051397E-3</c:v>
                </c:pt>
                <c:pt idx="113">
                  <c:v>5.0000000000000002E-5</c:v>
                </c:pt>
                <c:pt idx="114">
                  <c:v>4.5005012266763345E-3</c:v>
                </c:pt>
                <c:pt idx="115">
                  <c:v>5.0000000000000002E-5</c:v>
                </c:pt>
                <c:pt idx="116">
                  <c:v>4.5476277507208174E-3</c:v>
                </c:pt>
                <c:pt idx="117">
                  <c:v>5.0000000000000002E-5</c:v>
                </c:pt>
                <c:pt idx="118">
                  <c:v>9.240656734912589E-3</c:v>
                </c:pt>
                <c:pt idx="119">
                  <c:v>5.0000000000000002E-5</c:v>
                </c:pt>
                <c:pt idx="120">
                  <c:v>4.6951212083798932E-3</c:v>
                </c:pt>
                <c:pt idx="121">
                  <c:v>4.7464350244617037E-3</c:v>
                </c:pt>
                <c:pt idx="122">
                  <c:v>9.6513856761808459E-3</c:v>
                </c:pt>
                <c:pt idx="123">
                  <c:v>5.0000000000000002E-5</c:v>
                </c:pt>
                <c:pt idx="124">
                  <c:v>4.90733449474412E-3</c:v>
                </c:pt>
                <c:pt idx="125">
                  <c:v>5.0000000000000002E-5</c:v>
                </c:pt>
                <c:pt idx="126">
                  <c:v>5.0000000000000002E-5</c:v>
                </c:pt>
                <c:pt idx="127">
                  <c:v>5.0000000000000002E-5</c:v>
                </c:pt>
                <c:pt idx="128">
                  <c:v>5.0000000000000002E-5</c:v>
                </c:pt>
                <c:pt idx="129">
                  <c:v>4.9634195315502172E-3</c:v>
                </c:pt>
                <c:pt idx="130">
                  <c:v>5.0208013750507874E-3</c:v>
                </c:pt>
                <c:pt idx="131">
                  <c:v>5.0000000000000002E-5</c:v>
                </c:pt>
                <c:pt idx="132">
                  <c:v>5.0795255292748198E-3</c:v>
                </c:pt>
                <c:pt idx="133">
                  <c:v>5.0000000000000002E-5</c:v>
                </c:pt>
                <c:pt idx="134">
                  <c:v>5.0000000000000002E-5</c:v>
                </c:pt>
                <c:pt idx="135">
                  <c:v>5.1396396524110433E-3</c:v>
                </c:pt>
                <c:pt idx="136">
                  <c:v>5.0000000000000002E-5</c:v>
                </c:pt>
                <c:pt idx="137">
                  <c:v>5.0000000000000002E-5</c:v>
                </c:pt>
                <c:pt idx="138">
                  <c:v>5.2011936858078478E-3</c:v>
                </c:pt>
                <c:pt idx="139">
                  <c:v>5.0000000000000002E-5</c:v>
                </c:pt>
                <c:pt idx="140">
                  <c:v>5.0000000000000002E-5</c:v>
                </c:pt>
                <c:pt idx="141">
                  <c:v>5.2642399923572558E-3</c:v>
                </c:pt>
                <c:pt idx="142">
                  <c:v>5.0000000000000002E-5</c:v>
                </c:pt>
                <c:pt idx="143">
                  <c:v>5.0000000000000002E-5</c:v>
                </c:pt>
                <c:pt idx="144">
                  <c:v>5.3288335050667435E-3</c:v>
                </c:pt>
                <c:pt idx="145">
                  <c:v>5.0000000000000002E-5</c:v>
                </c:pt>
                <c:pt idx="146">
                  <c:v>5.0000000000000002E-5</c:v>
                </c:pt>
                <c:pt idx="147">
                  <c:v>5.0000000000000002E-5</c:v>
                </c:pt>
                <c:pt idx="148">
                  <c:v>5.0000000000000002E-5</c:v>
                </c:pt>
                <c:pt idx="149">
                  <c:v>5.3950318867064251E-3</c:v>
                </c:pt>
                <c:pt idx="150">
                  <c:v>5.0000000000000002E-5</c:v>
                </c:pt>
                <c:pt idx="151">
                  <c:v>5.4628957015021573E-3</c:v>
                </c:pt>
                <c:pt idx="152">
                  <c:v>5.0000000000000002E-5</c:v>
                </c:pt>
                <c:pt idx="153">
                  <c:v>5.5324885999608053E-3</c:v>
                </c:pt>
                <c:pt idx="154">
                  <c:v>5.0000000000000002E-5</c:v>
                </c:pt>
                <c:pt idx="155">
                  <c:v>5.6038775179985123E-3</c:v>
                </c:pt>
                <c:pt idx="156">
                  <c:v>5.0000000000000002E-5</c:v>
                </c:pt>
                <c:pt idx="157">
                  <c:v>5.0000000000000002E-5</c:v>
                </c:pt>
                <c:pt idx="158">
                  <c:v>5.0000000000000002E-5</c:v>
                </c:pt>
                <c:pt idx="159">
                  <c:v>5.6771328916906949E-3</c:v>
                </c:pt>
                <c:pt idx="160">
                  <c:v>5.0000000000000002E-5</c:v>
                </c:pt>
                <c:pt idx="161">
                  <c:v>5.0000000000000002E-5</c:v>
                </c:pt>
                <c:pt idx="162">
                  <c:v>5.0000000000000002E-5</c:v>
                </c:pt>
                <c:pt idx="163">
                  <c:v>5.0000000000000002E-5</c:v>
                </c:pt>
                <c:pt idx="164">
                  <c:v>5.7523288890912738E-3</c:v>
                </c:pt>
                <c:pt idx="165">
                  <c:v>5.0000000000000002E-5</c:v>
                </c:pt>
                <c:pt idx="166">
                  <c:v>5.8295436607238571E-3</c:v>
                </c:pt>
                <c:pt idx="167">
                  <c:v>5.908859610520123E-3</c:v>
                </c:pt>
                <c:pt idx="168">
                  <c:v>5.0000000000000002E-5</c:v>
                </c:pt>
                <c:pt idx="169">
                  <c:v>5.0000000000000002E-5</c:v>
                </c:pt>
                <c:pt idx="170">
                  <c:v>5.0000000000000002E-5</c:v>
                </c:pt>
                <c:pt idx="171">
                  <c:v>5.9903636891875944E-3</c:v>
                </c:pt>
                <c:pt idx="172">
                  <c:v>6.0741477121932785E-3</c:v>
                </c:pt>
                <c:pt idx="173">
                  <c:v>5.0000000000000002E-5</c:v>
                </c:pt>
                <c:pt idx="174">
                  <c:v>5.0000000000000002E-5</c:v>
                </c:pt>
                <c:pt idx="175">
                  <c:v>6.160308704818318E-3</c:v>
                </c:pt>
                <c:pt idx="176">
                  <c:v>5.0000000000000002E-5</c:v>
                </c:pt>
                <c:pt idx="177">
                  <c:v>5.0000000000000002E-5</c:v>
                </c:pt>
                <c:pt idx="178">
                  <c:v>6.248949277001481E-3</c:v>
                </c:pt>
                <c:pt idx="179">
                  <c:v>5.0000000000000002E-5</c:v>
                </c:pt>
                <c:pt idx="180">
                  <c:v>5.0000000000000002E-5</c:v>
                </c:pt>
                <c:pt idx="181">
                  <c:v>5.0000000000000002E-5</c:v>
                </c:pt>
                <c:pt idx="182">
                  <c:v>5.0000000000000002E-5</c:v>
                </c:pt>
                <c:pt idx="183">
                  <c:v>6.3401780310190503E-3</c:v>
                </c:pt>
                <c:pt idx="184">
                  <c:v>5.0000000000000002E-5</c:v>
                </c:pt>
                <c:pt idx="185">
                  <c:v>5.0000000000000002E-5</c:v>
                </c:pt>
                <c:pt idx="186">
                  <c:v>6.4341100054099432E-3</c:v>
                </c:pt>
                <c:pt idx="187">
                  <c:v>5.0000000000000002E-5</c:v>
                </c:pt>
                <c:pt idx="188">
                  <c:v>6.5308671589576761E-3</c:v>
                </c:pt>
                <c:pt idx="189">
                  <c:v>6.6305788990130843E-3</c:v>
                </c:pt>
                <c:pt idx="190">
                  <c:v>5.0000000000000002E-5</c:v>
                </c:pt>
                <c:pt idx="191">
                  <c:v>1.3572807189273783E-2</c:v>
                </c:pt>
                <c:pt idx="192">
                  <c:v>5.0000000000000002E-5</c:v>
                </c:pt>
                <c:pt idx="193">
                  <c:v>6.9488599553280128E-3</c:v>
                </c:pt>
                <c:pt idx="194">
                  <c:v>5.0000000000000002E-5</c:v>
                </c:pt>
                <c:pt idx="195">
                  <c:v>5.0000000000000002E-5</c:v>
                </c:pt>
                <c:pt idx="196">
                  <c:v>7.0618544874867517E-3</c:v>
                </c:pt>
                <c:pt idx="197">
                  <c:v>5.0000000000000002E-5</c:v>
                </c:pt>
                <c:pt idx="198">
                  <c:v>7.1785846271235076E-3</c:v>
                </c:pt>
                <c:pt idx="199">
                  <c:v>5.0000000000000002E-5</c:v>
                </c:pt>
                <c:pt idx="200">
                  <c:v>5.0000000000000002E-5</c:v>
                </c:pt>
                <c:pt idx="201">
                  <c:v>1.4723256820706299E-2</c:v>
                </c:pt>
                <c:pt idx="202">
                  <c:v>5.0000000000000002E-5</c:v>
                </c:pt>
                <c:pt idx="203">
                  <c:v>5.0000000000000002E-5</c:v>
                </c:pt>
                <c:pt idx="204">
                  <c:v>7.5531378904458712E-3</c:v>
                </c:pt>
                <c:pt idx="205">
                  <c:v>5.0000000000000002E-5</c:v>
                </c:pt>
                <c:pt idx="206">
                  <c:v>7.6868286662907792E-3</c:v>
                </c:pt>
                <c:pt idx="207">
                  <c:v>7.8253375119567981E-3</c:v>
                </c:pt>
                <c:pt idx="208">
                  <c:v>5.0000000000000002E-5</c:v>
                </c:pt>
                <c:pt idx="209">
                  <c:v>7.9689296712752711E-3</c:v>
                </c:pt>
                <c:pt idx="210">
                  <c:v>5.0000000000000002E-5</c:v>
                </c:pt>
                <c:pt idx="211">
                  <c:v>5.0000000000000002E-5</c:v>
                </c:pt>
                <c:pt idx="212">
                  <c:v>5.0000000000000002E-5</c:v>
                </c:pt>
                <c:pt idx="213">
                  <c:v>5.0000000000000002E-5</c:v>
                </c:pt>
                <c:pt idx="214">
                  <c:v>8.117890222179458E-3</c:v>
                </c:pt>
                <c:pt idx="215">
                  <c:v>5.0000000000000002E-5</c:v>
                </c:pt>
                <c:pt idx="216">
                  <c:v>8.2725259659899297E-3</c:v>
                </c:pt>
                <c:pt idx="217">
                  <c:v>8.4331675368627401E-3</c:v>
                </c:pt>
                <c:pt idx="218">
                  <c:v>5.0000000000000002E-5</c:v>
                </c:pt>
                <c:pt idx="219">
                  <c:v>5.0000000000000002E-5</c:v>
                </c:pt>
                <c:pt idx="220">
                  <c:v>8.6001717619175189E-3</c:v>
                </c:pt>
                <c:pt idx="221">
                  <c:v>5.0000000000000002E-5</c:v>
                </c:pt>
                <c:pt idx="222">
                  <c:v>1.7728766960431575E-2</c:v>
                </c:pt>
                <c:pt idx="223">
                  <c:v>5.0000000000000002E-5</c:v>
                </c:pt>
                <c:pt idx="224">
                  <c:v>5.0000000000000002E-5</c:v>
                </c:pt>
                <c:pt idx="225">
                  <c:v>5.0000000000000002E-5</c:v>
                </c:pt>
                <c:pt idx="226">
                  <c:v>5.0000000000000002E-5</c:v>
                </c:pt>
                <c:pt idx="227">
                  <c:v>9.1433794398698698E-3</c:v>
                </c:pt>
                <c:pt idx="228">
                  <c:v>5.0000000000000002E-5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5.0000000000000002E-5</c:v>
                </c:pt>
                <c:pt idx="232">
                  <c:v>9.3400262541434298E-3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5.0000000000000002E-5</c:v>
                </c:pt>
                <c:pt idx="236">
                  <c:v>5.0000000000000002E-5</c:v>
                </c:pt>
                <c:pt idx="237">
                  <c:v>5.0000000000000002E-5</c:v>
                </c:pt>
                <c:pt idx="238">
                  <c:v>5.0000000000000002E-5</c:v>
                </c:pt>
                <c:pt idx="239">
                  <c:v>5.0000000000000002E-5</c:v>
                </c:pt>
                <c:pt idx="240">
                  <c:v>9.5453179062301441E-3</c:v>
                </c:pt>
                <c:pt idx="241">
                  <c:v>5.0000000000000002E-5</c:v>
                </c:pt>
                <c:pt idx="242">
                  <c:v>5.0000000000000002E-5</c:v>
                </c:pt>
                <c:pt idx="243">
                  <c:v>5.0000000000000002E-5</c:v>
                </c:pt>
                <c:pt idx="244">
                  <c:v>9.7598372891563034E-3</c:v>
                </c:pt>
                <c:pt idx="245">
                  <c:v>9.9842209066010046E-3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5.0000000000000002E-5</c:v>
                </c:pt>
                <c:pt idx="249">
                  <c:v>5.0000000000000002E-5</c:v>
                </c:pt>
                <c:pt idx="250">
                  <c:v>1.0219165181686085E-2</c:v>
                </c:pt>
                <c:pt idx="251">
                  <c:v>1.0465433678164882E-2</c:v>
                </c:pt>
                <c:pt idx="252">
                  <c:v>5.0000000000000002E-5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1.0723865391773169E-2</c:v>
                </c:pt>
                <c:pt idx="256">
                  <c:v>1.0995384301463185E-2</c:v>
                </c:pt>
                <c:pt idx="257">
                  <c:v>5.0000000000000002E-5</c:v>
                </c:pt>
                <c:pt idx="258">
                  <c:v>5.0000000000000002E-5</c:v>
                </c:pt>
                <c:pt idx="259">
                  <c:v>1.1281010409688985E-2</c:v>
                </c:pt>
                <c:pt idx="260">
                  <c:v>5.0000000000000002E-5</c:v>
                </c:pt>
                <c:pt idx="261">
                  <c:v>2.348109584952307E-2</c:v>
                </c:pt>
                <c:pt idx="262">
                  <c:v>1.2234456417011375E-2</c:v>
                </c:pt>
                <c:pt idx="263">
                  <c:v>1.2589127308020753E-2</c:v>
                </c:pt>
                <c:pt idx="264">
                  <c:v>5.0000000000000002E-5</c:v>
                </c:pt>
                <c:pt idx="265">
                  <c:v>1.2964977164367397E-2</c:v>
                </c:pt>
                <c:pt idx="266">
                  <c:v>2.7152246043615103E-2</c:v>
                </c:pt>
                <c:pt idx="267">
                  <c:v>1.4240439114610037E-2</c:v>
                </c:pt>
                <c:pt idx="268">
                  <c:v>5.0000000000000002E-5</c:v>
                </c:pt>
                <c:pt idx="269">
                  <c:v>1.4723256820706299E-2</c:v>
                </c:pt>
                <c:pt idx="270">
                  <c:v>5.0000000000000002E-5</c:v>
                </c:pt>
                <c:pt idx="271">
                  <c:v>1.5239966556736873E-2</c:v>
                </c:pt>
                <c:pt idx="272">
                  <c:v>3.2184683371401457E-2</c:v>
                </c:pt>
                <c:pt idx="273">
                  <c:v>5.0000000000000002E-5</c:v>
                </c:pt>
                <c:pt idx="274">
                  <c:v>1.7033339298780259E-2</c:v>
                </c:pt>
                <c:pt idx="275">
                  <c:v>5.0000000000000002E-5</c:v>
                </c:pt>
                <c:pt idx="276">
                  <c:v>5.0000000000000002E-5</c:v>
                </c:pt>
                <c:pt idx="277">
                  <c:v>1.7728766960431575E-2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1.84834056940133E-2</c:v>
                </c:pt>
                <c:pt idx="282">
                  <c:v>1.9305155195386448E-2</c:v>
                </c:pt>
                <c:pt idx="283">
                  <c:v>5.0000000000000002E-5</c:v>
                </c:pt>
                <c:pt idx="284">
                  <c:v>2.0203386088286868E-2</c:v>
                </c:pt>
                <c:pt idx="285">
                  <c:v>6.694678963061329E-2</c:v>
                </c:pt>
                <c:pt idx="286">
                  <c:v>5.0000000000000002E-5</c:v>
                </c:pt>
                <c:pt idx="287">
                  <c:v>5.0000000000000002E-5</c:v>
                </c:pt>
                <c:pt idx="288">
                  <c:v>5.0000000000000002E-5</c:v>
                </c:pt>
                <c:pt idx="289">
                  <c:v>5.0000000000000002E-5</c:v>
                </c:pt>
                <c:pt idx="290">
                  <c:v>2.4823583725031906E-2</c:v>
                </c:pt>
                <c:pt idx="291">
                  <c:v>2.6328938722349537E-2</c:v>
                </c:pt>
                <c:pt idx="292">
                  <c:v>5.0000000000000002E-5</c:v>
                </c:pt>
                <c:pt idx="293">
                  <c:v>2.8028723600243444E-2</c:v>
                </c:pt>
                <c:pt idx="294">
                  <c:v>2.9963223377443393E-2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6.6946789630613068E-2</c:v>
                </c:pt>
                <c:pt idx="298">
                  <c:v>3.7788560889399525E-2</c:v>
                </c:pt>
                <c:pt idx="299">
                  <c:v>4.1392685158224918E-2</c:v>
                </c:pt>
                <c:pt idx="300">
                  <c:v>4.575749056067524E-2</c:v>
                </c:pt>
                <c:pt idx="301">
                  <c:v>5.0000000000000002E-5</c:v>
                </c:pt>
                <c:pt idx="302">
                  <c:v>5.1152522447381443E-2</c:v>
                </c:pt>
                <c:pt idx="303">
                  <c:v>5.0000000000000002E-5</c:v>
                </c:pt>
                <c:pt idx="304">
                  <c:v>5.7991946977686393E-2</c:v>
                </c:pt>
                <c:pt idx="305">
                  <c:v>5.0000000000000002E-5</c:v>
                </c:pt>
                <c:pt idx="306">
                  <c:v>6.6946789630613512E-2</c:v>
                </c:pt>
                <c:pt idx="307">
                  <c:v>5.0000000000000002E-5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0.1760912590556809</c:v>
                </c:pt>
                <c:pt idx="311">
                  <c:v>0.12493873660830035</c:v>
                </c:pt>
                <c:pt idx="312">
                  <c:v>5.0000000000000002E-5</c:v>
                </c:pt>
                <c:pt idx="313">
                  <c:v>5.0000000000000002E-5</c:v>
                </c:pt>
                <c:pt idx="314">
                  <c:v>0.1760912590556809</c:v>
                </c:pt>
                <c:pt idx="315">
                  <c:v>5.0000000000000002E-5</c:v>
                </c:pt>
                <c:pt idx="316">
                  <c:v>0.30102999566398125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5.0000000000000002E-5</c:v>
                </c:pt>
                <c:pt idx="321">
                  <c:v>0.30102999566398125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5.0000000000000002E-5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5.0000000000000002E-5</c:v>
                </c:pt>
                <c:pt idx="346">
                  <c:v>5.0000000000000002E-5</c:v>
                </c:pt>
                <c:pt idx="347">
                  <c:v>5.0000000000000002E-5</c:v>
                </c:pt>
                <c:pt idx="348">
                  <c:v>5.0000000000000002E-5</c:v>
                </c:pt>
                <c:pt idx="349">
                  <c:v>5.0000000000000002E-5</c:v>
                </c:pt>
                <c:pt idx="350">
                  <c:v>5.0000000000000002E-5</c:v>
                </c:pt>
                <c:pt idx="351">
                  <c:v>5.0000000000000002E-5</c:v>
                </c:pt>
                <c:pt idx="352">
                  <c:v>5.0000000000000002E-5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5.0000000000000002E-5</c:v>
                </c:pt>
                <c:pt idx="357">
                  <c:v>5.0000000000000002E-5</c:v>
                </c:pt>
                <c:pt idx="358">
                  <c:v>5.0000000000000002E-5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5D-374F-BF8F-760EEC05FBC5}"/>
            </c:ext>
          </c:extLst>
        </c:ser>
        <c:ser>
          <c:idx val="3"/>
          <c:order val="3"/>
          <c:tx>
            <c:strRef>
              <c:f>Sheet5!$L$1</c:f>
              <c:strCache>
                <c:ptCount val="1"/>
                <c:pt idx="0">
                  <c:v>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Sheet5!$L$2:$L$383</c:f>
              <c:numCache>
                <c:formatCode>General</c:formatCode>
                <c:ptCount val="382"/>
                <c:pt idx="0">
                  <c:v>1.3395326885204972</c:v>
                </c:pt>
                <c:pt idx="1">
                  <c:v>6.1098632302937217E-2</c:v>
                </c:pt>
                <c:pt idx="2">
                  <c:v>0.31965923563804272</c:v>
                </c:pt>
                <c:pt idx="3">
                  <c:v>0.19429888900442915</c:v>
                </c:pt>
                <c:pt idx="4">
                  <c:v>2.058271539374032E-3</c:v>
                </c:pt>
                <c:pt idx="5">
                  <c:v>4.9094250908007259E-2</c:v>
                </c:pt>
                <c:pt idx="6">
                  <c:v>1.7680643022003104E-2</c:v>
                </c:pt>
                <c:pt idx="7">
                  <c:v>0.17669319190589128</c:v>
                </c:pt>
                <c:pt idx="8">
                  <c:v>6.624461569931106E-2</c:v>
                </c:pt>
                <c:pt idx="9">
                  <c:v>5.7691362481731012E-2</c:v>
                </c:pt>
                <c:pt idx="10">
                  <c:v>8.2721272540242918E-2</c:v>
                </c:pt>
                <c:pt idx="11">
                  <c:v>3.5327962341743013E-2</c:v>
                </c:pt>
                <c:pt idx="12">
                  <c:v>2.1082297803318162E-3</c:v>
                </c:pt>
                <c:pt idx="13">
                  <c:v>3.2916846200449879E-2</c:v>
                </c:pt>
                <c:pt idx="14">
                  <c:v>2.2857657075469606E-3</c:v>
                </c:pt>
                <c:pt idx="15">
                  <c:v>4.6079422403534909E-3</c:v>
                </c:pt>
                <c:pt idx="16">
                  <c:v>1.2929884078662912E-2</c:v>
                </c:pt>
                <c:pt idx="17">
                  <c:v>2.3928131158902355E-3</c:v>
                </c:pt>
                <c:pt idx="18">
                  <c:v>3.2369293143321598E-2</c:v>
                </c:pt>
                <c:pt idx="19">
                  <c:v>1.3121677321905056E-2</c:v>
                </c:pt>
                <c:pt idx="20">
                  <c:v>2.8917760721153207E-2</c:v>
                </c:pt>
                <c:pt idx="21">
                  <c:v>1.1543390029573497E-2</c:v>
                </c:pt>
                <c:pt idx="22">
                  <c:v>4.300416931480433E-2</c:v>
                </c:pt>
                <c:pt idx="23">
                  <c:v>2.4918563382469894E-2</c:v>
                </c:pt>
                <c:pt idx="24">
                  <c:v>6.8937079479004515E-3</c:v>
                </c:pt>
                <c:pt idx="25">
                  <c:v>1.7406615763012612E-3</c:v>
                </c:pt>
                <c:pt idx="26">
                  <c:v>3.4471511078143502E-2</c:v>
                </c:pt>
                <c:pt idx="27">
                  <c:v>3.1314062668402087E-2</c:v>
                </c:pt>
                <c:pt idx="28">
                  <c:v>1.0267487238136863E-2</c:v>
                </c:pt>
                <c:pt idx="29">
                  <c:v>4.1759406541361788E-3</c:v>
                </c:pt>
                <c:pt idx="30">
                  <c:v>1.4940349792936569E-2</c:v>
                </c:pt>
                <c:pt idx="31">
                  <c:v>1.0995384301463185E-2</c:v>
                </c:pt>
                <c:pt idx="32">
                  <c:v>2.0521667144601685E-2</c:v>
                </c:pt>
                <c:pt idx="33">
                  <c:v>2.3412158149025419E-3</c:v>
                </c:pt>
                <c:pt idx="34">
                  <c:v>7.100340417938944E-3</c:v>
                </c:pt>
                <c:pt idx="35">
                  <c:v>1.4558720170924966E-2</c:v>
                </c:pt>
                <c:pt idx="36">
                  <c:v>2.4746191278554042E-3</c:v>
                </c:pt>
                <c:pt idx="37">
                  <c:v>7.5096017787456004E-3</c:v>
                </c:pt>
                <c:pt idx="38">
                  <c:v>2.5323365153949728E-3</c:v>
                </c:pt>
                <c:pt idx="39">
                  <c:v>5.1094057784802915E-3</c:v>
                </c:pt>
                <c:pt idx="40">
                  <c:v>2.5774228878107097E-3</c:v>
                </c:pt>
                <c:pt idx="41">
                  <c:v>2.5928105782795363E-3</c:v>
                </c:pt>
                <c:pt idx="42">
                  <c:v>2.6083831075282005E-3</c:v>
                </c:pt>
                <c:pt idx="43">
                  <c:v>2.6241438261488392E-3</c:v>
                </c:pt>
                <c:pt idx="44">
                  <c:v>2.6400961662084166E-3</c:v>
                </c:pt>
                <c:pt idx="45">
                  <c:v>1.6186761093275215E-2</c:v>
                </c:pt>
                <c:pt idx="46">
                  <c:v>2.8395371559465366E-2</c:v>
                </c:pt>
                <c:pt idx="47">
                  <c:v>8.8937131599824415E-3</c:v>
                </c:pt>
                <c:pt idx="48">
                  <c:v>5.0000000000000002E-5</c:v>
                </c:pt>
                <c:pt idx="49">
                  <c:v>3.0055101397252759E-3</c:v>
                </c:pt>
                <c:pt idx="50">
                  <c:v>5.0000000000000002E-5</c:v>
                </c:pt>
                <c:pt idx="51">
                  <c:v>3.0264546301878026E-3</c:v>
                </c:pt>
                <c:pt idx="52">
                  <c:v>3.0476930820053649E-3</c:v>
                </c:pt>
                <c:pt idx="53">
                  <c:v>3.0692317276764802E-3</c:v>
                </c:pt>
                <c:pt idx="54">
                  <c:v>3.0910769771419488E-3</c:v>
                </c:pt>
                <c:pt idx="55">
                  <c:v>5.0000000000000002E-5</c:v>
                </c:pt>
                <c:pt idx="56">
                  <c:v>3.1132354241427684E-3</c:v>
                </c:pt>
                <c:pt idx="57">
                  <c:v>3.1357138528586015E-3</c:v>
                </c:pt>
                <c:pt idx="58">
                  <c:v>3.1585192448297938E-3</c:v>
                </c:pt>
                <c:pt idx="59">
                  <c:v>3.1816587861892565E-3</c:v>
                </c:pt>
                <c:pt idx="60">
                  <c:v>3.2051398752114268E-3</c:v>
                </c:pt>
                <c:pt idx="61">
                  <c:v>5.0000000000000002E-5</c:v>
                </c:pt>
                <c:pt idx="62">
                  <c:v>5.0000000000000002E-5</c:v>
                </c:pt>
                <c:pt idx="63">
                  <c:v>3.2289701301985163E-3</c:v>
                </c:pt>
                <c:pt idx="64">
                  <c:v>6.5308671589577871E-3</c:v>
                </c:pt>
                <c:pt idx="65">
                  <c:v>5.0000000000000002E-5</c:v>
                </c:pt>
                <c:pt idx="66">
                  <c:v>5.0000000000000002E-5</c:v>
                </c:pt>
                <c:pt idx="67">
                  <c:v>1.3363961557981474E-2</c:v>
                </c:pt>
                <c:pt idx="68">
                  <c:v>5.0000000000000002E-5</c:v>
                </c:pt>
                <c:pt idx="69">
                  <c:v>3.4062486919114177E-3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3.4331758383939759E-3</c:v>
                </c:pt>
                <c:pt idx="73">
                  <c:v>3.4605321095064756E-3</c:v>
                </c:pt>
                <c:pt idx="74">
                  <c:v>3.4883278458214262E-3</c:v>
                </c:pt>
                <c:pt idx="75">
                  <c:v>5.0000000000000002E-5</c:v>
                </c:pt>
                <c:pt idx="76">
                  <c:v>5.0000000000000002E-5</c:v>
                </c:pt>
                <c:pt idx="77">
                  <c:v>3.5165737228372018E-3</c:v>
                </c:pt>
                <c:pt idx="78">
                  <c:v>5.0000000000000002E-5</c:v>
                </c:pt>
                <c:pt idx="79">
                  <c:v>5.0000000000000002E-5</c:v>
                </c:pt>
                <c:pt idx="80">
                  <c:v>3.5452807646496609E-3</c:v>
                </c:pt>
                <c:pt idx="81">
                  <c:v>3.5744603582981149E-3</c:v>
                </c:pt>
                <c:pt idx="82">
                  <c:v>5.0000000000000002E-5</c:v>
                </c:pt>
                <c:pt idx="83">
                  <c:v>5.0000000000000002E-5</c:v>
                </c:pt>
                <c:pt idx="84">
                  <c:v>3.6041242688252817E-3</c:v>
                </c:pt>
                <c:pt idx="85">
                  <c:v>3.6342846550940777E-3</c:v>
                </c:pt>
                <c:pt idx="86">
                  <c:v>5.0000000000000002E-5</c:v>
                </c:pt>
                <c:pt idx="87">
                  <c:v>3.6649540864053254E-3</c:v>
                </c:pt>
                <c:pt idx="88">
                  <c:v>3.6961455599637816E-3</c:v>
                </c:pt>
                <c:pt idx="89">
                  <c:v>5.0000000000000002E-5</c:v>
                </c:pt>
                <c:pt idx="90">
                  <c:v>5.0000000000000002E-5</c:v>
                </c:pt>
                <c:pt idx="91">
                  <c:v>5.0000000000000002E-5</c:v>
                </c:pt>
                <c:pt idx="92">
                  <c:v>5.0000000000000002E-5</c:v>
                </c:pt>
                <c:pt idx="93">
                  <c:v>3.7278725192431139E-3</c:v>
                </c:pt>
                <c:pt idx="94">
                  <c:v>5.0000000000000002E-5</c:v>
                </c:pt>
                <c:pt idx="95">
                  <c:v>5.0000000000000002E-5</c:v>
                </c:pt>
                <c:pt idx="96">
                  <c:v>3.76014887330689E-3</c:v>
                </c:pt>
                <c:pt idx="97">
                  <c:v>5.0000000000000002E-5</c:v>
                </c:pt>
                <c:pt idx="98">
                  <c:v>5.0000000000000002E-5</c:v>
                </c:pt>
                <c:pt idx="99">
                  <c:v>3.7929890171389813E-3</c:v>
                </c:pt>
                <c:pt idx="100">
                  <c:v>5.0000000000000002E-5</c:v>
                </c:pt>
                <c:pt idx="101">
                  <c:v>3.8264078530528822E-3</c:v>
                </c:pt>
                <c:pt idx="102">
                  <c:v>5.0000000000000002E-5</c:v>
                </c:pt>
                <c:pt idx="103">
                  <c:v>3.8604208132382301E-3</c:v>
                </c:pt>
                <c:pt idx="104">
                  <c:v>5.0000000000000002E-5</c:v>
                </c:pt>
                <c:pt idx="105">
                  <c:v>5.0000000000000002E-5</c:v>
                </c:pt>
                <c:pt idx="106">
                  <c:v>5.0000000000000002E-5</c:v>
                </c:pt>
                <c:pt idx="107">
                  <c:v>5.0000000000000002E-5</c:v>
                </c:pt>
                <c:pt idx="108">
                  <c:v>3.8950438835241297E-3</c:v>
                </c:pt>
                <c:pt idx="109">
                  <c:v>3.9302936284323353E-3</c:v>
                </c:pt>
                <c:pt idx="110">
                  <c:v>3.9661872176014468E-3</c:v>
                </c:pt>
                <c:pt idx="111">
                  <c:v>5.0000000000000002E-5</c:v>
                </c:pt>
                <c:pt idx="112">
                  <c:v>5.0000000000000002E-5</c:v>
                </c:pt>
                <c:pt idx="113">
                  <c:v>5.0000000000000002E-5</c:v>
                </c:pt>
                <c:pt idx="114">
                  <c:v>4.0027424536739353E-3</c:v>
                </c:pt>
                <c:pt idx="115">
                  <c:v>5.0000000000000002E-5</c:v>
                </c:pt>
                <c:pt idx="116">
                  <c:v>4.0399778017401466E-3</c:v>
                </c:pt>
                <c:pt idx="117">
                  <c:v>5.0000000000000002E-5</c:v>
                </c:pt>
                <c:pt idx="118">
                  <c:v>5.0000000000000002E-5</c:v>
                </c:pt>
                <c:pt idx="119">
                  <c:v>5.0000000000000002E-5</c:v>
                </c:pt>
                <c:pt idx="120">
                  <c:v>4.0779124204393113E-3</c:v>
                </c:pt>
                <c:pt idx="121">
                  <c:v>5.0000000000000002E-5</c:v>
                </c:pt>
                <c:pt idx="122">
                  <c:v>5.0000000000000002E-5</c:v>
                </c:pt>
                <c:pt idx="123">
                  <c:v>4.1165661948321386E-3</c:v>
                </c:pt>
                <c:pt idx="124">
                  <c:v>5.0000000000000002E-5</c:v>
                </c:pt>
                <c:pt idx="125">
                  <c:v>5.0000000000000002E-5</c:v>
                </c:pt>
                <c:pt idx="126">
                  <c:v>5.0000000000000002E-5</c:v>
                </c:pt>
                <c:pt idx="127">
                  <c:v>4.1559597711576801E-3</c:v>
                </c:pt>
                <c:pt idx="128">
                  <c:v>5.0000000000000002E-5</c:v>
                </c:pt>
                <c:pt idx="129">
                  <c:v>4.1961145936082467E-3</c:v>
                </c:pt>
                <c:pt idx="130">
                  <c:v>5.0000000000000002E-5</c:v>
                </c:pt>
                <c:pt idx="131">
                  <c:v>5.0000000000000002E-5</c:v>
                </c:pt>
                <c:pt idx="132">
                  <c:v>5.0000000000000002E-5</c:v>
                </c:pt>
                <c:pt idx="133">
                  <c:v>4.2370529432546045E-3</c:v>
                </c:pt>
                <c:pt idx="134">
                  <c:v>5.0000000000000002E-5</c:v>
                </c:pt>
                <c:pt idx="135">
                  <c:v>5.0000000000000002E-5</c:v>
                </c:pt>
                <c:pt idx="136">
                  <c:v>5.0000000000000002E-5</c:v>
                </c:pt>
                <c:pt idx="137">
                  <c:v>4.2787979792749953E-3</c:v>
                </c:pt>
                <c:pt idx="138">
                  <c:v>5.0000000000000002E-5</c:v>
                </c:pt>
                <c:pt idx="139">
                  <c:v>4.3213737826424126E-3</c:v>
                </c:pt>
                <c:pt idx="140">
                  <c:v>5.0000000000000002E-5</c:v>
                </c:pt>
                <c:pt idx="141">
                  <c:v>5.0000000000000002E-5</c:v>
                </c:pt>
                <c:pt idx="142">
                  <c:v>5.0000000000000002E-5</c:v>
                </c:pt>
                <c:pt idx="143">
                  <c:v>5.0000000000000002E-5</c:v>
                </c:pt>
                <c:pt idx="144">
                  <c:v>5.0000000000000002E-5</c:v>
                </c:pt>
                <c:pt idx="145">
                  <c:v>5.0000000000000002E-5</c:v>
                </c:pt>
                <c:pt idx="146">
                  <c:v>5.0000000000000002E-5</c:v>
                </c:pt>
                <c:pt idx="147">
                  <c:v>4.3648054024501004E-3</c:v>
                </c:pt>
                <c:pt idx="148">
                  <c:v>5.0000000000000002E-5</c:v>
                </c:pt>
                <c:pt idx="149">
                  <c:v>5.0000000000000002E-5</c:v>
                </c:pt>
                <c:pt idx="150">
                  <c:v>5.0000000000000002E-5</c:v>
                </c:pt>
                <c:pt idx="151">
                  <c:v>5.0000000000000002E-5</c:v>
                </c:pt>
                <c:pt idx="152">
                  <c:v>5.0000000000000002E-5</c:v>
                </c:pt>
                <c:pt idx="153">
                  <c:v>4.4091189050550206E-3</c:v>
                </c:pt>
                <c:pt idx="154">
                  <c:v>4.4543414262501191E-3</c:v>
                </c:pt>
                <c:pt idx="155">
                  <c:v>5.0000000000000002E-5</c:v>
                </c:pt>
                <c:pt idx="156">
                  <c:v>5.0000000000000002E-5</c:v>
                </c:pt>
                <c:pt idx="157">
                  <c:v>4.5005012266763345E-3</c:v>
                </c:pt>
                <c:pt idx="158">
                  <c:v>5.0000000000000002E-5</c:v>
                </c:pt>
                <c:pt idx="159">
                  <c:v>5.0000000000000002E-5</c:v>
                </c:pt>
                <c:pt idx="160">
                  <c:v>4.5476277507208174E-3</c:v>
                </c:pt>
                <c:pt idx="161">
                  <c:v>5.0000000000000002E-5</c:v>
                </c:pt>
                <c:pt idx="162">
                  <c:v>5.0000000000000002E-5</c:v>
                </c:pt>
                <c:pt idx="163">
                  <c:v>4.5957516891490524E-3</c:v>
                </c:pt>
                <c:pt idx="164">
                  <c:v>5.0000000000000002E-5</c:v>
                </c:pt>
                <c:pt idx="165">
                  <c:v>5.0000000000000002E-5</c:v>
                </c:pt>
                <c:pt idx="166">
                  <c:v>5.0000000000000002E-5</c:v>
                </c:pt>
                <c:pt idx="167">
                  <c:v>5.0000000000000002E-5</c:v>
                </c:pt>
                <c:pt idx="168">
                  <c:v>4.6449050457635366E-3</c:v>
                </c:pt>
                <c:pt idx="169">
                  <c:v>5.0000000000000002E-5</c:v>
                </c:pt>
                <c:pt idx="170">
                  <c:v>5.0000000000000002E-5</c:v>
                </c:pt>
                <c:pt idx="171">
                  <c:v>5.0000000000000002E-5</c:v>
                </c:pt>
                <c:pt idx="172">
                  <c:v>5.0000000000000002E-5</c:v>
                </c:pt>
                <c:pt idx="173">
                  <c:v>5.0000000000000002E-5</c:v>
                </c:pt>
                <c:pt idx="174">
                  <c:v>4.6951212083798932E-3</c:v>
                </c:pt>
                <c:pt idx="175">
                  <c:v>5.0000000000000002E-5</c:v>
                </c:pt>
                <c:pt idx="176">
                  <c:v>5.0000000000000002E-5</c:v>
                </c:pt>
                <c:pt idx="177">
                  <c:v>5.0000000000000002E-5</c:v>
                </c:pt>
                <c:pt idx="178">
                  <c:v>5.0000000000000002E-5</c:v>
                </c:pt>
                <c:pt idx="179">
                  <c:v>5.0000000000000002E-5</c:v>
                </c:pt>
                <c:pt idx="180">
                  <c:v>5.0000000000000002E-5</c:v>
                </c:pt>
                <c:pt idx="181">
                  <c:v>5.0000000000000002E-5</c:v>
                </c:pt>
                <c:pt idx="182">
                  <c:v>5.0000000000000002E-5</c:v>
                </c:pt>
                <c:pt idx="183">
                  <c:v>5.0000000000000002E-5</c:v>
                </c:pt>
                <c:pt idx="184">
                  <c:v>5.0000000000000002E-5</c:v>
                </c:pt>
                <c:pt idx="185">
                  <c:v>4.7464350244617037E-3</c:v>
                </c:pt>
                <c:pt idx="186">
                  <c:v>5.0000000000000002E-5</c:v>
                </c:pt>
                <c:pt idx="187">
                  <c:v>5.0000000000000002E-5</c:v>
                </c:pt>
                <c:pt idx="188">
                  <c:v>5.0000000000000002E-5</c:v>
                </c:pt>
                <c:pt idx="189">
                  <c:v>5.0000000000000002E-5</c:v>
                </c:pt>
                <c:pt idx="190">
                  <c:v>5.0000000000000002E-5</c:v>
                </c:pt>
                <c:pt idx="191">
                  <c:v>5.0000000000000002E-5</c:v>
                </c:pt>
                <c:pt idx="192">
                  <c:v>5.0000000000000002E-5</c:v>
                </c:pt>
                <c:pt idx="193">
                  <c:v>4.7988828817688844E-3</c:v>
                </c:pt>
                <c:pt idx="194">
                  <c:v>5.0000000000000002E-5</c:v>
                </c:pt>
                <c:pt idx="195">
                  <c:v>5.0000000000000002E-5</c:v>
                </c:pt>
                <c:pt idx="196">
                  <c:v>5.0000000000000002E-5</c:v>
                </c:pt>
                <c:pt idx="197">
                  <c:v>5.0000000000000002E-5</c:v>
                </c:pt>
                <c:pt idx="198">
                  <c:v>4.8525027944119614E-3</c:v>
                </c:pt>
                <c:pt idx="199">
                  <c:v>5.0000000000000002E-5</c:v>
                </c:pt>
                <c:pt idx="200">
                  <c:v>5.0000000000000002E-5</c:v>
                </c:pt>
                <c:pt idx="201">
                  <c:v>5.0000000000000002E-5</c:v>
                </c:pt>
                <c:pt idx="202">
                  <c:v>5.0000000000000002E-5</c:v>
                </c:pt>
                <c:pt idx="203">
                  <c:v>5.0000000000000002E-5</c:v>
                </c:pt>
                <c:pt idx="204">
                  <c:v>5.0000000000000002E-5</c:v>
                </c:pt>
                <c:pt idx="205">
                  <c:v>5.0000000000000002E-5</c:v>
                </c:pt>
                <c:pt idx="206">
                  <c:v>5.0000000000000002E-5</c:v>
                </c:pt>
                <c:pt idx="207">
                  <c:v>4.90733449474412E-3</c:v>
                </c:pt>
                <c:pt idx="208">
                  <c:v>5.0000000000000002E-5</c:v>
                </c:pt>
                <c:pt idx="209">
                  <c:v>5.0000000000000002E-5</c:v>
                </c:pt>
                <c:pt idx="210">
                  <c:v>5.0000000000000002E-5</c:v>
                </c:pt>
                <c:pt idx="211">
                  <c:v>5.0000000000000002E-5</c:v>
                </c:pt>
                <c:pt idx="212">
                  <c:v>4.9634195315502172E-3</c:v>
                </c:pt>
                <c:pt idx="213">
                  <c:v>5.0000000000000002E-5</c:v>
                </c:pt>
                <c:pt idx="214">
                  <c:v>5.0208013750507874E-3</c:v>
                </c:pt>
                <c:pt idx="215">
                  <c:v>5.0000000000000002E-5</c:v>
                </c:pt>
                <c:pt idx="216">
                  <c:v>5.0000000000000002E-5</c:v>
                </c:pt>
                <c:pt idx="217">
                  <c:v>5.0000000000000002E-5</c:v>
                </c:pt>
                <c:pt idx="218">
                  <c:v>5.0000000000000002E-5</c:v>
                </c:pt>
                <c:pt idx="219">
                  <c:v>5.0000000000000002E-5</c:v>
                </c:pt>
                <c:pt idx="220">
                  <c:v>5.0795255292748198E-3</c:v>
                </c:pt>
                <c:pt idx="221">
                  <c:v>5.0000000000000002E-5</c:v>
                </c:pt>
                <c:pt idx="222">
                  <c:v>5.0000000000000002E-5</c:v>
                </c:pt>
                <c:pt idx="223">
                  <c:v>5.0000000000000002E-5</c:v>
                </c:pt>
                <c:pt idx="224">
                  <c:v>5.0000000000000002E-5</c:v>
                </c:pt>
                <c:pt idx="225">
                  <c:v>5.0000000000000002E-5</c:v>
                </c:pt>
                <c:pt idx="226">
                  <c:v>5.0000000000000002E-5</c:v>
                </c:pt>
                <c:pt idx="227">
                  <c:v>5.1396396524110433E-3</c:v>
                </c:pt>
                <c:pt idx="228">
                  <c:v>5.0000000000000002E-5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5.0000000000000002E-5</c:v>
                </c:pt>
                <c:pt idx="232">
                  <c:v>5.0000000000000002E-5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5.0000000000000002E-5</c:v>
                </c:pt>
                <c:pt idx="236">
                  <c:v>5.2011936858078478E-3</c:v>
                </c:pt>
                <c:pt idx="237">
                  <c:v>5.0000000000000002E-5</c:v>
                </c:pt>
                <c:pt idx="238">
                  <c:v>5.0000000000000002E-5</c:v>
                </c:pt>
                <c:pt idx="239">
                  <c:v>5.0000000000000002E-5</c:v>
                </c:pt>
                <c:pt idx="240">
                  <c:v>5.0000000000000002E-5</c:v>
                </c:pt>
                <c:pt idx="241">
                  <c:v>5.0000000000000002E-5</c:v>
                </c:pt>
                <c:pt idx="242">
                  <c:v>5.0000000000000002E-5</c:v>
                </c:pt>
                <c:pt idx="243">
                  <c:v>5.0000000000000002E-5</c:v>
                </c:pt>
                <c:pt idx="244">
                  <c:v>5.2642399923572558E-3</c:v>
                </c:pt>
                <c:pt idx="245">
                  <c:v>5.0000000000000002E-5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5.0000000000000002E-5</c:v>
                </c:pt>
                <c:pt idx="249">
                  <c:v>5.0000000000000002E-5</c:v>
                </c:pt>
                <c:pt idx="250">
                  <c:v>5.3288335050667435E-3</c:v>
                </c:pt>
                <c:pt idx="251">
                  <c:v>5.0000000000000002E-5</c:v>
                </c:pt>
                <c:pt idx="252">
                  <c:v>5.0000000000000002E-5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5.0000000000000002E-5</c:v>
                </c:pt>
                <c:pt idx="256">
                  <c:v>5.3950318867064251E-3</c:v>
                </c:pt>
                <c:pt idx="257">
                  <c:v>5.0000000000000002E-5</c:v>
                </c:pt>
                <c:pt idx="258">
                  <c:v>5.0000000000000002E-5</c:v>
                </c:pt>
                <c:pt idx="259">
                  <c:v>5.0000000000000002E-5</c:v>
                </c:pt>
                <c:pt idx="260">
                  <c:v>5.0000000000000002E-5</c:v>
                </c:pt>
                <c:pt idx="261">
                  <c:v>5.0000000000000002E-5</c:v>
                </c:pt>
                <c:pt idx="262">
                  <c:v>5.0000000000000002E-5</c:v>
                </c:pt>
                <c:pt idx="263">
                  <c:v>5.4628957015021573E-3</c:v>
                </c:pt>
                <c:pt idx="264">
                  <c:v>5.0000000000000002E-5</c:v>
                </c:pt>
                <c:pt idx="265">
                  <c:v>5.0000000000000002E-5</c:v>
                </c:pt>
                <c:pt idx="266">
                  <c:v>5.0000000000000002E-5</c:v>
                </c:pt>
                <c:pt idx="267">
                  <c:v>5.0000000000000002E-5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5.5324885999608053E-3</c:v>
                </c:pt>
                <c:pt idx="271">
                  <c:v>5.0000000000000002E-5</c:v>
                </c:pt>
                <c:pt idx="272">
                  <c:v>5.0000000000000002E-5</c:v>
                </c:pt>
                <c:pt idx="273">
                  <c:v>5.0000000000000002E-5</c:v>
                </c:pt>
                <c:pt idx="274">
                  <c:v>5.0000000000000002E-5</c:v>
                </c:pt>
                <c:pt idx="275">
                  <c:v>5.6038775179985123E-3</c:v>
                </c:pt>
                <c:pt idx="276">
                  <c:v>5.0000000000000002E-5</c:v>
                </c:pt>
                <c:pt idx="277">
                  <c:v>5.0000000000000002E-5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5.6771328916906949E-3</c:v>
                </c:pt>
                <c:pt idx="282">
                  <c:v>5.0000000000000002E-5</c:v>
                </c:pt>
                <c:pt idx="283">
                  <c:v>5.0000000000000002E-5</c:v>
                </c:pt>
                <c:pt idx="284">
                  <c:v>5.0000000000000002E-5</c:v>
                </c:pt>
                <c:pt idx="285">
                  <c:v>5.0000000000000002E-5</c:v>
                </c:pt>
                <c:pt idx="286">
                  <c:v>5.0000000000000002E-5</c:v>
                </c:pt>
                <c:pt idx="287">
                  <c:v>5.0000000000000002E-5</c:v>
                </c:pt>
                <c:pt idx="288">
                  <c:v>5.7523288890912738E-3</c:v>
                </c:pt>
                <c:pt idx="289">
                  <c:v>5.0000000000000002E-5</c:v>
                </c:pt>
                <c:pt idx="290">
                  <c:v>5.0000000000000002E-5</c:v>
                </c:pt>
                <c:pt idx="291">
                  <c:v>5.0000000000000002E-5</c:v>
                </c:pt>
                <c:pt idx="292">
                  <c:v>5.8295436607238571E-3</c:v>
                </c:pt>
                <c:pt idx="293">
                  <c:v>5.0000000000000002E-5</c:v>
                </c:pt>
                <c:pt idx="294">
                  <c:v>5.0000000000000002E-5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5.0000000000000002E-5</c:v>
                </c:pt>
                <c:pt idx="298">
                  <c:v>5.0000000000000002E-5</c:v>
                </c:pt>
                <c:pt idx="299">
                  <c:v>5.0000000000000002E-5</c:v>
                </c:pt>
                <c:pt idx="300">
                  <c:v>5.908859610520123E-3</c:v>
                </c:pt>
                <c:pt idx="301">
                  <c:v>5.0000000000000002E-5</c:v>
                </c:pt>
                <c:pt idx="302">
                  <c:v>5.0000000000000002E-5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5.0000000000000002E-5</c:v>
                </c:pt>
                <c:pt idx="306">
                  <c:v>5.0000000000000002E-5</c:v>
                </c:pt>
                <c:pt idx="307">
                  <c:v>5.9903636891875944E-3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5.0000000000000002E-5</c:v>
                </c:pt>
                <c:pt idx="313">
                  <c:v>6.0741477121932785E-3</c:v>
                </c:pt>
                <c:pt idx="314">
                  <c:v>5.0000000000000002E-5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6.160308704818318E-3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5.0000000000000002E-5</c:v>
                </c:pt>
                <c:pt idx="321">
                  <c:v>5.0000000000000002E-5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6.248949277001481E-3</c:v>
                </c:pt>
                <c:pt idx="326">
                  <c:v>5.0000000000000002E-5</c:v>
                </c:pt>
                <c:pt idx="327">
                  <c:v>6.3401780310190503E-3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6.4341100054099432E-3</c:v>
                </c:pt>
                <c:pt idx="334">
                  <c:v>5.0000000000000002E-5</c:v>
                </c:pt>
                <c:pt idx="335">
                  <c:v>6.5308671589576761E-3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6.6305788990130843E-3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1.3572807189273783E-2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1.4010714442814765E-2</c:v>
                </c:pt>
                <c:pt idx="346">
                  <c:v>5.0000000000000002E-5</c:v>
                </c:pt>
                <c:pt idx="347">
                  <c:v>2.9454979338275677E-2</c:v>
                </c:pt>
                <c:pt idx="348">
                  <c:v>7.6868286662907792E-3</c:v>
                </c:pt>
                <c:pt idx="349">
                  <c:v>7.8253375119567981E-3</c:v>
                </c:pt>
                <c:pt idx="350">
                  <c:v>7.9689296712752711E-3</c:v>
                </c:pt>
                <c:pt idx="351">
                  <c:v>4.2197679794454768E-2</c:v>
                </c:pt>
                <c:pt idx="352">
                  <c:v>5.0000000000000002E-5</c:v>
                </c:pt>
                <c:pt idx="353">
                  <c:v>8.9548426529264535E-3</c:v>
                </c:pt>
                <c:pt idx="354">
                  <c:v>9.1433794398698698E-3</c:v>
                </c:pt>
                <c:pt idx="355">
                  <c:v>9.3400262541434298E-3</c:v>
                </c:pt>
                <c:pt idx="356">
                  <c:v>5.0000000000000002E-5</c:v>
                </c:pt>
                <c:pt idx="357">
                  <c:v>1.9305155195386448E-2</c:v>
                </c:pt>
                <c:pt idx="358">
                  <c:v>9.9842209066010046E-3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5D-374F-BF8F-760EEC05FBC5}"/>
            </c:ext>
          </c:extLst>
        </c:ser>
        <c:ser>
          <c:idx val="4"/>
          <c:order val="4"/>
          <c:tx>
            <c:strRef>
              <c:f>Sheet5!$M$1</c:f>
              <c:strCache>
                <c:ptCount val="1"/>
                <c:pt idx="0">
                  <c:v>TI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Sheet5!$M$2:$M$383</c:f>
              <c:numCache>
                <c:formatCode>General</c:formatCode>
                <c:ptCount val="382"/>
                <c:pt idx="0">
                  <c:v>2.459273468096157E-4</c:v>
                </c:pt>
                <c:pt idx="1">
                  <c:v>7.5969596390823568E-4</c:v>
                </c:pt>
                <c:pt idx="2">
                  <c:v>7.547015523323708E-5</c:v>
                </c:pt>
                <c:pt idx="3">
                  <c:v>1.7189535715544935E-4</c:v>
                </c:pt>
                <c:pt idx="4">
                  <c:v>2.6349355852384022</c:v>
                </c:pt>
                <c:pt idx="5">
                  <c:v>0.22622691966004882</c:v>
                </c:pt>
                <c:pt idx="6">
                  <c:v>6.1164599895742855E-2</c:v>
                </c:pt>
                <c:pt idx="7">
                  <c:v>3.4659302499256528E-2</c:v>
                </c:pt>
                <c:pt idx="8">
                  <c:v>5.1781820846789728E-2</c:v>
                </c:pt>
                <c:pt idx="9">
                  <c:v>0.17454423112431083</c:v>
                </c:pt>
                <c:pt idx="10">
                  <c:v>7.9492605824593721E-4</c:v>
                </c:pt>
                <c:pt idx="11">
                  <c:v>9.7899767445209784E-3</c:v>
                </c:pt>
                <c:pt idx="12">
                  <c:v>1.3359723070681895E-2</c:v>
                </c:pt>
                <c:pt idx="13">
                  <c:v>1.4009511564622157E-3</c:v>
                </c:pt>
                <c:pt idx="14">
                  <c:v>1.267167710524747E-2</c:v>
                </c:pt>
                <c:pt idx="15">
                  <c:v>2.3177879264596468E-3</c:v>
                </c:pt>
                <c:pt idx="16">
                  <c:v>2.1741596266700969E-2</c:v>
                </c:pt>
                <c:pt idx="17">
                  <c:v>2.0800074477243136E-2</c:v>
                </c:pt>
                <c:pt idx="18">
                  <c:v>1.0375576279137377E-2</c:v>
                </c:pt>
                <c:pt idx="19">
                  <c:v>4.1458318297522223E-2</c:v>
                </c:pt>
                <c:pt idx="20">
                  <c:v>2.5344476874527566E-3</c:v>
                </c:pt>
                <c:pt idx="21">
                  <c:v>2.2926679431437225E-2</c:v>
                </c:pt>
                <c:pt idx="22">
                  <c:v>1.6979749632612895E-2</c:v>
                </c:pt>
                <c:pt idx="23">
                  <c:v>9.0502240882536222E-3</c:v>
                </c:pt>
                <c:pt idx="24">
                  <c:v>7.5852274301501654E-3</c:v>
                </c:pt>
                <c:pt idx="25">
                  <c:v>4.9919455574989891E-3</c:v>
                </c:pt>
                <c:pt idx="26">
                  <c:v>7.384344460349801E-3</c:v>
                </c:pt>
                <c:pt idx="27">
                  <c:v>1.5156380436627259E-2</c:v>
                </c:pt>
                <c:pt idx="28">
                  <c:v>1.4108253911366941E-2</c:v>
                </c:pt>
                <c:pt idx="29">
                  <c:v>8.0405929928389352E-3</c:v>
                </c:pt>
                <c:pt idx="30">
                  <c:v>7.9560481371598879E-3</c:v>
                </c:pt>
                <c:pt idx="31">
                  <c:v>8.3451960321545005E-3</c:v>
                </c:pt>
                <c:pt idx="32">
                  <c:v>2.4140944978496282E-3</c:v>
                </c:pt>
                <c:pt idx="33">
                  <c:v>1.7789291590437406E-2</c:v>
                </c:pt>
                <c:pt idx="34">
                  <c:v>2.7831375765356159E-3</c:v>
                </c:pt>
                <c:pt idx="35">
                  <c:v>7.9407278152374694E-3</c:v>
                </c:pt>
                <c:pt idx="36">
                  <c:v>1.0200700672769597E-2</c:v>
                </c:pt>
                <c:pt idx="37">
                  <c:v>5.5935665104622501E-3</c:v>
                </c:pt>
                <c:pt idx="38">
                  <c:v>1.0736581040636239E-3</c:v>
                </c:pt>
                <c:pt idx="39">
                  <c:v>9.5094865063583278E-3</c:v>
                </c:pt>
                <c:pt idx="40">
                  <c:v>8.2487105880751921E-4</c:v>
                </c:pt>
                <c:pt idx="41">
                  <c:v>1.1022708503557188E-3</c:v>
                </c:pt>
                <c:pt idx="42">
                  <c:v>1.1462573168670637E-2</c:v>
                </c:pt>
                <c:pt idx="43">
                  <c:v>1.2355886442101116E-2</c:v>
                </c:pt>
                <c:pt idx="44">
                  <c:v>1.0323275090347916E-2</c:v>
                </c:pt>
                <c:pt idx="45">
                  <c:v>1.4949910869512528E-3</c:v>
                </c:pt>
                <c:pt idx="46">
                  <c:v>7.5531378904458435E-3</c:v>
                </c:pt>
                <c:pt idx="47">
                  <c:v>1.4565646772922047E-2</c:v>
                </c:pt>
                <c:pt idx="48">
                  <c:v>7.9514209739840191E-3</c:v>
                </c:pt>
                <c:pt idx="49">
                  <c:v>1.2041907319686268E-2</c:v>
                </c:pt>
                <c:pt idx="50">
                  <c:v>5.6467382049088383E-3</c:v>
                </c:pt>
                <c:pt idx="51">
                  <c:v>2.6829088066075701E-3</c:v>
                </c:pt>
                <c:pt idx="52">
                  <c:v>1.2628705771722634E-2</c:v>
                </c:pt>
                <c:pt idx="53">
                  <c:v>5.5328463101517504E-2</c:v>
                </c:pt>
                <c:pt idx="54">
                  <c:v>6.7395293068856083E-3</c:v>
                </c:pt>
                <c:pt idx="55">
                  <c:v>2.4038501329841991E-3</c:v>
                </c:pt>
                <c:pt idx="56">
                  <c:v>2.565150994688397E-2</c:v>
                </c:pt>
                <c:pt idx="57">
                  <c:v>6.873250986008282E-3</c:v>
                </c:pt>
                <c:pt idx="58">
                  <c:v>6.5439884327899546E-3</c:v>
                </c:pt>
                <c:pt idx="59">
                  <c:v>9.3304705046264539E-3</c:v>
                </c:pt>
                <c:pt idx="60">
                  <c:v>4.1437599009229768E-2</c:v>
                </c:pt>
                <c:pt idx="61">
                  <c:v>1.98082205145865E-3</c:v>
                </c:pt>
                <c:pt idx="62">
                  <c:v>4.4901610049666099E-3</c:v>
                </c:pt>
                <c:pt idx="63">
                  <c:v>2.010626192633834E-3</c:v>
                </c:pt>
                <c:pt idx="64">
                  <c:v>8.1369027856892789E-3</c:v>
                </c:pt>
                <c:pt idx="65">
                  <c:v>6.7253616322359433E-3</c:v>
                </c:pt>
                <c:pt idx="66">
                  <c:v>5.2167511606364403E-4</c:v>
                </c:pt>
                <c:pt idx="67">
                  <c:v>1.0032780696655794E-2</c:v>
                </c:pt>
                <c:pt idx="68">
                  <c:v>7.0005586021245209E-3</c:v>
                </c:pt>
                <c:pt idx="69">
                  <c:v>2.7228583354732966E-3</c:v>
                </c:pt>
                <c:pt idx="70">
                  <c:v>6.051065972031866E-3</c:v>
                </c:pt>
                <c:pt idx="71">
                  <c:v>2.3912157405411374E-2</c:v>
                </c:pt>
                <c:pt idx="72">
                  <c:v>2.6548482655866013E-2</c:v>
                </c:pt>
                <c:pt idx="73">
                  <c:v>3.1221880113543599E-3</c:v>
                </c:pt>
                <c:pt idx="74">
                  <c:v>1.9875245172106759E-2</c:v>
                </c:pt>
                <c:pt idx="75">
                  <c:v>5.0000000000000002E-5</c:v>
                </c:pt>
                <c:pt idx="76">
                  <c:v>5.0000000000000002E-5</c:v>
                </c:pt>
                <c:pt idx="77">
                  <c:v>9.2829835691065898E-3</c:v>
                </c:pt>
                <c:pt idx="78">
                  <c:v>6.0741477121931675E-3</c:v>
                </c:pt>
                <c:pt idx="79">
                  <c:v>1.3810209138282209E-2</c:v>
                </c:pt>
                <c:pt idx="80">
                  <c:v>1.9368942297198211E-2</c:v>
                </c:pt>
                <c:pt idx="81">
                  <c:v>2.9443806467812916E-3</c:v>
                </c:pt>
                <c:pt idx="82">
                  <c:v>2.9644789637389701E-3</c:v>
                </c:pt>
                <c:pt idx="83">
                  <c:v>5.0000000000000002E-5</c:v>
                </c:pt>
                <c:pt idx="84">
                  <c:v>7.5009547144259947E-3</c:v>
                </c:pt>
                <c:pt idx="85">
                  <c:v>2.8937606698417884E-2</c:v>
                </c:pt>
                <c:pt idx="86">
                  <c:v>3.8892793576587148E-2</c:v>
                </c:pt>
                <c:pt idx="87">
                  <c:v>1.5303150448883418E-2</c:v>
                </c:pt>
                <c:pt idx="88">
                  <c:v>7.3924249840848777E-3</c:v>
                </c:pt>
                <c:pt idx="89">
                  <c:v>2.8049256720469873E-3</c:v>
                </c:pt>
                <c:pt idx="90">
                  <c:v>6.6161483535181476E-3</c:v>
                </c:pt>
                <c:pt idx="91">
                  <c:v>2.5496387084848526E-2</c:v>
                </c:pt>
                <c:pt idx="92">
                  <c:v>4.0588564768676005E-3</c:v>
                </c:pt>
                <c:pt idx="93">
                  <c:v>5.0000000000000002E-5</c:v>
                </c:pt>
                <c:pt idx="94">
                  <c:v>1.7686291095377116E-2</c:v>
                </c:pt>
                <c:pt idx="95">
                  <c:v>5.3419428967367844E-3</c:v>
                </c:pt>
                <c:pt idx="96">
                  <c:v>1.3095298090147756E-2</c:v>
                </c:pt>
                <c:pt idx="97">
                  <c:v>3.3364656947494908E-3</c:v>
                </c:pt>
                <c:pt idx="98">
                  <c:v>1.0166004708897558E-2</c:v>
                </c:pt>
                <c:pt idx="99">
                  <c:v>1.3935777943292538E-2</c:v>
                </c:pt>
                <c:pt idx="100">
                  <c:v>1.196479202964329E-2</c:v>
                </c:pt>
                <c:pt idx="101">
                  <c:v>2.4330286709992044E-3</c:v>
                </c:pt>
                <c:pt idx="102">
                  <c:v>5.0000000000000002E-5</c:v>
                </c:pt>
                <c:pt idx="103">
                  <c:v>2.6405190936029888E-2</c:v>
                </c:pt>
                <c:pt idx="104">
                  <c:v>2.8115158963630371E-2</c:v>
                </c:pt>
                <c:pt idx="105">
                  <c:v>2.1258459748785263E-2</c:v>
                </c:pt>
                <c:pt idx="106">
                  <c:v>1.9305155195386559E-2</c:v>
                </c:pt>
                <c:pt idx="107">
                  <c:v>1.0761829855445493E-2</c:v>
                </c:pt>
                <c:pt idx="108">
                  <c:v>5.0000000000000002E-5</c:v>
                </c:pt>
                <c:pt idx="109">
                  <c:v>1.5851923271189561E-2</c:v>
                </c:pt>
                <c:pt idx="110">
                  <c:v>4.8706433713410213E-3</c:v>
                </c:pt>
                <c:pt idx="111">
                  <c:v>9.9082886602489539E-3</c:v>
                </c:pt>
                <c:pt idx="112">
                  <c:v>1.3572807189273894E-2</c:v>
                </c:pt>
                <c:pt idx="113">
                  <c:v>8.7035875218783865E-3</c:v>
                </c:pt>
                <c:pt idx="114">
                  <c:v>1.7618461562867171E-3</c:v>
                </c:pt>
                <c:pt idx="115">
                  <c:v>8.9180645285106275E-3</c:v>
                </c:pt>
                <c:pt idx="116">
                  <c:v>9.1050396047618332E-3</c:v>
                </c:pt>
                <c:pt idx="117">
                  <c:v>5.0000000000000002E-5</c:v>
                </c:pt>
                <c:pt idx="118">
                  <c:v>1.8441406983703557E-3</c:v>
                </c:pt>
                <c:pt idx="119">
                  <c:v>1.8520048615933149E-3</c:v>
                </c:pt>
                <c:pt idx="120">
                  <c:v>3.0759363805538009E-2</c:v>
                </c:pt>
                <c:pt idx="121">
                  <c:v>1.2120632675853504E-2</c:v>
                </c:pt>
                <c:pt idx="122">
                  <c:v>2.7482784519044734E-2</c:v>
                </c:pt>
                <c:pt idx="123">
                  <c:v>5.0000000000000002E-5</c:v>
                </c:pt>
                <c:pt idx="124">
                  <c:v>4.386850248113694E-3</c:v>
                </c:pt>
                <c:pt idx="125">
                  <c:v>1.5712625208763931E-2</c:v>
                </c:pt>
                <c:pt idx="126">
                  <c:v>5.0000000000000002E-5</c:v>
                </c:pt>
                <c:pt idx="127">
                  <c:v>6.9119944163300584E-3</c:v>
                </c:pt>
                <c:pt idx="128">
                  <c:v>7.0237835269624238E-3</c:v>
                </c:pt>
                <c:pt idx="129">
                  <c:v>2.3667332791070805E-3</c:v>
                </c:pt>
                <c:pt idx="130">
                  <c:v>4.7725148612449697E-3</c:v>
                </c:pt>
                <c:pt idx="131">
                  <c:v>5.0000000000000002E-5</c:v>
                </c:pt>
                <c:pt idx="132">
                  <c:v>1.7129326586584837E-2</c:v>
                </c:pt>
                <c:pt idx="133">
                  <c:v>2.5031451538042315E-3</c:v>
                </c:pt>
                <c:pt idx="134">
                  <c:v>5.0499927366415287E-3</c:v>
                </c:pt>
                <c:pt idx="135">
                  <c:v>1.8152262344455994E-2</c:v>
                </c:pt>
                <c:pt idx="136">
                  <c:v>1.3446723727246424E-2</c:v>
                </c:pt>
                <c:pt idx="137">
                  <c:v>2.7400373660287913E-3</c:v>
                </c:pt>
                <c:pt idx="138">
                  <c:v>8.3253887841312491E-3</c:v>
                </c:pt>
                <c:pt idx="139">
                  <c:v>2.8109773338284016E-3</c:v>
                </c:pt>
                <c:pt idx="140">
                  <c:v>2.8292900188642278E-3</c:v>
                </c:pt>
                <c:pt idx="141">
                  <c:v>5.7144835244293812E-3</c:v>
                </c:pt>
                <c:pt idx="142">
                  <c:v>5.7906788808954612E-3</c:v>
                </c:pt>
                <c:pt idx="143">
                  <c:v>2.9245530173166445E-3</c:v>
                </c:pt>
                <c:pt idx="144">
                  <c:v>5.908859610520234E-3</c:v>
                </c:pt>
                <c:pt idx="145">
                  <c:v>1.5133743129057131E-2</c:v>
                </c:pt>
                <c:pt idx="146">
                  <c:v>9.3400262541433188E-3</c:v>
                </c:pt>
                <c:pt idx="147">
                  <c:v>5.0000000000000002E-5</c:v>
                </c:pt>
                <c:pt idx="148">
                  <c:v>5.0000000000000002E-5</c:v>
                </c:pt>
                <c:pt idx="149">
                  <c:v>1.9305155195386781E-2</c:v>
                </c:pt>
                <c:pt idx="150">
                  <c:v>1.3363961557981474E-2</c:v>
                </c:pt>
                <c:pt idx="151">
                  <c:v>5.0000000000000002E-5</c:v>
                </c:pt>
                <c:pt idx="152">
                  <c:v>3.4062486919114177E-3</c:v>
                </c:pt>
                <c:pt idx="153">
                  <c:v>3.4331758383939759E-3</c:v>
                </c:pt>
                <c:pt idx="154">
                  <c:v>6.9488599553279018E-3</c:v>
                </c:pt>
                <c:pt idx="155">
                  <c:v>5.0000000000000002E-5</c:v>
                </c:pt>
                <c:pt idx="156">
                  <c:v>7.0618544874868627E-3</c:v>
                </c:pt>
                <c:pt idx="157">
                  <c:v>5.0000000000000002E-5</c:v>
                </c:pt>
                <c:pt idx="158">
                  <c:v>7.1785846271233966E-3</c:v>
                </c:pt>
                <c:pt idx="159">
                  <c:v>7.2992387414994031E-3</c:v>
                </c:pt>
                <c:pt idx="160">
                  <c:v>3.6961455599637816E-3</c:v>
                </c:pt>
                <c:pt idx="161">
                  <c:v>5.0000000000000002E-5</c:v>
                </c:pt>
                <c:pt idx="162">
                  <c:v>5.0000000000000002E-5</c:v>
                </c:pt>
                <c:pt idx="163">
                  <c:v>5.0000000000000002E-5</c:v>
                </c:pt>
                <c:pt idx="164">
                  <c:v>3.7278725192431139E-3</c:v>
                </c:pt>
                <c:pt idx="165">
                  <c:v>5.0000000000000002E-5</c:v>
                </c:pt>
                <c:pt idx="166">
                  <c:v>3.76014887330689E-3</c:v>
                </c:pt>
                <c:pt idx="167">
                  <c:v>5.0000000000000002E-5</c:v>
                </c:pt>
                <c:pt idx="168">
                  <c:v>3.7929890171389813E-3</c:v>
                </c:pt>
                <c:pt idx="169">
                  <c:v>5.0000000000000002E-5</c:v>
                </c:pt>
                <c:pt idx="170">
                  <c:v>3.8264078530528822E-3</c:v>
                </c:pt>
                <c:pt idx="171">
                  <c:v>3.8604208132382301E-3</c:v>
                </c:pt>
                <c:pt idx="172">
                  <c:v>3.8950438835241297E-3</c:v>
                </c:pt>
                <c:pt idx="173">
                  <c:v>5.0000000000000002E-5</c:v>
                </c:pt>
                <c:pt idx="174">
                  <c:v>3.9302936284323353E-3</c:v>
                </c:pt>
                <c:pt idx="175">
                  <c:v>3.9661872176014468E-3</c:v>
                </c:pt>
                <c:pt idx="176">
                  <c:v>5.0000000000000002E-5</c:v>
                </c:pt>
                <c:pt idx="177">
                  <c:v>4.0027424536739353E-3</c:v>
                </c:pt>
                <c:pt idx="178">
                  <c:v>8.117890222179458E-3</c:v>
                </c:pt>
                <c:pt idx="179">
                  <c:v>4.1165661948321386E-3</c:v>
                </c:pt>
                <c:pt idx="180">
                  <c:v>4.1559597711576801E-3</c:v>
                </c:pt>
                <c:pt idx="181">
                  <c:v>4.1961145936082467E-3</c:v>
                </c:pt>
                <c:pt idx="182">
                  <c:v>1.2837224705172012E-2</c:v>
                </c:pt>
                <c:pt idx="183">
                  <c:v>8.773924307505121E-3</c:v>
                </c:pt>
                <c:pt idx="184">
                  <c:v>5.0000000000000002E-5</c:v>
                </c:pt>
                <c:pt idx="185">
                  <c:v>4.4543414262501191E-3</c:v>
                </c:pt>
                <c:pt idx="186">
                  <c:v>4.5005012266763345E-3</c:v>
                </c:pt>
                <c:pt idx="187">
                  <c:v>4.5476277507208174E-3</c:v>
                </c:pt>
                <c:pt idx="188">
                  <c:v>5.0000000000000002E-5</c:v>
                </c:pt>
                <c:pt idx="189">
                  <c:v>4.5957516891490524E-3</c:v>
                </c:pt>
                <c:pt idx="190">
                  <c:v>4.6449050457635366E-3</c:v>
                </c:pt>
                <c:pt idx="191">
                  <c:v>9.441556232841597E-3</c:v>
                </c:pt>
                <c:pt idx="192">
                  <c:v>9.6513856761808459E-3</c:v>
                </c:pt>
                <c:pt idx="193">
                  <c:v>4.90733449474412E-3</c:v>
                </c:pt>
                <c:pt idx="194">
                  <c:v>5.0000000000000002E-5</c:v>
                </c:pt>
                <c:pt idx="195">
                  <c:v>4.9634195315502172E-3</c:v>
                </c:pt>
                <c:pt idx="196">
                  <c:v>5.0208013750507874E-3</c:v>
                </c:pt>
                <c:pt idx="197">
                  <c:v>5.0795255292748198E-3</c:v>
                </c:pt>
                <c:pt idx="198">
                  <c:v>5.1396396524110433E-3</c:v>
                </c:pt>
                <c:pt idx="199">
                  <c:v>5.2011936858078478E-3</c:v>
                </c:pt>
                <c:pt idx="200">
                  <c:v>5.0000000000000002E-5</c:v>
                </c:pt>
                <c:pt idx="201">
                  <c:v>5.0000000000000002E-5</c:v>
                </c:pt>
                <c:pt idx="202">
                  <c:v>1.0593073497423999E-2</c:v>
                </c:pt>
                <c:pt idx="203">
                  <c:v>5.0000000000000002E-5</c:v>
                </c:pt>
                <c:pt idx="204">
                  <c:v>1.0857927588208582E-2</c:v>
                </c:pt>
                <c:pt idx="205">
                  <c:v>5.0000000000000002E-5</c:v>
                </c:pt>
                <c:pt idx="206">
                  <c:v>1.1136366117959318E-2</c:v>
                </c:pt>
                <c:pt idx="207">
                  <c:v>5.0000000000000002E-5</c:v>
                </c:pt>
                <c:pt idx="208">
                  <c:v>2.3167865052025949E-2</c:v>
                </c:pt>
                <c:pt idx="209">
                  <c:v>5.9903636891875944E-3</c:v>
                </c:pt>
                <c:pt idx="210">
                  <c:v>6.0741477121932785E-3</c:v>
                </c:pt>
                <c:pt idx="211">
                  <c:v>6.160308704818318E-3</c:v>
                </c:pt>
                <c:pt idx="212">
                  <c:v>2.5554104472388151E-2</c:v>
                </c:pt>
                <c:pt idx="213">
                  <c:v>6.6305788990130843E-3</c:v>
                </c:pt>
                <c:pt idx="214">
                  <c:v>5.0000000000000002E-5</c:v>
                </c:pt>
                <c:pt idx="215">
                  <c:v>2.0521667144601796E-2</c:v>
                </c:pt>
                <c:pt idx="216">
                  <c:v>7.0618544874867517E-3</c:v>
                </c:pt>
                <c:pt idx="217">
                  <c:v>7.1785846271235076E-3</c:v>
                </c:pt>
                <c:pt idx="218">
                  <c:v>5.0000000000000002E-5</c:v>
                </c:pt>
                <c:pt idx="219">
                  <c:v>5.0000000000000002E-5</c:v>
                </c:pt>
                <c:pt idx="220">
                  <c:v>7.2992387414994031E-3</c:v>
                </c:pt>
                <c:pt idx="221">
                  <c:v>1.4977155969652767E-2</c:v>
                </c:pt>
                <c:pt idx="222">
                  <c:v>5.0000000000000002E-5</c:v>
                </c:pt>
                <c:pt idx="223">
                  <c:v>1.5512166178247577E-2</c:v>
                </c:pt>
                <c:pt idx="224">
                  <c:v>1.6086819893454729E-2</c:v>
                </c:pt>
                <c:pt idx="225">
                  <c:v>5.0000000000000002E-5</c:v>
                </c:pt>
                <c:pt idx="226">
                  <c:v>8.2725259659899297E-3</c:v>
                </c:pt>
                <c:pt idx="227">
                  <c:v>2.580726360628538E-2</c:v>
                </c:pt>
                <c:pt idx="228">
                  <c:v>5.0000000000000002E-5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8.9548426529264535E-3</c:v>
                </c:pt>
                <c:pt idx="232">
                  <c:v>9.1433794398698698E-3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1.8885344160373574E-2</c:v>
                </c:pt>
                <c:pt idx="236">
                  <c:v>5.0000000000000002E-5</c:v>
                </c:pt>
                <c:pt idx="237">
                  <c:v>5.0000000000000002E-5</c:v>
                </c:pt>
                <c:pt idx="238">
                  <c:v>9.7598372891563034E-3</c:v>
                </c:pt>
                <c:pt idx="239">
                  <c:v>9.9842209066010046E-3</c:v>
                </c:pt>
                <c:pt idx="240">
                  <c:v>5.0000000000000002E-5</c:v>
                </c:pt>
                <c:pt idx="241">
                  <c:v>5.0000000000000002E-5</c:v>
                </c:pt>
                <c:pt idx="242">
                  <c:v>1.0219165181686085E-2</c:v>
                </c:pt>
                <c:pt idx="243">
                  <c:v>1.0465433678164882E-2</c:v>
                </c:pt>
                <c:pt idx="244">
                  <c:v>5.0000000000000002E-5</c:v>
                </c:pt>
                <c:pt idx="245">
                  <c:v>2.1719249693236353E-2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1.1281010409688985E-2</c:v>
                </c:pt>
                <c:pt idx="249">
                  <c:v>5.0000000000000002E-5</c:v>
                </c:pt>
                <c:pt idx="250">
                  <c:v>5.0000000000000002E-5</c:v>
                </c:pt>
                <c:pt idx="251">
                  <c:v>1.1581872549815131E-2</c:v>
                </c:pt>
                <c:pt idx="252">
                  <c:v>1.1899223299707939E-2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1.2234456417011375E-2</c:v>
                </c:pt>
                <c:pt idx="256">
                  <c:v>1.2589127308020753E-2</c:v>
                </c:pt>
                <c:pt idx="257">
                  <c:v>5.0000000000000002E-5</c:v>
                </c:pt>
                <c:pt idx="258">
                  <c:v>1.2964977164367397E-2</c:v>
                </c:pt>
                <c:pt idx="259">
                  <c:v>5.0000000000000002E-5</c:v>
                </c:pt>
                <c:pt idx="260">
                  <c:v>5.0000000000000002E-5</c:v>
                </c:pt>
                <c:pt idx="261">
                  <c:v>5.0000000000000002E-5</c:v>
                </c:pt>
                <c:pt idx="262">
                  <c:v>1.3363961557981474E-2</c:v>
                </c:pt>
                <c:pt idx="263">
                  <c:v>1.3788284485633628E-2</c:v>
                </c:pt>
                <c:pt idx="264">
                  <c:v>5.0000000000000002E-5</c:v>
                </c:pt>
                <c:pt idx="265">
                  <c:v>1.4240439114610037E-2</c:v>
                </c:pt>
                <c:pt idx="266">
                  <c:v>5.0000000000000002E-5</c:v>
                </c:pt>
                <c:pt idx="267">
                  <c:v>1.4723256820706299E-2</c:v>
                </c:pt>
                <c:pt idx="268">
                  <c:v>1.5239966556736873E-2</c:v>
                </c:pt>
                <c:pt idx="269">
                  <c:v>3.2184683371401457E-2</c:v>
                </c:pt>
                <c:pt idx="270">
                  <c:v>1.7033339298780259E-2</c:v>
                </c:pt>
                <c:pt idx="271">
                  <c:v>3.6212172654444874E-2</c:v>
                </c:pt>
                <c:pt idx="272">
                  <c:v>5.0000000000000002E-5</c:v>
                </c:pt>
                <c:pt idx="273">
                  <c:v>1.9305155195386448E-2</c:v>
                </c:pt>
                <c:pt idx="274">
                  <c:v>5.0000000000000002E-5</c:v>
                </c:pt>
                <c:pt idx="275">
                  <c:v>2.0203386088286868E-2</c:v>
                </c:pt>
                <c:pt idx="276">
                  <c:v>5.0000000000000002E-5</c:v>
                </c:pt>
                <c:pt idx="277">
                  <c:v>5.0000000000000002E-5</c:v>
                </c:pt>
                <c:pt idx="278">
                  <c:v>5.0000000000000002E-5</c:v>
                </c:pt>
                <c:pt idx="279">
                  <c:v>2.118929906993805E-2</c:v>
                </c:pt>
                <c:pt idx="280">
                  <c:v>2.2276394711152392E-2</c:v>
                </c:pt>
                <c:pt idx="281">
                  <c:v>5.0000000000000002E-5</c:v>
                </c:pt>
                <c:pt idx="282">
                  <c:v>2.3481095849522848E-2</c:v>
                </c:pt>
                <c:pt idx="283">
                  <c:v>5.0000000000000002E-5</c:v>
                </c:pt>
                <c:pt idx="284">
                  <c:v>7.9181246047624887E-2</c:v>
                </c:pt>
                <c:pt idx="285">
                  <c:v>5.0000000000000002E-5</c:v>
                </c:pt>
                <c:pt idx="286">
                  <c:v>2.9963223377443393E-2</c:v>
                </c:pt>
                <c:pt idx="287">
                  <c:v>3.2184683371401013E-2</c:v>
                </c:pt>
                <c:pt idx="288">
                  <c:v>3.4762106259212056E-2</c:v>
                </c:pt>
                <c:pt idx="289">
                  <c:v>3.7788560889399525E-2</c:v>
                </c:pt>
                <c:pt idx="290">
                  <c:v>5.0000000000000002E-5</c:v>
                </c:pt>
                <c:pt idx="291">
                  <c:v>5.0000000000000002E-5</c:v>
                </c:pt>
                <c:pt idx="292">
                  <c:v>5.0000000000000002E-5</c:v>
                </c:pt>
                <c:pt idx="293">
                  <c:v>4.1392685158224918E-2</c:v>
                </c:pt>
                <c:pt idx="294">
                  <c:v>5.0000000000000002E-5</c:v>
                </c:pt>
                <c:pt idx="295">
                  <c:v>5.0000000000000002E-5</c:v>
                </c:pt>
                <c:pt idx="296">
                  <c:v>4.575749056067524E-2</c:v>
                </c:pt>
                <c:pt idx="297">
                  <c:v>0.10914446942506784</c:v>
                </c:pt>
                <c:pt idx="298">
                  <c:v>5.0000000000000002E-5</c:v>
                </c:pt>
                <c:pt idx="299">
                  <c:v>6.6946789630613512E-2</c:v>
                </c:pt>
                <c:pt idx="300">
                  <c:v>5.0000000000000002E-5</c:v>
                </c:pt>
                <c:pt idx="301">
                  <c:v>5.0000000000000002E-5</c:v>
                </c:pt>
                <c:pt idx="302">
                  <c:v>7.9181246047624665E-2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9.6910013008056239E-2</c:v>
                </c:pt>
                <c:pt idx="306">
                  <c:v>5.0000000000000002E-5</c:v>
                </c:pt>
                <c:pt idx="307">
                  <c:v>5.0000000000000002E-5</c:v>
                </c:pt>
                <c:pt idx="308">
                  <c:v>0.12493873660830035</c:v>
                </c:pt>
                <c:pt idx="309">
                  <c:v>0.1760912590556809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5.0000000000000002E-5</c:v>
                </c:pt>
                <c:pt idx="313">
                  <c:v>5.0000000000000002E-5</c:v>
                </c:pt>
                <c:pt idx="314">
                  <c:v>5.0000000000000002E-5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0.30102999566398125</c:v>
                </c:pt>
                <c:pt idx="321">
                  <c:v>5.0000000000000002E-5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5.0000000000000002E-5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5.0000000000000002E-5</c:v>
                </c:pt>
                <c:pt idx="346">
                  <c:v>5.0000000000000002E-5</c:v>
                </c:pt>
                <c:pt idx="347">
                  <c:v>5.0000000000000002E-5</c:v>
                </c:pt>
                <c:pt idx="348">
                  <c:v>5.0000000000000002E-5</c:v>
                </c:pt>
                <c:pt idx="349">
                  <c:v>5.0000000000000002E-5</c:v>
                </c:pt>
                <c:pt idx="350">
                  <c:v>5.0000000000000002E-5</c:v>
                </c:pt>
                <c:pt idx="351">
                  <c:v>5.0000000000000002E-5</c:v>
                </c:pt>
                <c:pt idx="352">
                  <c:v>5.0000000000000002E-5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5.0000000000000002E-5</c:v>
                </c:pt>
                <c:pt idx="357">
                  <c:v>5.0000000000000002E-5</c:v>
                </c:pt>
                <c:pt idx="358">
                  <c:v>5.0000000000000002E-5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5D-374F-BF8F-760EEC05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740928"/>
        <c:axId val="1339126256"/>
      </c:scatterChart>
      <c:valAx>
        <c:axId val="127874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9126256"/>
        <c:crosses val="autoZero"/>
        <c:crossBetween val="midCat"/>
      </c:valAx>
      <c:valAx>
        <c:axId val="1339126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74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Sheet5!$A$1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Sheet5!$B$2:$B$383</c:f>
              <c:numCache>
                <c:formatCode>General</c:formatCode>
                <c:ptCount val="382"/>
                <c:pt idx="0">
                  <c:v>116.357</c:v>
                </c:pt>
                <c:pt idx="1">
                  <c:v>108.636</c:v>
                </c:pt>
                <c:pt idx="2">
                  <c:v>105.667</c:v>
                </c:pt>
                <c:pt idx="3">
                  <c:v>104.53</c:v>
                </c:pt>
                <c:pt idx="4">
                  <c:v>104.226</c:v>
                </c:pt>
                <c:pt idx="5">
                  <c:v>96.35</c:v>
                </c:pt>
                <c:pt idx="6">
                  <c:v>1.645</c:v>
                </c:pt>
                <c:pt idx="7">
                  <c:v>1.498</c:v>
                </c:pt>
                <c:pt idx="8">
                  <c:v>1.2849999999999999</c:v>
                </c:pt>
                <c:pt idx="9">
                  <c:v>1.0980000000000001</c:v>
                </c:pt>
                <c:pt idx="10">
                  <c:v>0.84199999999999997</c:v>
                </c:pt>
                <c:pt idx="11">
                  <c:v>0.57099999999999995</c:v>
                </c:pt>
                <c:pt idx="12">
                  <c:v>0.189</c:v>
                </c:pt>
                <c:pt idx="13">
                  <c:v>0.156</c:v>
                </c:pt>
                <c:pt idx="14">
                  <c:v>8.6999999999999994E-2</c:v>
                </c:pt>
                <c:pt idx="15">
                  <c:v>5.7000000000000002E-2</c:v>
                </c:pt>
                <c:pt idx="16">
                  <c:v>4.3999999999999997E-2</c:v>
                </c:pt>
                <c:pt idx="17">
                  <c:v>3.6999999999999998E-2</c:v>
                </c:pt>
                <c:pt idx="18">
                  <c:v>3.5000000000000003E-2</c:v>
                </c:pt>
                <c:pt idx="19">
                  <c:v>3.4000000000000002E-2</c:v>
                </c:pt>
                <c:pt idx="20">
                  <c:v>3.3000000000000002E-2</c:v>
                </c:pt>
                <c:pt idx="21">
                  <c:v>3.1E-2</c:v>
                </c:pt>
                <c:pt idx="22">
                  <c:v>3.1E-2</c:v>
                </c:pt>
                <c:pt idx="23">
                  <c:v>2.9000000000000001E-2</c:v>
                </c:pt>
                <c:pt idx="24">
                  <c:v>2.8000000000000001E-2</c:v>
                </c:pt>
                <c:pt idx="25">
                  <c:v>2.8000000000000001E-2</c:v>
                </c:pt>
                <c:pt idx="26">
                  <c:v>2.8000000000000001E-2</c:v>
                </c:pt>
                <c:pt idx="27">
                  <c:v>2.8000000000000001E-2</c:v>
                </c:pt>
                <c:pt idx="28">
                  <c:v>2.8000000000000001E-2</c:v>
                </c:pt>
                <c:pt idx="29">
                  <c:v>2.7E-2</c:v>
                </c:pt>
                <c:pt idx="30">
                  <c:v>2.7E-2</c:v>
                </c:pt>
                <c:pt idx="31">
                  <c:v>2.5999999999999999E-2</c:v>
                </c:pt>
                <c:pt idx="32">
                  <c:v>2.5000000000000001E-2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2.4E-2</c:v>
                </c:pt>
                <c:pt idx="36">
                  <c:v>2.4E-2</c:v>
                </c:pt>
                <c:pt idx="37">
                  <c:v>2.4E-2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2.1999999999999999E-2</c:v>
                </c:pt>
                <c:pt idx="41">
                  <c:v>2.1999999999999999E-2</c:v>
                </c:pt>
                <c:pt idx="42">
                  <c:v>2.1000000000000001E-2</c:v>
                </c:pt>
                <c:pt idx="43">
                  <c:v>0.02</c:v>
                </c:pt>
                <c:pt idx="44">
                  <c:v>1.9E-2</c:v>
                </c:pt>
                <c:pt idx="45">
                  <c:v>1.9E-2</c:v>
                </c:pt>
                <c:pt idx="46">
                  <c:v>1.9E-2</c:v>
                </c:pt>
                <c:pt idx="47">
                  <c:v>1.7999999999999999E-2</c:v>
                </c:pt>
                <c:pt idx="48">
                  <c:v>1.7999999999999999E-2</c:v>
                </c:pt>
                <c:pt idx="49">
                  <c:v>1.7000000000000001E-2</c:v>
                </c:pt>
                <c:pt idx="50">
                  <c:v>1.7000000000000001E-2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1.4999999999999999E-2</c:v>
                </c:pt>
                <c:pt idx="57">
                  <c:v>1.4999999999999999E-2</c:v>
                </c:pt>
                <c:pt idx="58">
                  <c:v>1.4E-2</c:v>
                </c:pt>
                <c:pt idx="59">
                  <c:v>1.4E-2</c:v>
                </c:pt>
                <c:pt idx="60">
                  <c:v>1.4E-2</c:v>
                </c:pt>
                <c:pt idx="61">
                  <c:v>1.4E-2</c:v>
                </c:pt>
                <c:pt idx="62">
                  <c:v>1.4E-2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1.2999999999999999E-2</c:v>
                </c:pt>
                <c:pt idx="68">
                  <c:v>1.2999999999999999E-2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1.2999999999999999E-2</c:v>
                </c:pt>
                <c:pt idx="72">
                  <c:v>1.2E-2</c:v>
                </c:pt>
                <c:pt idx="73">
                  <c:v>1.2E-2</c:v>
                </c:pt>
                <c:pt idx="74">
                  <c:v>1.2E-2</c:v>
                </c:pt>
                <c:pt idx="75">
                  <c:v>1.2E-2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1.0999999999999999E-2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1.0999999999999999E-2</c:v>
                </c:pt>
                <c:pt idx="100">
                  <c:v>1.0999999999999999E-2</c:v>
                </c:pt>
                <c:pt idx="101">
                  <c:v>1.0999999999999999E-2</c:v>
                </c:pt>
                <c:pt idx="102">
                  <c:v>1.0999999999999999E-2</c:v>
                </c:pt>
                <c:pt idx="103">
                  <c:v>1.0999999999999999E-2</c:v>
                </c:pt>
                <c:pt idx="104">
                  <c:v>1.0999999999999999E-2</c:v>
                </c:pt>
                <c:pt idx="105">
                  <c:v>1.0999999999999999E-2</c:v>
                </c:pt>
                <c:pt idx="106">
                  <c:v>1.0999999999999999E-2</c:v>
                </c:pt>
                <c:pt idx="107">
                  <c:v>1.0999999999999999E-2</c:v>
                </c:pt>
                <c:pt idx="108">
                  <c:v>1.0999999999999999E-2</c:v>
                </c:pt>
                <c:pt idx="109">
                  <c:v>1.0999999999999999E-2</c:v>
                </c:pt>
                <c:pt idx="110">
                  <c:v>1.0999999999999999E-2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8.9999999999999993E-3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8.9999999999999993E-3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8.9999999999999993E-3</c:v>
                </c:pt>
                <c:pt idx="217">
                  <c:v>8.9999999999999993E-3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8.9999999999999993E-3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8.9999999999999993E-3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8.9999999999999993E-3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8.9999999999999993E-3</c:v>
                </c:pt>
                <c:pt idx="234">
                  <c:v>8.9999999999999993E-3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8.9999999999999993E-3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8.0000000000000002E-3</c:v>
                </c:pt>
                <c:pt idx="246">
                  <c:v>8.0000000000000002E-3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8.0000000000000002E-3</c:v>
                </c:pt>
                <c:pt idx="250">
                  <c:v>8.0000000000000002E-3</c:v>
                </c:pt>
                <c:pt idx="251">
                  <c:v>8.0000000000000002E-3</c:v>
                </c:pt>
                <c:pt idx="252">
                  <c:v>8.0000000000000002E-3</c:v>
                </c:pt>
                <c:pt idx="253">
                  <c:v>8.0000000000000002E-3</c:v>
                </c:pt>
                <c:pt idx="254">
                  <c:v>8.0000000000000002E-3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8.0000000000000002E-3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7.0000000000000001E-3</c:v>
                </c:pt>
                <c:pt idx="279">
                  <c:v>7.0000000000000001E-3</c:v>
                </c:pt>
                <c:pt idx="280">
                  <c:v>7.0000000000000001E-3</c:v>
                </c:pt>
                <c:pt idx="281">
                  <c:v>7.0000000000000001E-3</c:v>
                </c:pt>
                <c:pt idx="282">
                  <c:v>7.0000000000000001E-3</c:v>
                </c:pt>
                <c:pt idx="283">
                  <c:v>7.0000000000000001E-3</c:v>
                </c:pt>
                <c:pt idx="284">
                  <c:v>7.0000000000000001E-3</c:v>
                </c:pt>
                <c:pt idx="285">
                  <c:v>7.0000000000000001E-3</c:v>
                </c:pt>
                <c:pt idx="286">
                  <c:v>7.0000000000000001E-3</c:v>
                </c:pt>
                <c:pt idx="287">
                  <c:v>7.0000000000000001E-3</c:v>
                </c:pt>
                <c:pt idx="288">
                  <c:v>7.0000000000000001E-3</c:v>
                </c:pt>
                <c:pt idx="289">
                  <c:v>7.0000000000000001E-3</c:v>
                </c:pt>
                <c:pt idx="290">
                  <c:v>7.0000000000000001E-3</c:v>
                </c:pt>
                <c:pt idx="291">
                  <c:v>7.0000000000000001E-3</c:v>
                </c:pt>
                <c:pt idx="292">
                  <c:v>7.0000000000000001E-3</c:v>
                </c:pt>
                <c:pt idx="293">
                  <c:v>7.0000000000000001E-3</c:v>
                </c:pt>
                <c:pt idx="294">
                  <c:v>7.0000000000000001E-3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7.0000000000000001E-3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6.0000000000000001E-3</c:v>
                </c:pt>
                <c:pt idx="314">
                  <c:v>6.0000000000000001E-3</c:v>
                </c:pt>
                <c:pt idx="315">
                  <c:v>6.0000000000000001E-3</c:v>
                </c:pt>
                <c:pt idx="316">
                  <c:v>6.0000000000000001E-3</c:v>
                </c:pt>
                <c:pt idx="317">
                  <c:v>6.0000000000000001E-3</c:v>
                </c:pt>
                <c:pt idx="318">
                  <c:v>6.0000000000000001E-3</c:v>
                </c:pt>
                <c:pt idx="319">
                  <c:v>6.0000000000000001E-3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6.0000000000000001E-3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</c:numCache>
            </c:numRef>
          </c:xVal>
          <c:y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43-E94C-A6F6-74DF1E8746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Sheet5!$C$2:$C$383</c:f>
              <c:numCache>
                <c:formatCode>General</c:formatCode>
                <c:ptCount val="382"/>
                <c:pt idx="0">
                  <c:v>108.53700000000001</c:v>
                </c:pt>
                <c:pt idx="1">
                  <c:v>99.260999999999996</c:v>
                </c:pt>
                <c:pt idx="2">
                  <c:v>98.756</c:v>
                </c:pt>
                <c:pt idx="3">
                  <c:v>97.013999999999996</c:v>
                </c:pt>
                <c:pt idx="4">
                  <c:v>75.034999999999997</c:v>
                </c:pt>
                <c:pt idx="5">
                  <c:v>1.7549999999999999</c:v>
                </c:pt>
                <c:pt idx="6">
                  <c:v>1.5429999999999999</c:v>
                </c:pt>
                <c:pt idx="7">
                  <c:v>1.488</c:v>
                </c:pt>
                <c:pt idx="8">
                  <c:v>1.151</c:v>
                </c:pt>
                <c:pt idx="9">
                  <c:v>0.89400000000000002</c:v>
                </c:pt>
                <c:pt idx="10">
                  <c:v>0.48099999999999998</c:v>
                </c:pt>
                <c:pt idx="11">
                  <c:v>0.13100000000000001</c:v>
                </c:pt>
                <c:pt idx="12">
                  <c:v>0.121</c:v>
                </c:pt>
                <c:pt idx="13">
                  <c:v>8.6999999999999994E-2</c:v>
                </c:pt>
                <c:pt idx="14">
                  <c:v>7.1999999999999995E-2</c:v>
                </c:pt>
                <c:pt idx="15">
                  <c:v>6.3E-2</c:v>
                </c:pt>
                <c:pt idx="16">
                  <c:v>0.05</c:v>
                </c:pt>
                <c:pt idx="17">
                  <c:v>4.7E-2</c:v>
                </c:pt>
                <c:pt idx="18">
                  <c:v>4.1000000000000002E-2</c:v>
                </c:pt>
                <c:pt idx="19">
                  <c:v>0.04</c:v>
                </c:pt>
                <c:pt idx="20">
                  <c:v>3.7999999999999999E-2</c:v>
                </c:pt>
                <c:pt idx="21">
                  <c:v>3.6999999999999998E-2</c:v>
                </c:pt>
                <c:pt idx="22">
                  <c:v>3.5999999999999997E-2</c:v>
                </c:pt>
                <c:pt idx="23">
                  <c:v>3.5000000000000003E-2</c:v>
                </c:pt>
                <c:pt idx="24">
                  <c:v>3.4000000000000002E-2</c:v>
                </c:pt>
                <c:pt idx="25">
                  <c:v>3.4000000000000002E-2</c:v>
                </c:pt>
                <c:pt idx="26">
                  <c:v>3.4000000000000002E-2</c:v>
                </c:pt>
                <c:pt idx="27">
                  <c:v>3.3000000000000002E-2</c:v>
                </c:pt>
                <c:pt idx="28">
                  <c:v>3.3000000000000002E-2</c:v>
                </c:pt>
                <c:pt idx="29">
                  <c:v>3.1E-2</c:v>
                </c:pt>
                <c:pt idx="30">
                  <c:v>2.9000000000000001E-2</c:v>
                </c:pt>
                <c:pt idx="31">
                  <c:v>2.7E-2</c:v>
                </c:pt>
                <c:pt idx="32">
                  <c:v>2.3E-2</c:v>
                </c:pt>
                <c:pt idx="33">
                  <c:v>2.1999999999999999E-2</c:v>
                </c:pt>
                <c:pt idx="34">
                  <c:v>2.1000000000000001E-2</c:v>
                </c:pt>
                <c:pt idx="35">
                  <c:v>2.1000000000000001E-2</c:v>
                </c:pt>
                <c:pt idx="36">
                  <c:v>0.02</c:v>
                </c:pt>
                <c:pt idx="37">
                  <c:v>0.02</c:v>
                </c:pt>
                <c:pt idx="38">
                  <c:v>1.7999999999999999E-2</c:v>
                </c:pt>
                <c:pt idx="39">
                  <c:v>1.7000000000000001E-2</c:v>
                </c:pt>
                <c:pt idx="40">
                  <c:v>1.7000000000000001E-2</c:v>
                </c:pt>
                <c:pt idx="41">
                  <c:v>1.7000000000000001E-2</c:v>
                </c:pt>
                <c:pt idx="42">
                  <c:v>1.7000000000000001E-2</c:v>
                </c:pt>
                <c:pt idx="43">
                  <c:v>1.7000000000000001E-2</c:v>
                </c:pt>
                <c:pt idx="44">
                  <c:v>1.6E-2</c:v>
                </c:pt>
                <c:pt idx="45">
                  <c:v>1.6E-2</c:v>
                </c:pt>
                <c:pt idx="46">
                  <c:v>1.6E-2</c:v>
                </c:pt>
                <c:pt idx="47">
                  <c:v>1.6E-2</c:v>
                </c:pt>
                <c:pt idx="48">
                  <c:v>1.4999999999999999E-2</c:v>
                </c:pt>
                <c:pt idx="49">
                  <c:v>1.4999999999999999E-2</c:v>
                </c:pt>
                <c:pt idx="50">
                  <c:v>1.4999999999999999E-2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1.4E-2</c:v>
                </c:pt>
                <c:pt idx="54">
                  <c:v>1.4E-2</c:v>
                </c:pt>
                <c:pt idx="55">
                  <c:v>1.2999999999999999E-2</c:v>
                </c:pt>
                <c:pt idx="56">
                  <c:v>1.2999999999999999E-2</c:v>
                </c:pt>
                <c:pt idx="57">
                  <c:v>1.2999999999999999E-2</c:v>
                </c:pt>
                <c:pt idx="58">
                  <c:v>1.2999999999999999E-2</c:v>
                </c:pt>
                <c:pt idx="59">
                  <c:v>1.2999999999999999E-2</c:v>
                </c:pt>
                <c:pt idx="60">
                  <c:v>1.2999999999999999E-2</c:v>
                </c:pt>
                <c:pt idx="61">
                  <c:v>1.2999999999999999E-2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1.2E-2</c:v>
                </c:pt>
                <c:pt idx="66">
                  <c:v>1.2E-2</c:v>
                </c:pt>
                <c:pt idx="67">
                  <c:v>1.2E-2</c:v>
                </c:pt>
                <c:pt idx="68">
                  <c:v>1.2E-2</c:v>
                </c:pt>
                <c:pt idx="69">
                  <c:v>1.2E-2</c:v>
                </c:pt>
                <c:pt idx="70">
                  <c:v>1.2E-2</c:v>
                </c:pt>
                <c:pt idx="71">
                  <c:v>1.2E-2</c:v>
                </c:pt>
                <c:pt idx="72">
                  <c:v>1.2E-2</c:v>
                </c:pt>
                <c:pt idx="73">
                  <c:v>1.0999999999999999E-2</c:v>
                </c:pt>
                <c:pt idx="74">
                  <c:v>1.0999999999999999E-2</c:v>
                </c:pt>
                <c:pt idx="75">
                  <c:v>1.0999999999999999E-2</c:v>
                </c:pt>
                <c:pt idx="76">
                  <c:v>1.0999999999999999E-2</c:v>
                </c:pt>
                <c:pt idx="77">
                  <c:v>1.0999999999999999E-2</c:v>
                </c:pt>
                <c:pt idx="78">
                  <c:v>1.0999999999999999E-2</c:v>
                </c:pt>
                <c:pt idx="79">
                  <c:v>1.0999999999999999E-2</c:v>
                </c:pt>
                <c:pt idx="80">
                  <c:v>1.0999999999999999E-2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1.0999999999999999E-2</c:v>
                </c:pt>
                <c:pt idx="84">
                  <c:v>1.0999999999999999E-2</c:v>
                </c:pt>
                <c:pt idx="85">
                  <c:v>1.0999999999999999E-2</c:v>
                </c:pt>
                <c:pt idx="86">
                  <c:v>1.0999999999999999E-2</c:v>
                </c:pt>
                <c:pt idx="87">
                  <c:v>1.0999999999999999E-2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8.9999999999999993E-3</c:v>
                </c:pt>
                <c:pt idx="166">
                  <c:v>8.9999999999999993E-3</c:v>
                </c:pt>
                <c:pt idx="167">
                  <c:v>8.9999999999999993E-3</c:v>
                </c:pt>
                <c:pt idx="168">
                  <c:v>8.9999999999999993E-3</c:v>
                </c:pt>
                <c:pt idx="169">
                  <c:v>8.9999999999999993E-3</c:v>
                </c:pt>
                <c:pt idx="170">
                  <c:v>8.9999999999999993E-3</c:v>
                </c:pt>
                <c:pt idx="171">
                  <c:v>8.9999999999999993E-3</c:v>
                </c:pt>
                <c:pt idx="172">
                  <c:v>8.9999999999999993E-3</c:v>
                </c:pt>
                <c:pt idx="173">
                  <c:v>8.9999999999999993E-3</c:v>
                </c:pt>
                <c:pt idx="174">
                  <c:v>8.9999999999999993E-3</c:v>
                </c:pt>
                <c:pt idx="175">
                  <c:v>8.9999999999999993E-3</c:v>
                </c:pt>
                <c:pt idx="176">
                  <c:v>8.9999999999999993E-3</c:v>
                </c:pt>
                <c:pt idx="177">
                  <c:v>8.9999999999999993E-3</c:v>
                </c:pt>
                <c:pt idx="178">
                  <c:v>8.9999999999999993E-3</c:v>
                </c:pt>
                <c:pt idx="179">
                  <c:v>8.9999999999999993E-3</c:v>
                </c:pt>
                <c:pt idx="180">
                  <c:v>8.9999999999999993E-3</c:v>
                </c:pt>
                <c:pt idx="181">
                  <c:v>8.9999999999999993E-3</c:v>
                </c:pt>
                <c:pt idx="182">
                  <c:v>8.9999999999999993E-3</c:v>
                </c:pt>
                <c:pt idx="183">
                  <c:v>8.9999999999999993E-3</c:v>
                </c:pt>
                <c:pt idx="184">
                  <c:v>8.9999999999999993E-3</c:v>
                </c:pt>
                <c:pt idx="185">
                  <c:v>8.9999999999999993E-3</c:v>
                </c:pt>
                <c:pt idx="186">
                  <c:v>8.9999999999999993E-3</c:v>
                </c:pt>
                <c:pt idx="187">
                  <c:v>8.9999999999999993E-3</c:v>
                </c:pt>
                <c:pt idx="188">
                  <c:v>8.9999999999999993E-3</c:v>
                </c:pt>
                <c:pt idx="189">
                  <c:v>8.9999999999999993E-3</c:v>
                </c:pt>
                <c:pt idx="190">
                  <c:v>8.9999999999999993E-3</c:v>
                </c:pt>
                <c:pt idx="191">
                  <c:v>8.9999999999999993E-3</c:v>
                </c:pt>
                <c:pt idx="192">
                  <c:v>8.9999999999999993E-3</c:v>
                </c:pt>
                <c:pt idx="193">
                  <c:v>8.9999999999999993E-3</c:v>
                </c:pt>
                <c:pt idx="194">
                  <c:v>8.9999999999999993E-3</c:v>
                </c:pt>
                <c:pt idx="195">
                  <c:v>8.9999999999999993E-3</c:v>
                </c:pt>
                <c:pt idx="196">
                  <c:v>8.9999999999999993E-3</c:v>
                </c:pt>
                <c:pt idx="197">
                  <c:v>8.9999999999999993E-3</c:v>
                </c:pt>
                <c:pt idx="198">
                  <c:v>8.9999999999999993E-3</c:v>
                </c:pt>
                <c:pt idx="199">
                  <c:v>8.9999999999999993E-3</c:v>
                </c:pt>
                <c:pt idx="200">
                  <c:v>8.9999999999999993E-3</c:v>
                </c:pt>
                <c:pt idx="201">
                  <c:v>8.9999999999999993E-3</c:v>
                </c:pt>
                <c:pt idx="202">
                  <c:v>8.9999999999999993E-3</c:v>
                </c:pt>
                <c:pt idx="203">
                  <c:v>8.9999999999999993E-3</c:v>
                </c:pt>
                <c:pt idx="204">
                  <c:v>8.9999999999999993E-3</c:v>
                </c:pt>
                <c:pt idx="205">
                  <c:v>8.9999999999999993E-3</c:v>
                </c:pt>
                <c:pt idx="206">
                  <c:v>8.9999999999999993E-3</c:v>
                </c:pt>
                <c:pt idx="207">
                  <c:v>8.9999999999999993E-3</c:v>
                </c:pt>
                <c:pt idx="208">
                  <c:v>8.9999999999999993E-3</c:v>
                </c:pt>
                <c:pt idx="209">
                  <c:v>8.9999999999999993E-3</c:v>
                </c:pt>
                <c:pt idx="210">
                  <c:v>8.9999999999999993E-3</c:v>
                </c:pt>
                <c:pt idx="211">
                  <c:v>8.9999999999999993E-3</c:v>
                </c:pt>
                <c:pt idx="212">
                  <c:v>8.9999999999999993E-3</c:v>
                </c:pt>
                <c:pt idx="213">
                  <c:v>8.9999999999999993E-3</c:v>
                </c:pt>
                <c:pt idx="214">
                  <c:v>8.9999999999999993E-3</c:v>
                </c:pt>
                <c:pt idx="215">
                  <c:v>8.9999999999999993E-3</c:v>
                </c:pt>
                <c:pt idx="216">
                  <c:v>8.9999999999999993E-3</c:v>
                </c:pt>
                <c:pt idx="217">
                  <c:v>8.9999999999999993E-3</c:v>
                </c:pt>
                <c:pt idx="218">
                  <c:v>8.9999999999999993E-3</c:v>
                </c:pt>
                <c:pt idx="219">
                  <c:v>8.9999999999999993E-3</c:v>
                </c:pt>
                <c:pt idx="220">
                  <c:v>8.9999999999999993E-3</c:v>
                </c:pt>
                <c:pt idx="221">
                  <c:v>8.9999999999999993E-3</c:v>
                </c:pt>
                <c:pt idx="222">
                  <c:v>8.9999999999999993E-3</c:v>
                </c:pt>
                <c:pt idx="223">
                  <c:v>8.9999999999999993E-3</c:v>
                </c:pt>
                <c:pt idx="224">
                  <c:v>8.9999999999999993E-3</c:v>
                </c:pt>
                <c:pt idx="225">
                  <c:v>8.9999999999999993E-3</c:v>
                </c:pt>
                <c:pt idx="226">
                  <c:v>8.9999999999999993E-3</c:v>
                </c:pt>
                <c:pt idx="227">
                  <c:v>8.9999999999999993E-3</c:v>
                </c:pt>
                <c:pt idx="228">
                  <c:v>8.9999999999999993E-3</c:v>
                </c:pt>
                <c:pt idx="229">
                  <c:v>8.9999999999999993E-3</c:v>
                </c:pt>
                <c:pt idx="230">
                  <c:v>8.9999999999999993E-3</c:v>
                </c:pt>
                <c:pt idx="231">
                  <c:v>8.9999999999999993E-3</c:v>
                </c:pt>
                <c:pt idx="232">
                  <c:v>8.9999999999999993E-3</c:v>
                </c:pt>
                <c:pt idx="233">
                  <c:v>8.9999999999999993E-3</c:v>
                </c:pt>
                <c:pt idx="234">
                  <c:v>8.9999999999999993E-3</c:v>
                </c:pt>
                <c:pt idx="235">
                  <c:v>8.9999999999999993E-3</c:v>
                </c:pt>
                <c:pt idx="236">
                  <c:v>8.9999999999999993E-3</c:v>
                </c:pt>
                <c:pt idx="237">
                  <c:v>8.9999999999999993E-3</c:v>
                </c:pt>
                <c:pt idx="238">
                  <c:v>8.9999999999999993E-3</c:v>
                </c:pt>
                <c:pt idx="239">
                  <c:v>8.9999999999999993E-3</c:v>
                </c:pt>
                <c:pt idx="240">
                  <c:v>8.9999999999999993E-3</c:v>
                </c:pt>
                <c:pt idx="241">
                  <c:v>8.9999999999999993E-3</c:v>
                </c:pt>
                <c:pt idx="242">
                  <c:v>8.9999999999999993E-3</c:v>
                </c:pt>
                <c:pt idx="243">
                  <c:v>8.9999999999999993E-3</c:v>
                </c:pt>
                <c:pt idx="244">
                  <c:v>8.9999999999999993E-3</c:v>
                </c:pt>
                <c:pt idx="245">
                  <c:v>8.9999999999999993E-3</c:v>
                </c:pt>
                <c:pt idx="246">
                  <c:v>8.9999999999999993E-3</c:v>
                </c:pt>
                <c:pt idx="247">
                  <c:v>8.9999999999999993E-3</c:v>
                </c:pt>
                <c:pt idx="248">
                  <c:v>8.9999999999999993E-3</c:v>
                </c:pt>
                <c:pt idx="249">
                  <c:v>8.9999999999999993E-3</c:v>
                </c:pt>
                <c:pt idx="250">
                  <c:v>8.9999999999999993E-3</c:v>
                </c:pt>
                <c:pt idx="251">
                  <c:v>8.9999999999999993E-3</c:v>
                </c:pt>
                <c:pt idx="252">
                  <c:v>8.9999999999999993E-3</c:v>
                </c:pt>
                <c:pt idx="253">
                  <c:v>8.9999999999999993E-3</c:v>
                </c:pt>
                <c:pt idx="254">
                  <c:v>8.9999999999999993E-3</c:v>
                </c:pt>
                <c:pt idx="255">
                  <c:v>8.9999999999999993E-3</c:v>
                </c:pt>
                <c:pt idx="256">
                  <c:v>8.9999999999999993E-3</c:v>
                </c:pt>
                <c:pt idx="257">
                  <c:v>8.9999999999999993E-3</c:v>
                </c:pt>
                <c:pt idx="258">
                  <c:v>8.0000000000000002E-3</c:v>
                </c:pt>
                <c:pt idx="259">
                  <c:v>8.0000000000000002E-3</c:v>
                </c:pt>
                <c:pt idx="260">
                  <c:v>8.0000000000000002E-3</c:v>
                </c:pt>
                <c:pt idx="261">
                  <c:v>8.0000000000000002E-3</c:v>
                </c:pt>
                <c:pt idx="262">
                  <c:v>8.0000000000000002E-3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8.0000000000000002E-3</c:v>
                </c:pt>
                <c:pt idx="268">
                  <c:v>8.0000000000000002E-3</c:v>
                </c:pt>
                <c:pt idx="269">
                  <c:v>8.0000000000000002E-3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8.0000000000000002E-3</c:v>
                </c:pt>
                <c:pt idx="273">
                  <c:v>8.0000000000000002E-3</c:v>
                </c:pt>
                <c:pt idx="274">
                  <c:v>8.0000000000000002E-3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8.0000000000000002E-3</c:v>
                </c:pt>
                <c:pt idx="278">
                  <c:v>8.0000000000000002E-3</c:v>
                </c:pt>
                <c:pt idx="279">
                  <c:v>8.0000000000000002E-3</c:v>
                </c:pt>
                <c:pt idx="280">
                  <c:v>8.0000000000000002E-3</c:v>
                </c:pt>
                <c:pt idx="281">
                  <c:v>8.0000000000000002E-3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8.0000000000000002E-3</c:v>
                </c:pt>
                <c:pt idx="285">
                  <c:v>8.0000000000000002E-3</c:v>
                </c:pt>
                <c:pt idx="286">
                  <c:v>8.0000000000000002E-3</c:v>
                </c:pt>
                <c:pt idx="287">
                  <c:v>8.0000000000000002E-3</c:v>
                </c:pt>
                <c:pt idx="288">
                  <c:v>8.0000000000000002E-3</c:v>
                </c:pt>
                <c:pt idx="289">
                  <c:v>8.0000000000000002E-3</c:v>
                </c:pt>
                <c:pt idx="290">
                  <c:v>8.0000000000000002E-3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7.0000000000000001E-3</c:v>
                </c:pt>
                <c:pt idx="296">
                  <c:v>7.0000000000000001E-3</c:v>
                </c:pt>
                <c:pt idx="297">
                  <c:v>7.0000000000000001E-3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7.0000000000000001E-3</c:v>
                </c:pt>
                <c:pt idx="301">
                  <c:v>7.0000000000000001E-3</c:v>
                </c:pt>
                <c:pt idx="302">
                  <c:v>7.0000000000000001E-3</c:v>
                </c:pt>
                <c:pt idx="303">
                  <c:v>7.0000000000000001E-3</c:v>
                </c:pt>
                <c:pt idx="304">
                  <c:v>7.0000000000000001E-3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7.0000000000000001E-3</c:v>
                </c:pt>
                <c:pt idx="308">
                  <c:v>7.0000000000000001E-3</c:v>
                </c:pt>
                <c:pt idx="309">
                  <c:v>7.0000000000000001E-3</c:v>
                </c:pt>
                <c:pt idx="310">
                  <c:v>7.0000000000000001E-3</c:v>
                </c:pt>
                <c:pt idx="311">
                  <c:v>7.0000000000000001E-3</c:v>
                </c:pt>
                <c:pt idx="312">
                  <c:v>7.0000000000000001E-3</c:v>
                </c:pt>
                <c:pt idx="313">
                  <c:v>7.0000000000000001E-3</c:v>
                </c:pt>
                <c:pt idx="314">
                  <c:v>7.0000000000000001E-3</c:v>
                </c:pt>
                <c:pt idx="315">
                  <c:v>7.0000000000000001E-3</c:v>
                </c:pt>
                <c:pt idx="316">
                  <c:v>7.0000000000000001E-3</c:v>
                </c:pt>
                <c:pt idx="317">
                  <c:v>7.0000000000000001E-3</c:v>
                </c:pt>
                <c:pt idx="318">
                  <c:v>7.0000000000000001E-3</c:v>
                </c:pt>
                <c:pt idx="319">
                  <c:v>7.0000000000000001E-3</c:v>
                </c:pt>
                <c:pt idx="320">
                  <c:v>6.0000000000000001E-3</c:v>
                </c:pt>
                <c:pt idx="321">
                  <c:v>6.0000000000000001E-3</c:v>
                </c:pt>
                <c:pt idx="322">
                  <c:v>6.0000000000000001E-3</c:v>
                </c:pt>
                <c:pt idx="323">
                  <c:v>6.0000000000000001E-3</c:v>
                </c:pt>
                <c:pt idx="324">
                  <c:v>6.0000000000000001E-3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6.0000000000000001E-3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6.0000000000000001E-3</c:v>
                </c:pt>
                <c:pt idx="334">
                  <c:v>6.0000000000000001E-3</c:v>
                </c:pt>
                <c:pt idx="335">
                  <c:v>6.0000000000000001E-3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6.0000000000000001E-3</c:v>
                </c:pt>
                <c:pt idx="340">
                  <c:v>6.0000000000000001E-3</c:v>
                </c:pt>
                <c:pt idx="341">
                  <c:v>6.0000000000000001E-3</c:v>
                </c:pt>
                <c:pt idx="342">
                  <c:v>6.0000000000000001E-3</c:v>
                </c:pt>
                <c:pt idx="343">
                  <c:v>6.0000000000000001E-3</c:v>
                </c:pt>
                <c:pt idx="344">
                  <c:v>6.0000000000000001E-3</c:v>
                </c:pt>
                <c:pt idx="345">
                  <c:v>6.0000000000000001E-3</c:v>
                </c:pt>
                <c:pt idx="346">
                  <c:v>6.0000000000000001E-3</c:v>
                </c:pt>
                <c:pt idx="347">
                  <c:v>6.0000000000000001E-3</c:v>
                </c:pt>
                <c:pt idx="348">
                  <c:v>6.0000000000000001E-3</c:v>
                </c:pt>
                <c:pt idx="349">
                  <c:v>6.0000000000000001E-3</c:v>
                </c:pt>
                <c:pt idx="350">
                  <c:v>6.0000000000000001E-3</c:v>
                </c:pt>
                <c:pt idx="351">
                  <c:v>6.0000000000000001E-3</c:v>
                </c:pt>
                <c:pt idx="352">
                  <c:v>5.0000000000000001E-3</c:v>
                </c:pt>
                <c:pt idx="353">
                  <c:v>5.0000000000000001E-3</c:v>
                </c:pt>
                <c:pt idx="354">
                  <c:v>5.0000000000000001E-3</c:v>
                </c:pt>
                <c:pt idx="355">
                  <c:v>5.0000000000000001E-3</c:v>
                </c:pt>
                <c:pt idx="356">
                  <c:v>5.0000000000000001E-3</c:v>
                </c:pt>
                <c:pt idx="357">
                  <c:v>5.0000000000000001E-3</c:v>
                </c:pt>
                <c:pt idx="358">
                  <c:v>5.0000000000000001E-3</c:v>
                </c:pt>
                <c:pt idx="359">
                  <c:v>5.0000000000000001E-3</c:v>
                </c:pt>
              </c:numCache>
            </c:numRef>
          </c:xVal>
          <c:y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43-E94C-A6F6-74DF1E8746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Sheet5!$D$2:$D$383</c:f>
              <c:numCache>
                <c:formatCode>General</c:formatCode>
                <c:ptCount val="382"/>
                <c:pt idx="0">
                  <c:v>107.34399999999999</c:v>
                </c:pt>
                <c:pt idx="1">
                  <c:v>107.199</c:v>
                </c:pt>
                <c:pt idx="2">
                  <c:v>106.229</c:v>
                </c:pt>
                <c:pt idx="3">
                  <c:v>106.146</c:v>
                </c:pt>
                <c:pt idx="4">
                  <c:v>105.483</c:v>
                </c:pt>
                <c:pt idx="5">
                  <c:v>105.236</c:v>
                </c:pt>
                <c:pt idx="6">
                  <c:v>102.76</c:v>
                </c:pt>
                <c:pt idx="7">
                  <c:v>100.55</c:v>
                </c:pt>
                <c:pt idx="8">
                  <c:v>99.212999999999994</c:v>
                </c:pt>
                <c:pt idx="9">
                  <c:v>3.9620000000000002</c:v>
                </c:pt>
                <c:pt idx="10">
                  <c:v>3.302</c:v>
                </c:pt>
                <c:pt idx="11">
                  <c:v>2.242</c:v>
                </c:pt>
                <c:pt idx="12">
                  <c:v>2.16</c:v>
                </c:pt>
                <c:pt idx="13">
                  <c:v>1.1910000000000001</c:v>
                </c:pt>
                <c:pt idx="14">
                  <c:v>0.90700000000000003</c:v>
                </c:pt>
                <c:pt idx="15">
                  <c:v>0.89200000000000002</c:v>
                </c:pt>
                <c:pt idx="16">
                  <c:v>0.61599999999999999</c:v>
                </c:pt>
                <c:pt idx="17">
                  <c:v>0.56499999999999995</c:v>
                </c:pt>
                <c:pt idx="18">
                  <c:v>0.54500000000000004</c:v>
                </c:pt>
                <c:pt idx="19">
                  <c:v>0.51700000000000002</c:v>
                </c:pt>
                <c:pt idx="20">
                  <c:v>0.503</c:v>
                </c:pt>
                <c:pt idx="21">
                  <c:v>0.49199999999999999</c:v>
                </c:pt>
                <c:pt idx="22">
                  <c:v>0.49</c:v>
                </c:pt>
                <c:pt idx="23">
                  <c:v>0.47299999999999998</c:v>
                </c:pt>
                <c:pt idx="24">
                  <c:v>0.441</c:v>
                </c:pt>
                <c:pt idx="25">
                  <c:v>0.44</c:v>
                </c:pt>
                <c:pt idx="26">
                  <c:v>0.38800000000000001</c:v>
                </c:pt>
                <c:pt idx="27">
                  <c:v>0.38300000000000001</c:v>
                </c:pt>
                <c:pt idx="28">
                  <c:v>0.36599999999999999</c:v>
                </c:pt>
                <c:pt idx="29">
                  <c:v>0.36099999999999999</c:v>
                </c:pt>
                <c:pt idx="30">
                  <c:v>0.34799999999999998</c:v>
                </c:pt>
                <c:pt idx="31">
                  <c:v>0.34599999999999997</c:v>
                </c:pt>
                <c:pt idx="32">
                  <c:v>0.34</c:v>
                </c:pt>
                <c:pt idx="33">
                  <c:v>0.33100000000000002</c:v>
                </c:pt>
                <c:pt idx="34">
                  <c:v>0.316</c:v>
                </c:pt>
                <c:pt idx="35">
                  <c:v>0.29899999999999999</c:v>
                </c:pt>
                <c:pt idx="36">
                  <c:v>0.27600000000000002</c:v>
                </c:pt>
                <c:pt idx="37">
                  <c:v>0.27600000000000002</c:v>
                </c:pt>
                <c:pt idx="38">
                  <c:v>0.27200000000000002</c:v>
                </c:pt>
                <c:pt idx="39">
                  <c:v>0.27100000000000002</c:v>
                </c:pt>
                <c:pt idx="40">
                  <c:v>0.25900000000000001</c:v>
                </c:pt>
                <c:pt idx="41">
                  <c:v>0.25700000000000001</c:v>
                </c:pt>
                <c:pt idx="42">
                  <c:v>0.252</c:v>
                </c:pt>
                <c:pt idx="43">
                  <c:v>0.223</c:v>
                </c:pt>
                <c:pt idx="44">
                  <c:v>0.21199999999999999</c:v>
                </c:pt>
                <c:pt idx="45">
                  <c:v>0.21199999999999999</c:v>
                </c:pt>
                <c:pt idx="46">
                  <c:v>0.20599999999999999</c:v>
                </c:pt>
                <c:pt idx="47">
                  <c:v>0.20499999999999999</c:v>
                </c:pt>
                <c:pt idx="48">
                  <c:v>0.20399999999999999</c:v>
                </c:pt>
                <c:pt idx="49">
                  <c:v>0.20200000000000001</c:v>
                </c:pt>
                <c:pt idx="50">
                  <c:v>0.19900000000000001</c:v>
                </c:pt>
                <c:pt idx="51">
                  <c:v>0.19800000000000001</c:v>
                </c:pt>
                <c:pt idx="52">
                  <c:v>0.19500000000000001</c:v>
                </c:pt>
                <c:pt idx="53">
                  <c:v>0.191</c:v>
                </c:pt>
                <c:pt idx="54">
                  <c:v>0.19</c:v>
                </c:pt>
                <c:pt idx="55">
                  <c:v>0.187</c:v>
                </c:pt>
                <c:pt idx="56">
                  <c:v>0.18099999999999999</c:v>
                </c:pt>
                <c:pt idx="57">
                  <c:v>0.17899999999999999</c:v>
                </c:pt>
                <c:pt idx="58">
                  <c:v>0.17599999999999999</c:v>
                </c:pt>
                <c:pt idx="59">
                  <c:v>0.17399999999999999</c:v>
                </c:pt>
                <c:pt idx="60">
                  <c:v>0.17299999999999999</c:v>
                </c:pt>
                <c:pt idx="61">
                  <c:v>0.17100000000000001</c:v>
                </c:pt>
                <c:pt idx="62">
                  <c:v>0.16800000000000001</c:v>
                </c:pt>
                <c:pt idx="63">
                  <c:v>0.16400000000000001</c:v>
                </c:pt>
                <c:pt idx="64">
                  <c:v>0.16300000000000001</c:v>
                </c:pt>
                <c:pt idx="65">
                  <c:v>0.16</c:v>
                </c:pt>
                <c:pt idx="66">
                  <c:v>0.159</c:v>
                </c:pt>
                <c:pt idx="67">
                  <c:v>0.158</c:v>
                </c:pt>
                <c:pt idx="68">
                  <c:v>0.155</c:v>
                </c:pt>
                <c:pt idx="69">
                  <c:v>0.153</c:v>
                </c:pt>
                <c:pt idx="70">
                  <c:v>0.15</c:v>
                </c:pt>
                <c:pt idx="71">
                  <c:v>0.14899999999999999</c:v>
                </c:pt>
                <c:pt idx="72">
                  <c:v>0.14599999999999999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0.14299999999999999</c:v>
                </c:pt>
                <c:pt idx="76">
                  <c:v>0.14099999999999999</c:v>
                </c:pt>
                <c:pt idx="77">
                  <c:v>0.13800000000000001</c:v>
                </c:pt>
                <c:pt idx="78">
                  <c:v>0.13800000000000001</c:v>
                </c:pt>
                <c:pt idx="79">
                  <c:v>0.13700000000000001</c:v>
                </c:pt>
                <c:pt idx="80">
                  <c:v>0.13600000000000001</c:v>
                </c:pt>
                <c:pt idx="81">
                  <c:v>0.13200000000000001</c:v>
                </c:pt>
                <c:pt idx="82">
                  <c:v>0.129</c:v>
                </c:pt>
                <c:pt idx="83">
                  <c:v>0.127</c:v>
                </c:pt>
                <c:pt idx="84">
                  <c:v>0.125</c:v>
                </c:pt>
                <c:pt idx="85">
                  <c:v>0.124</c:v>
                </c:pt>
                <c:pt idx="86">
                  <c:v>0.123</c:v>
                </c:pt>
                <c:pt idx="87">
                  <c:v>0.12</c:v>
                </c:pt>
                <c:pt idx="88">
                  <c:v>0.11899999999999999</c:v>
                </c:pt>
                <c:pt idx="89">
                  <c:v>0.11600000000000001</c:v>
                </c:pt>
                <c:pt idx="90">
                  <c:v>0.11600000000000001</c:v>
                </c:pt>
                <c:pt idx="91">
                  <c:v>0.115</c:v>
                </c:pt>
                <c:pt idx="92">
                  <c:v>0.114</c:v>
                </c:pt>
                <c:pt idx="93">
                  <c:v>0.114</c:v>
                </c:pt>
                <c:pt idx="94">
                  <c:v>0.114</c:v>
                </c:pt>
                <c:pt idx="95">
                  <c:v>0.113</c:v>
                </c:pt>
                <c:pt idx="96">
                  <c:v>0.112</c:v>
                </c:pt>
                <c:pt idx="97">
                  <c:v>0.11</c:v>
                </c:pt>
                <c:pt idx="98">
                  <c:v>0.109</c:v>
                </c:pt>
                <c:pt idx="99">
                  <c:v>0.108</c:v>
                </c:pt>
                <c:pt idx="100">
                  <c:v>0.108</c:v>
                </c:pt>
                <c:pt idx="101">
                  <c:v>0.106</c:v>
                </c:pt>
                <c:pt idx="102">
                  <c:v>0.106</c:v>
                </c:pt>
                <c:pt idx="103">
                  <c:v>0.106</c:v>
                </c:pt>
                <c:pt idx="104">
                  <c:v>0.105</c:v>
                </c:pt>
                <c:pt idx="105">
                  <c:v>0.105</c:v>
                </c:pt>
                <c:pt idx="106">
                  <c:v>0.104</c:v>
                </c:pt>
                <c:pt idx="107">
                  <c:v>0.10299999999999999</c:v>
                </c:pt>
                <c:pt idx="108">
                  <c:v>0.10299999999999999</c:v>
                </c:pt>
                <c:pt idx="109">
                  <c:v>0.10199999999999999</c:v>
                </c:pt>
                <c:pt idx="110">
                  <c:v>0.10100000000000001</c:v>
                </c:pt>
                <c:pt idx="111">
                  <c:v>0.10100000000000001</c:v>
                </c:pt>
                <c:pt idx="112">
                  <c:v>9.9000000000000005E-2</c:v>
                </c:pt>
                <c:pt idx="113">
                  <c:v>9.7000000000000003E-2</c:v>
                </c:pt>
                <c:pt idx="114">
                  <c:v>9.7000000000000003E-2</c:v>
                </c:pt>
                <c:pt idx="115">
                  <c:v>9.6000000000000002E-2</c:v>
                </c:pt>
                <c:pt idx="116">
                  <c:v>9.6000000000000002E-2</c:v>
                </c:pt>
                <c:pt idx="117">
                  <c:v>9.5000000000000001E-2</c:v>
                </c:pt>
                <c:pt idx="118">
                  <c:v>9.5000000000000001E-2</c:v>
                </c:pt>
                <c:pt idx="119">
                  <c:v>9.2999999999999999E-2</c:v>
                </c:pt>
                <c:pt idx="120">
                  <c:v>9.2999999999999999E-2</c:v>
                </c:pt>
                <c:pt idx="121">
                  <c:v>9.1999999999999998E-2</c:v>
                </c:pt>
                <c:pt idx="122">
                  <c:v>9.0999999999999998E-2</c:v>
                </c:pt>
                <c:pt idx="123">
                  <c:v>8.8999999999999996E-2</c:v>
                </c:pt>
                <c:pt idx="124">
                  <c:v>8.8999999999999996E-2</c:v>
                </c:pt>
                <c:pt idx="125">
                  <c:v>8.7999999999999995E-2</c:v>
                </c:pt>
                <c:pt idx="126">
                  <c:v>8.7999999999999995E-2</c:v>
                </c:pt>
                <c:pt idx="127">
                  <c:v>8.7999999999999995E-2</c:v>
                </c:pt>
                <c:pt idx="128">
                  <c:v>8.7999999999999995E-2</c:v>
                </c:pt>
                <c:pt idx="129">
                  <c:v>8.7999999999999995E-2</c:v>
                </c:pt>
                <c:pt idx="130">
                  <c:v>8.6999999999999994E-2</c:v>
                </c:pt>
                <c:pt idx="131">
                  <c:v>8.5999999999999993E-2</c:v>
                </c:pt>
                <c:pt idx="132">
                  <c:v>8.5999999999999993E-2</c:v>
                </c:pt>
                <c:pt idx="133">
                  <c:v>8.5000000000000006E-2</c:v>
                </c:pt>
                <c:pt idx="134">
                  <c:v>8.5000000000000006E-2</c:v>
                </c:pt>
                <c:pt idx="135">
                  <c:v>8.5000000000000006E-2</c:v>
                </c:pt>
                <c:pt idx="136">
                  <c:v>8.4000000000000005E-2</c:v>
                </c:pt>
                <c:pt idx="137">
                  <c:v>8.4000000000000005E-2</c:v>
                </c:pt>
                <c:pt idx="138">
                  <c:v>8.4000000000000005E-2</c:v>
                </c:pt>
                <c:pt idx="139">
                  <c:v>8.3000000000000004E-2</c:v>
                </c:pt>
                <c:pt idx="140">
                  <c:v>8.3000000000000004E-2</c:v>
                </c:pt>
                <c:pt idx="141">
                  <c:v>8.3000000000000004E-2</c:v>
                </c:pt>
                <c:pt idx="142">
                  <c:v>8.2000000000000003E-2</c:v>
                </c:pt>
                <c:pt idx="143">
                  <c:v>8.2000000000000003E-2</c:v>
                </c:pt>
                <c:pt idx="144">
                  <c:v>8.2000000000000003E-2</c:v>
                </c:pt>
                <c:pt idx="145">
                  <c:v>8.1000000000000003E-2</c:v>
                </c:pt>
                <c:pt idx="146">
                  <c:v>8.1000000000000003E-2</c:v>
                </c:pt>
                <c:pt idx="147">
                  <c:v>8.1000000000000003E-2</c:v>
                </c:pt>
                <c:pt idx="148">
                  <c:v>8.1000000000000003E-2</c:v>
                </c:pt>
                <c:pt idx="149">
                  <c:v>8.1000000000000003E-2</c:v>
                </c:pt>
                <c:pt idx="150">
                  <c:v>0.08</c:v>
                </c:pt>
                <c:pt idx="151">
                  <c:v>0.08</c:v>
                </c:pt>
                <c:pt idx="152">
                  <c:v>7.9000000000000001E-2</c:v>
                </c:pt>
                <c:pt idx="153">
                  <c:v>7.9000000000000001E-2</c:v>
                </c:pt>
                <c:pt idx="154">
                  <c:v>7.8E-2</c:v>
                </c:pt>
                <c:pt idx="155">
                  <c:v>7.8E-2</c:v>
                </c:pt>
                <c:pt idx="156">
                  <c:v>7.6999999999999999E-2</c:v>
                </c:pt>
                <c:pt idx="157">
                  <c:v>7.6999999999999999E-2</c:v>
                </c:pt>
                <c:pt idx="158">
                  <c:v>7.6999999999999999E-2</c:v>
                </c:pt>
                <c:pt idx="159">
                  <c:v>7.6999999999999999E-2</c:v>
                </c:pt>
                <c:pt idx="160">
                  <c:v>7.5999999999999998E-2</c:v>
                </c:pt>
                <c:pt idx="161">
                  <c:v>7.5999999999999998E-2</c:v>
                </c:pt>
                <c:pt idx="162">
                  <c:v>7.5999999999999998E-2</c:v>
                </c:pt>
                <c:pt idx="163">
                  <c:v>7.5999999999999998E-2</c:v>
                </c:pt>
                <c:pt idx="164">
                  <c:v>7.5999999999999998E-2</c:v>
                </c:pt>
                <c:pt idx="165">
                  <c:v>7.4999999999999997E-2</c:v>
                </c:pt>
                <c:pt idx="166">
                  <c:v>7.4999999999999997E-2</c:v>
                </c:pt>
                <c:pt idx="167">
                  <c:v>7.3999999999999996E-2</c:v>
                </c:pt>
                <c:pt idx="168">
                  <c:v>7.2999999999999995E-2</c:v>
                </c:pt>
                <c:pt idx="169">
                  <c:v>7.2999999999999995E-2</c:v>
                </c:pt>
                <c:pt idx="170">
                  <c:v>7.2999999999999995E-2</c:v>
                </c:pt>
                <c:pt idx="171">
                  <c:v>7.2999999999999995E-2</c:v>
                </c:pt>
                <c:pt idx="172">
                  <c:v>7.1999999999999995E-2</c:v>
                </c:pt>
                <c:pt idx="173">
                  <c:v>7.0999999999999994E-2</c:v>
                </c:pt>
                <c:pt idx="174">
                  <c:v>7.0999999999999994E-2</c:v>
                </c:pt>
                <c:pt idx="175">
                  <c:v>7.0999999999999994E-2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7.0000000000000007E-2</c:v>
                </c:pt>
                <c:pt idx="179">
                  <c:v>6.9000000000000006E-2</c:v>
                </c:pt>
                <c:pt idx="180">
                  <c:v>6.9000000000000006E-2</c:v>
                </c:pt>
                <c:pt idx="181">
                  <c:v>6.9000000000000006E-2</c:v>
                </c:pt>
                <c:pt idx="182">
                  <c:v>6.9000000000000006E-2</c:v>
                </c:pt>
                <c:pt idx="183">
                  <c:v>6.9000000000000006E-2</c:v>
                </c:pt>
                <c:pt idx="184">
                  <c:v>6.8000000000000005E-2</c:v>
                </c:pt>
                <c:pt idx="185">
                  <c:v>6.8000000000000005E-2</c:v>
                </c:pt>
                <c:pt idx="186">
                  <c:v>6.8000000000000005E-2</c:v>
                </c:pt>
                <c:pt idx="187">
                  <c:v>6.7000000000000004E-2</c:v>
                </c:pt>
                <c:pt idx="188">
                  <c:v>6.7000000000000004E-2</c:v>
                </c:pt>
                <c:pt idx="189">
                  <c:v>6.6000000000000003E-2</c:v>
                </c:pt>
                <c:pt idx="190">
                  <c:v>6.5000000000000002E-2</c:v>
                </c:pt>
                <c:pt idx="191">
                  <c:v>6.5000000000000002E-2</c:v>
                </c:pt>
                <c:pt idx="192">
                  <c:v>6.3E-2</c:v>
                </c:pt>
                <c:pt idx="193">
                  <c:v>6.3E-2</c:v>
                </c:pt>
                <c:pt idx="194">
                  <c:v>6.2E-2</c:v>
                </c:pt>
                <c:pt idx="195">
                  <c:v>6.2E-2</c:v>
                </c:pt>
                <c:pt idx="196">
                  <c:v>6.2E-2</c:v>
                </c:pt>
                <c:pt idx="197">
                  <c:v>6.0999999999999999E-2</c:v>
                </c:pt>
                <c:pt idx="198">
                  <c:v>6.0999999999999999E-2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5.8000000000000003E-2</c:v>
                </c:pt>
                <c:pt idx="203">
                  <c:v>5.8000000000000003E-2</c:v>
                </c:pt>
                <c:pt idx="204">
                  <c:v>5.8000000000000003E-2</c:v>
                </c:pt>
                <c:pt idx="205">
                  <c:v>5.7000000000000002E-2</c:v>
                </c:pt>
                <c:pt idx="206">
                  <c:v>5.7000000000000002E-2</c:v>
                </c:pt>
                <c:pt idx="207">
                  <c:v>5.6000000000000001E-2</c:v>
                </c:pt>
                <c:pt idx="208">
                  <c:v>5.5E-2</c:v>
                </c:pt>
                <c:pt idx="209">
                  <c:v>5.5E-2</c:v>
                </c:pt>
                <c:pt idx="210">
                  <c:v>5.3999999999999999E-2</c:v>
                </c:pt>
                <c:pt idx="211">
                  <c:v>5.3999999999999999E-2</c:v>
                </c:pt>
                <c:pt idx="212">
                  <c:v>5.3999999999999999E-2</c:v>
                </c:pt>
                <c:pt idx="213">
                  <c:v>5.3999999999999999E-2</c:v>
                </c:pt>
                <c:pt idx="214">
                  <c:v>5.3999999999999999E-2</c:v>
                </c:pt>
                <c:pt idx="215">
                  <c:v>5.2999999999999999E-2</c:v>
                </c:pt>
                <c:pt idx="216">
                  <c:v>5.2999999999999999E-2</c:v>
                </c:pt>
                <c:pt idx="217">
                  <c:v>5.1999999999999998E-2</c:v>
                </c:pt>
                <c:pt idx="218">
                  <c:v>5.0999999999999997E-2</c:v>
                </c:pt>
                <c:pt idx="219">
                  <c:v>5.0999999999999997E-2</c:v>
                </c:pt>
                <c:pt idx="220">
                  <c:v>5.0999999999999997E-2</c:v>
                </c:pt>
                <c:pt idx="221">
                  <c:v>0.05</c:v>
                </c:pt>
                <c:pt idx="222">
                  <c:v>0.05</c:v>
                </c:pt>
                <c:pt idx="223">
                  <c:v>4.8000000000000001E-2</c:v>
                </c:pt>
                <c:pt idx="224">
                  <c:v>4.8000000000000001E-2</c:v>
                </c:pt>
                <c:pt idx="225">
                  <c:v>4.8000000000000001E-2</c:v>
                </c:pt>
                <c:pt idx="226">
                  <c:v>4.8000000000000001E-2</c:v>
                </c:pt>
                <c:pt idx="227">
                  <c:v>4.8000000000000001E-2</c:v>
                </c:pt>
                <c:pt idx="228">
                  <c:v>4.7E-2</c:v>
                </c:pt>
                <c:pt idx="229">
                  <c:v>4.7E-2</c:v>
                </c:pt>
                <c:pt idx="230">
                  <c:v>4.7E-2</c:v>
                </c:pt>
                <c:pt idx="231">
                  <c:v>4.7E-2</c:v>
                </c:pt>
                <c:pt idx="232">
                  <c:v>4.7E-2</c:v>
                </c:pt>
                <c:pt idx="233">
                  <c:v>4.5999999999999999E-2</c:v>
                </c:pt>
                <c:pt idx="234">
                  <c:v>4.5999999999999999E-2</c:v>
                </c:pt>
                <c:pt idx="235">
                  <c:v>4.5999999999999999E-2</c:v>
                </c:pt>
                <c:pt idx="236">
                  <c:v>4.5999999999999999E-2</c:v>
                </c:pt>
                <c:pt idx="237">
                  <c:v>4.5999999999999999E-2</c:v>
                </c:pt>
                <c:pt idx="238">
                  <c:v>4.5999999999999999E-2</c:v>
                </c:pt>
                <c:pt idx="239">
                  <c:v>4.5999999999999999E-2</c:v>
                </c:pt>
                <c:pt idx="240">
                  <c:v>4.5999999999999999E-2</c:v>
                </c:pt>
                <c:pt idx="241">
                  <c:v>4.4999999999999998E-2</c:v>
                </c:pt>
                <c:pt idx="242">
                  <c:v>4.4999999999999998E-2</c:v>
                </c:pt>
                <c:pt idx="243">
                  <c:v>4.4999999999999998E-2</c:v>
                </c:pt>
                <c:pt idx="244">
                  <c:v>4.4999999999999998E-2</c:v>
                </c:pt>
                <c:pt idx="245">
                  <c:v>4.3999999999999997E-2</c:v>
                </c:pt>
                <c:pt idx="246">
                  <c:v>4.2999999999999997E-2</c:v>
                </c:pt>
                <c:pt idx="247">
                  <c:v>4.2999999999999997E-2</c:v>
                </c:pt>
                <c:pt idx="248">
                  <c:v>4.2999999999999997E-2</c:v>
                </c:pt>
                <c:pt idx="249">
                  <c:v>4.2999999999999997E-2</c:v>
                </c:pt>
                <c:pt idx="250">
                  <c:v>4.2999999999999997E-2</c:v>
                </c:pt>
                <c:pt idx="251">
                  <c:v>4.2000000000000003E-2</c:v>
                </c:pt>
                <c:pt idx="252">
                  <c:v>4.1000000000000002E-2</c:v>
                </c:pt>
                <c:pt idx="253">
                  <c:v>4.1000000000000002E-2</c:v>
                </c:pt>
                <c:pt idx="254">
                  <c:v>4.1000000000000002E-2</c:v>
                </c:pt>
                <c:pt idx="255">
                  <c:v>4.1000000000000002E-2</c:v>
                </c:pt>
                <c:pt idx="256">
                  <c:v>0.04</c:v>
                </c:pt>
                <c:pt idx="257">
                  <c:v>3.9E-2</c:v>
                </c:pt>
                <c:pt idx="258">
                  <c:v>3.9E-2</c:v>
                </c:pt>
                <c:pt idx="259">
                  <c:v>3.9E-2</c:v>
                </c:pt>
                <c:pt idx="260">
                  <c:v>3.7999999999999999E-2</c:v>
                </c:pt>
                <c:pt idx="261">
                  <c:v>3.7999999999999999E-2</c:v>
                </c:pt>
                <c:pt idx="262">
                  <c:v>3.5999999999999997E-2</c:v>
                </c:pt>
                <c:pt idx="263">
                  <c:v>3.5000000000000003E-2</c:v>
                </c:pt>
                <c:pt idx="264">
                  <c:v>3.4000000000000002E-2</c:v>
                </c:pt>
                <c:pt idx="265">
                  <c:v>3.4000000000000002E-2</c:v>
                </c:pt>
                <c:pt idx="266">
                  <c:v>3.3000000000000002E-2</c:v>
                </c:pt>
                <c:pt idx="267">
                  <c:v>3.1E-2</c:v>
                </c:pt>
                <c:pt idx="268">
                  <c:v>0.03</c:v>
                </c:pt>
                <c:pt idx="269">
                  <c:v>0.03</c:v>
                </c:pt>
                <c:pt idx="270">
                  <c:v>2.9000000000000001E-2</c:v>
                </c:pt>
                <c:pt idx="271">
                  <c:v>2.9000000000000001E-2</c:v>
                </c:pt>
                <c:pt idx="272">
                  <c:v>2.8000000000000001E-2</c:v>
                </c:pt>
                <c:pt idx="273">
                  <c:v>2.5999999999999999E-2</c:v>
                </c:pt>
                <c:pt idx="274">
                  <c:v>2.5999999999999999E-2</c:v>
                </c:pt>
                <c:pt idx="275">
                  <c:v>2.5000000000000001E-2</c:v>
                </c:pt>
                <c:pt idx="276">
                  <c:v>2.5000000000000001E-2</c:v>
                </c:pt>
                <c:pt idx="277">
                  <c:v>2.5000000000000001E-2</c:v>
                </c:pt>
                <c:pt idx="278">
                  <c:v>2.4E-2</c:v>
                </c:pt>
                <c:pt idx="279">
                  <c:v>2.4E-2</c:v>
                </c:pt>
                <c:pt idx="280">
                  <c:v>2.4E-2</c:v>
                </c:pt>
                <c:pt idx="281">
                  <c:v>2.4E-2</c:v>
                </c:pt>
                <c:pt idx="282">
                  <c:v>2.3E-2</c:v>
                </c:pt>
                <c:pt idx="283">
                  <c:v>2.1999999999999999E-2</c:v>
                </c:pt>
                <c:pt idx="284">
                  <c:v>2.1999999999999999E-2</c:v>
                </c:pt>
                <c:pt idx="285">
                  <c:v>2.1000000000000001E-2</c:v>
                </c:pt>
                <c:pt idx="286">
                  <c:v>1.7999999999999999E-2</c:v>
                </c:pt>
                <c:pt idx="287">
                  <c:v>1.7999999999999999E-2</c:v>
                </c:pt>
                <c:pt idx="288">
                  <c:v>1.7999999999999999E-2</c:v>
                </c:pt>
                <c:pt idx="289">
                  <c:v>1.7999999999999999E-2</c:v>
                </c:pt>
                <c:pt idx="290">
                  <c:v>1.7999999999999999E-2</c:v>
                </c:pt>
                <c:pt idx="291">
                  <c:v>1.7000000000000001E-2</c:v>
                </c:pt>
                <c:pt idx="292">
                  <c:v>1.6E-2</c:v>
                </c:pt>
                <c:pt idx="293">
                  <c:v>1.6E-2</c:v>
                </c:pt>
                <c:pt idx="294">
                  <c:v>1.4999999999999999E-2</c:v>
                </c:pt>
                <c:pt idx="295">
                  <c:v>1.4E-2</c:v>
                </c:pt>
                <c:pt idx="296">
                  <c:v>1.4E-2</c:v>
                </c:pt>
                <c:pt idx="297">
                  <c:v>1.4E-2</c:v>
                </c:pt>
                <c:pt idx="298">
                  <c:v>1.2E-2</c:v>
                </c:pt>
                <c:pt idx="299">
                  <c:v>1.0999999999999999E-2</c:v>
                </c:pt>
                <c:pt idx="300">
                  <c:v>0.01</c:v>
                </c:pt>
                <c:pt idx="301">
                  <c:v>8.9999999999999993E-3</c:v>
                </c:pt>
                <c:pt idx="302">
                  <c:v>8.9999999999999993E-3</c:v>
                </c:pt>
                <c:pt idx="303">
                  <c:v>8.0000000000000002E-3</c:v>
                </c:pt>
                <c:pt idx="304">
                  <c:v>8.0000000000000002E-3</c:v>
                </c:pt>
                <c:pt idx="305">
                  <c:v>7.0000000000000001E-3</c:v>
                </c:pt>
                <c:pt idx="306">
                  <c:v>7.0000000000000001E-3</c:v>
                </c:pt>
                <c:pt idx="307">
                  <c:v>6.0000000000000001E-3</c:v>
                </c:pt>
                <c:pt idx="308">
                  <c:v>6.0000000000000001E-3</c:v>
                </c:pt>
                <c:pt idx="309">
                  <c:v>6.0000000000000001E-3</c:v>
                </c:pt>
                <c:pt idx="310">
                  <c:v>6.0000000000000001E-3</c:v>
                </c:pt>
                <c:pt idx="311">
                  <c:v>4.0000000000000001E-3</c:v>
                </c:pt>
                <c:pt idx="312">
                  <c:v>3.0000000000000001E-3</c:v>
                </c:pt>
                <c:pt idx="313">
                  <c:v>3.0000000000000001E-3</c:v>
                </c:pt>
                <c:pt idx="314">
                  <c:v>3.0000000000000001E-3</c:v>
                </c:pt>
                <c:pt idx="315">
                  <c:v>2E-3</c:v>
                </c:pt>
                <c:pt idx="316">
                  <c:v>2E-3</c:v>
                </c:pt>
                <c:pt idx="317">
                  <c:v>1E-3</c:v>
                </c:pt>
                <c:pt idx="318">
                  <c:v>1E-3</c:v>
                </c:pt>
                <c:pt idx="319">
                  <c:v>1E-3</c:v>
                </c:pt>
                <c:pt idx="320">
                  <c:v>1E-3</c:v>
                </c:pt>
                <c:pt idx="321">
                  <c:v>1E-3</c:v>
                </c:pt>
                <c:pt idx="322">
                  <c:v>5.0000000000000001E-4</c:v>
                </c:pt>
                <c:pt idx="323">
                  <c:v>5.0000000000000001E-4</c:v>
                </c:pt>
                <c:pt idx="324">
                  <c:v>5.0000000000000001E-4</c:v>
                </c:pt>
                <c:pt idx="325">
                  <c:v>5.0000000000000001E-4</c:v>
                </c:pt>
                <c:pt idx="326">
                  <c:v>5.0000000000000001E-4</c:v>
                </c:pt>
                <c:pt idx="327">
                  <c:v>5.0000000000000001E-4</c:v>
                </c:pt>
                <c:pt idx="328">
                  <c:v>5.0000000000000001E-4</c:v>
                </c:pt>
                <c:pt idx="329">
                  <c:v>5.0000000000000001E-4</c:v>
                </c:pt>
                <c:pt idx="330">
                  <c:v>5.0000000000000001E-4</c:v>
                </c:pt>
                <c:pt idx="331">
                  <c:v>5.0000000000000001E-4</c:v>
                </c:pt>
                <c:pt idx="332">
                  <c:v>5.0000000000000001E-4</c:v>
                </c:pt>
                <c:pt idx="333">
                  <c:v>5.0000000000000001E-4</c:v>
                </c:pt>
                <c:pt idx="334">
                  <c:v>5.0000000000000001E-4</c:v>
                </c:pt>
                <c:pt idx="335">
                  <c:v>5.0000000000000001E-4</c:v>
                </c:pt>
                <c:pt idx="336">
                  <c:v>5.0000000000000001E-4</c:v>
                </c:pt>
                <c:pt idx="337">
                  <c:v>5.0000000000000001E-4</c:v>
                </c:pt>
                <c:pt idx="338">
                  <c:v>5.0000000000000001E-4</c:v>
                </c:pt>
                <c:pt idx="339">
                  <c:v>5.0000000000000001E-4</c:v>
                </c:pt>
                <c:pt idx="340">
                  <c:v>5.0000000000000001E-4</c:v>
                </c:pt>
                <c:pt idx="341">
                  <c:v>5.0000000000000001E-4</c:v>
                </c:pt>
                <c:pt idx="342">
                  <c:v>5.0000000000000001E-4</c:v>
                </c:pt>
                <c:pt idx="343">
                  <c:v>5.0000000000000001E-4</c:v>
                </c:pt>
                <c:pt idx="344">
                  <c:v>5.0000000000000001E-4</c:v>
                </c:pt>
                <c:pt idx="345">
                  <c:v>5.0000000000000001E-4</c:v>
                </c:pt>
                <c:pt idx="346">
                  <c:v>5.0000000000000001E-4</c:v>
                </c:pt>
                <c:pt idx="347">
                  <c:v>5.0000000000000001E-4</c:v>
                </c:pt>
                <c:pt idx="348">
                  <c:v>5.0000000000000001E-4</c:v>
                </c:pt>
                <c:pt idx="349">
                  <c:v>5.0000000000000001E-4</c:v>
                </c:pt>
                <c:pt idx="350">
                  <c:v>5.0000000000000001E-4</c:v>
                </c:pt>
                <c:pt idx="351">
                  <c:v>5.0000000000000001E-4</c:v>
                </c:pt>
                <c:pt idx="352">
                  <c:v>5.0000000000000001E-4</c:v>
                </c:pt>
                <c:pt idx="353">
                  <c:v>5.0000000000000001E-4</c:v>
                </c:pt>
                <c:pt idx="354">
                  <c:v>5.0000000000000001E-4</c:v>
                </c:pt>
                <c:pt idx="355">
                  <c:v>5.0000000000000001E-4</c:v>
                </c:pt>
                <c:pt idx="356">
                  <c:v>5.0000000000000001E-4</c:v>
                </c:pt>
                <c:pt idx="357">
                  <c:v>5.0000000000000001E-4</c:v>
                </c:pt>
                <c:pt idx="358">
                  <c:v>5.0000000000000001E-4</c:v>
                </c:pt>
                <c:pt idx="359">
                  <c:v>5.0000000000000001E-4</c:v>
                </c:pt>
              </c:numCache>
            </c:numRef>
          </c:xVal>
          <c:y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43-E94C-A6F6-74DF1E8746B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Sheet5!$E$2:$E$383</c:f>
              <c:numCache>
                <c:formatCode>General</c:formatCode>
                <c:ptCount val="382"/>
                <c:pt idx="0">
                  <c:v>104.244</c:v>
                </c:pt>
                <c:pt idx="1">
                  <c:v>4.7699999999999996</c:v>
                </c:pt>
                <c:pt idx="2">
                  <c:v>4.1440000000000001</c:v>
                </c:pt>
                <c:pt idx="3">
                  <c:v>1.9850000000000001</c:v>
                </c:pt>
                <c:pt idx="4">
                  <c:v>1.2689999999999999</c:v>
                </c:pt>
                <c:pt idx="5">
                  <c:v>1.2629999999999999</c:v>
                </c:pt>
                <c:pt idx="6">
                  <c:v>1.1279999999999999</c:v>
                </c:pt>
                <c:pt idx="7">
                  <c:v>1.083</c:v>
                </c:pt>
                <c:pt idx="8">
                  <c:v>0.72099999999999997</c:v>
                </c:pt>
                <c:pt idx="9">
                  <c:v>0.61899999999999999</c:v>
                </c:pt>
                <c:pt idx="10">
                  <c:v>0.54200000000000004</c:v>
                </c:pt>
                <c:pt idx="11">
                  <c:v>0.44800000000000001</c:v>
                </c:pt>
                <c:pt idx="12">
                  <c:v>0.41299999999999998</c:v>
                </c:pt>
                <c:pt idx="13">
                  <c:v>0.41099999999999998</c:v>
                </c:pt>
                <c:pt idx="14">
                  <c:v>0.38100000000000001</c:v>
                </c:pt>
                <c:pt idx="15">
                  <c:v>0.379</c:v>
                </c:pt>
                <c:pt idx="16">
                  <c:v>0.375</c:v>
                </c:pt>
                <c:pt idx="17">
                  <c:v>0.36399999999999999</c:v>
                </c:pt>
                <c:pt idx="18">
                  <c:v>0.36199999999999999</c:v>
                </c:pt>
                <c:pt idx="19">
                  <c:v>0.33600000000000002</c:v>
                </c:pt>
                <c:pt idx="20">
                  <c:v>0.32600000000000001</c:v>
                </c:pt>
                <c:pt idx="21">
                  <c:v>0.30499999999999999</c:v>
                </c:pt>
                <c:pt idx="22">
                  <c:v>0.29699999999999999</c:v>
                </c:pt>
                <c:pt idx="23">
                  <c:v>0.26900000000000002</c:v>
                </c:pt>
                <c:pt idx="24">
                  <c:v>0.254</c:v>
                </c:pt>
                <c:pt idx="25">
                  <c:v>0.25</c:v>
                </c:pt>
                <c:pt idx="26">
                  <c:v>0.249</c:v>
                </c:pt>
                <c:pt idx="27">
                  <c:v>0.23</c:v>
                </c:pt>
                <c:pt idx="28">
                  <c:v>0.214</c:v>
                </c:pt>
                <c:pt idx="29">
                  <c:v>0.20899999999999999</c:v>
                </c:pt>
                <c:pt idx="30">
                  <c:v>0.20699999999999999</c:v>
                </c:pt>
                <c:pt idx="31">
                  <c:v>0.2</c:v>
                </c:pt>
                <c:pt idx="32">
                  <c:v>0.19500000000000001</c:v>
                </c:pt>
                <c:pt idx="33">
                  <c:v>0.186</c:v>
                </c:pt>
                <c:pt idx="34">
                  <c:v>0.185</c:v>
                </c:pt>
                <c:pt idx="35">
                  <c:v>0.182</c:v>
                </c:pt>
                <c:pt idx="36">
                  <c:v>0.17599999999999999</c:v>
                </c:pt>
                <c:pt idx="37">
                  <c:v>0.17499999999999999</c:v>
                </c:pt>
                <c:pt idx="38">
                  <c:v>0.17199999999999999</c:v>
                </c:pt>
                <c:pt idx="39">
                  <c:v>0.17100000000000001</c:v>
                </c:pt>
                <c:pt idx="40">
                  <c:v>0.16900000000000001</c:v>
                </c:pt>
                <c:pt idx="41">
                  <c:v>0.16800000000000001</c:v>
                </c:pt>
                <c:pt idx="42">
                  <c:v>0.16700000000000001</c:v>
                </c:pt>
                <c:pt idx="43">
                  <c:v>0.16600000000000001</c:v>
                </c:pt>
                <c:pt idx="44">
                  <c:v>0.16500000000000001</c:v>
                </c:pt>
                <c:pt idx="45">
                  <c:v>0.16400000000000001</c:v>
                </c:pt>
                <c:pt idx="46">
                  <c:v>0.158</c:v>
                </c:pt>
                <c:pt idx="47">
                  <c:v>0.14799999999999999</c:v>
                </c:pt>
                <c:pt idx="48">
                  <c:v>0.14499999999999999</c:v>
                </c:pt>
                <c:pt idx="49">
                  <c:v>0.14499999999999999</c:v>
                </c:pt>
                <c:pt idx="50">
                  <c:v>0.14399999999999999</c:v>
                </c:pt>
                <c:pt idx="51">
                  <c:v>0.14399999999999999</c:v>
                </c:pt>
                <c:pt idx="52">
                  <c:v>0.14299999999999999</c:v>
                </c:pt>
                <c:pt idx="53">
                  <c:v>0.14199999999999999</c:v>
                </c:pt>
                <c:pt idx="54">
                  <c:v>0.14099999999999999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0.13900000000000001</c:v>
                </c:pt>
                <c:pt idx="58">
                  <c:v>0.13800000000000001</c:v>
                </c:pt>
                <c:pt idx="59">
                  <c:v>0.13700000000000001</c:v>
                </c:pt>
                <c:pt idx="60">
                  <c:v>0.13600000000000001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0.13400000000000001</c:v>
                </c:pt>
                <c:pt idx="65">
                  <c:v>0.13200000000000001</c:v>
                </c:pt>
                <c:pt idx="66">
                  <c:v>0.13200000000000001</c:v>
                </c:pt>
                <c:pt idx="67">
                  <c:v>0.13200000000000001</c:v>
                </c:pt>
                <c:pt idx="68">
                  <c:v>0.128</c:v>
                </c:pt>
                <c:pt idx="69">
                  <c:v>0.128</c:v>
                </c:pt>
                <c:pt idx="70">
                  <c:v>0.127</c:v>
                </c:pt>
                <c:pt idx="71">
                  <c:v>0.127</c:v>
                </c:pt>
                <c:pt idx="72">
                  <c:v>0.127</c:v>
                </c:pt>
                <c:pt idx="73">
                  <c:v>0.126</c:v>
                </c:pt>
                <c:pt idx="74">
                  <c:v>0.125</c:v>
                </c:pt>
                <c:pt idx="75">
                  <c:v>0.124</c:v>
                </c:pt>
                <c:pt idx="76">
                  <c:v>0.124</c:v>
                </c:pt>
                <c:pt idx="77">
                  <c:v>0.124</c:v>
                </c:pt>
                <c:pt idx="78">
                  <c:v>0.123</c:v>
                </c:pt>
                <c:pt idx="79">
                  <c:v>0.123</c:v>
                </c:pt>
                <c:pt idx="80">
                  <c:v>0.123</c:v>
                </c:pt>
                <c:pt idx="81">
                  <c:v>0.122</c:v>
                </c:pt>
                <c:pt idx="82">
                  <c:v>0.121</c:v>
                </c:pt>
                <c:pt idx="83">
                  <c:v>0.121</c:v>
                </c:pt>
                <c:pt idx="84">
                  <c:v>0.121</c:v>
                </c:pt>
                <c:pt idx="85">
                  <c:v>0.12</c:v>
                </c:pt>
                <c:pt idx="86">
                  <c:v>0.11899999999999999</c:v>
                </c:pt>
                <c:pt idx="87">
                  <c:v>0.11899999999999999</c:v>
                </c:pt>
                <c:pt idx="88">
                  <c:v>0.11799999999999999</c:v>
                </c:pt>
                <c:pt idx="89">
                  <c:v>0.11700000000000001</c:v>
                </c:pt>
                <c:pt idx="90">
                  <c:v>0.11700000000000001</c:v>
                </c:pt>
                <c:pt idx="91">
                  <c:v>0.11700000000000001</c:v>
                </c:pt>
                <c:pt idx="92">
                  <c:v>0.11700000000000001</c:v>
                </c:pt>
                <c:pt idx="93">
                  <c:v>0.11700000000000001</c:v>
                </c:pt>
                <c:pt idx="94">
                  <c:v>0.11600000000000001</c:v>
                </c:pt>
                <c:pt idx="95">
                  <c:v>0.11600000000000001</c:v>
                </c:pt>
                <c:pt idx="96">
                  <c:v>0.11600000000000001</c:v>
                </c:pt>
                <c:pt idx="97">
                  <c:v>0.115</c:v>
                </c:pt>
                <c:pt idx="98">
                  <c:v>0.115</c:v>
                </c:pt>
                <c:pt idx="99">
                  <c:v>0.115</c:v>
                </c:pt>
                <c:pt idx="100">
                  <c:v>0.114</c:v>
                </c:pt>
                <c:pt idx="101">
                  <c:v>0.114</c:v>
                </c:pt>
                <c:pt idx="102">
                  <c:v>0.113</c:v>
                </c:pt>
                <c:pt idx="103">
                  <c:v>0.113</c:v>
                </c:pt>
                <c:pt idx="104">
                  <c:v>0.112</c:v>
                </c:pt>
                <c:pt idx="105">
                  <c:v>0.112</c:v>
                </c:pt>
                <c:pt idx="106">
                  <c:v>0.112</c:v>
                </c:pt>
                <c:pt idx="107">
                  <c:v>0.112</c:v>
                </c:pt>
                <c:pt idx="108">
                  <c:v>0.112</c:v>
                </c:pt>
                <c:pt idx="109">
                  <c:v>0.111</c:v>
                </c:pt>
                <c:pt idx="110">
                  <c:v>0.11</c:v>
                </c:pt>
                <c:pt idx="111">
                  <c:v>0.109</c:v>
                </c:pt>
                <c:pt idx="112">
                  <c:v>0.109</c:v>
                </c:pt>
                <c:pt idx="113">
                  <c:v>0.109</c:v>
                </c:pt>
                <c:pt idx="114">
                  <c:v>0.109</c:v>
                </c:pt>
                <c:pt idx="115">
                  <c:v>0.108</c:v>
                </c:pt>
                <c:pt idx="116">
                  <c:v>0.108</c:v>
                </c:pt>
                <c:pt idx="117">
                  <c:v>0.107</c:v>
                </c:pt>
                <c:pt idx="118">
                  <c:v>0.107</c:v>
                </c:pt>
                <c:pt idx="119">
                  <c:v>0.107</c:v>
                </c:pt>
                <c:pt idx="120">
                  <c:v>0.107</c:v>
                </c:pt>
                <c:pt idx="121">
                  <c:v>0.106</c:v>
                </c:pt>
                <c:pt idx="122">
                  <c:v>0.106</c:v>
                </c:pt>
                <c:pt idx="123">
                  <c:v>0.106</c:v>
                </c:pt>
                <c:pt idx="124">
                  <c:v>0.105</c:v>
                </c:pt>
                <c:pt idx="125">
                  <c:v>0.105</c:v>
                </c:pt>
                <c:pt idx="126">
                  <c:v>0.105</c:v>
                </c:pt>
                <c:pt idx="127">
                  <c:v>0.105</c:v>
                </c:pt>
                <c:pt idx="128">
                  <c:v>0.104</c:v>
                </c:pt>
                <c:pt idx="129">
                  <c:v>0.104</c:v>
                </c:pt>
                <c:pt idx="130">
                  <c:v>0.10299999999999999</c:v>
                </c:pt>
                <c:pt idx="131">
                  <c:v>0.10299999999999999</c:v>
                </c:pt>
                <c:pt idx="132">
                  <c:v>0.10299999999999999</c:v>
                </c:pt>
                <c:pt idx="133">
                  <c:v>0.10299999999999999</c:v>
                </c:pt>
                <c:pt idx="134">
                  <c:v>0.10199999999999999</c:v>
                </c:pt>
                <c:pt idx="135">
                  <c:v>0.10199999999999999</c:v>
                </c:pt>
                <c:pt idx="136">
                  <c:v>0.10199999999999999</c:v>
                </c:pt>
                <c:pt idx="137">
                  <c:v>0.10199999999999999</c:v>
                </c:pt>
                <c:pt idx="138">
                  <c:v>0.10100000000000001</c:v>
                </c:pt>
                <c:pt idx="139">
                  <c:v>0.10100000000000001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9.9000000000000005E-2</c:v>
                </c:pt>
                <c:pt idx="149">
                  <c:v>9.9000000000000005E-2</c:v>
                </c:pt>
                <c:pt idx="150">
                  <c:v>9.9000000000000005E-2</c:v>
                </c:pt>
                <c:pt idx="151">
                  <c:v>9.9000000000000005E-2</c:v>
                </c:pt>
                <c:pt idx="152">
                  <c:v>9.9000000000000005E-2</c:v>
                </c:pt>
                <c:pt idx="153">
                  <c:v>9.9000000000000005E-2</c:v>
                </c:pt>
                <c:pt idx="154">
                  <c:v>9.8000000000000004E-2</c:v>
                </c:pt>
                <c:pt idx="155">
                  <c:v>9.7000000000000003E-2</c:v>
                </c:pt>
                <c:pt idx="156">
                  <c:v>9.7000000000000003E-2</c:v>
                </c:pt>
                <c:pt idx="157">
                  <c:v>9.7000000000000003E-2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9.6000000000000002E-2</c:v>
                </c:pt>
                <c:pt idx="161">
                  <c:v>9.5000000000000001E-2</c:v>
                </c:pt>
                <c:pt idx="162">
                  <c:v>9.5000000000000001E-2</c:v>
                </c:pt>
                <c:pt idx="163">
                  <c:v>9.5000000000000001E-2</c:v>
                </c:pt>
                <c:pt idx="164">
                  <c:v>9.4E-2</c:v>
                </c:pt>
                <c:pt idx="165">
                  <c:v>9.4E-2</c:v>
                </c:pt>
                <c:pt idx="166">
                  <c:v>9.4E-2</c:v>
                </c:pt>
                <c:pt idx="167">
                  <c:v>9.4E-2</c:v>
                </c:pt>
                <c:pt idx="168">
                  <c:v>9.4E-2</c:v>
                </c:pt>
                <c:pt idx="169">
                  <c:v>9.2999999999999999E-2</c:v>
                </c:pt>
                <c:pt idx="170">
                  <c:v>9.2999999999999999E-2</c:v>
                </c:pt>
                <c:pt idx="171">
                  <c:v>9.2999999999999999E-2</c:v>
                </c:pt>
                <c:pt idx="172">
                  <c:v>9.2999999999999999E-2</c:v>
                </c:pt>
                <c:pt idx="173">
                  <c:v>9.2999999999999999E-2</c:v>
                </c:pt>
                <c:pt idx="174">
                  <c:v>9.2999999999999999E-2</c:v>
                </c:pt>
                <c:pt idx="175">
                  <c:v>9.1999999999999998E-2</c:v>
                </c:pt>
                <c:pt idx="176">
                  <c:v>9.1999999999999998E-2</c:v>
                </c:pt>
                <c:pt idx="177">
                  <c:v>9.1999999999999998E-2</c:v>
                </c:pt>
                <c:pt idx="178">
                  <c:v>9.1999999999999998E-2</c:v>
                </c:pt>
                <c:pt idx="179">
                  <c:v>9.1999999999999998E-2</c:v>
                </c:pt>
                <c:pt idx="180">
                  <c:v>9.1999999999999998E-2</c:v>
                </c:pt>
                <c:pt idx="181">
                  <c:v>9.1999999999999998E-2</c:v>
                </c:pt>
                <c:pt idx="182">
                  <c:v>9.1999999999999998E-2</c:v>
                </c:pt>
                <c:pt idx="183">
                  <c:v>9.1999999999999998E-2</c:v>
                </c:pt>
                <c:pt idx="184">
                  <c:v>9.1999999999999998E-2</c:v>
                </c:pt>
                <c:pt idx="185">
                  <c:v>9.1999999999999998E-2</c:v>
                </c:pt>
                <c:pt idx="186">
                  <c:v>9.0999999999999998E-2</c:v>
                </c:pt>
                <c:pt idx="187">
                  <c:v>9.0999999999999998E-2</c:v>
                </c:pt>
                <c:pt idx="188">
                  <c:v>9.0999999999999998E-2</c:v>
                </c:pt>
                <c:pt idx="189">
                  <c:v>9.0999999999999998E-2</c:v>
                </c:pt>
                <c:pt idx="190">
                  <c:v>9.0999999999999998E-2</c:v>
                </c:pt>
                <c:pt idx="191">
                  <c:v>9.0999999999999998E-2</c:v>
                </c:pt>
                <c:pt idx="192">
                  <c:v>9.0999999999999998E-2</c:v>
                </c:pt>
                <c:pt idx="193">
                  <c:v>9.0999999999999998E-2</c:v>
                </c:pt>
                <c:pt idx="194">
                  <c:v>0.09</c:v>
                </c:pt>
                <c:pt idx="195">
                  <c:v>0.09</c:v>
                </c:pt>
                <c:pt idx="196">
                  <c:v>0.09</c:v>
                </c:pt>
                <c:pt idx="197">
                  <c:v>0.09</c:v>
                </c:pt>
                <c:pt idx="198">
                  <c:v>0.09</c:v>
                </c:pt>
                <c:pt idx="199">
                  <c:v>8.8999999999999996E-2</c:v>
                </c:pt>
                <c:pt idx="200">
                  <c:v>8.8999999999999996E-2</c:v>
                </c:pt>
                <c:pt idx="201">
                  <c:v>8.8999999999999996E-2</c:v>
                </c:pt>
                <c:pt idx="202">
                  <c:v>8.8999999999999996E-2</c:v>
                </c:pt>
                <c:pt idx="203">
                  <c:v>8.8999999999999996E-2</c:v>
                </c:pt>
                <c:pt idx="204">
                  <c:v>8.8999999999999996E-2</c:v>
                </c:pt>
                <c:pt idx="205">
                  <c:v>8.8999999999999996E-2</c:v>
                </c:pt>
                <c:pt idx="206">
                  <c:v>8.8999999999999996E-2</c:v>
                </c:pt>
                <c:pt idx="207">
                  <c:v>8.8999999999999996E-2</c:v>
                </c:pt>
                <c:pt idx="208">
                  <c:v>8.7999999999999995E-2</c:v>
                </c:pt>
                <c:pt idx="209">
                  <c:v>8.7999999999999995E-2</c:v>
                </c:pt>
                <c:pt idx="210">
                  <c:v>8.7999999999999995E-2</c:v>
                </c:pt>
                <c:pt idx="211">
                  <c:v>8.7999999999999995E-2</c:v>
                </c:pt>
                <c:pt idx="212">
                  <c:v>8.7999999999999995E-2</c:v>
                </c:pt>
                <c:pt idx="213">
                  <c:v>8.6999999999999994E-2</c:v>
                </c:pt>
                <c:pt idx="214">
                  <c:v>8.6999999999999994E-2</c:v>
                </c:pt>
                <c:pt idx="215">
                  <c:v>8.5999999999999993E-2</c:v>
                </c:pt>
                <c:pt idx="216">
                  <c:v>8.5999999999999993E-2</c:v>
                </c:pt>
                <c:pt idx="217">
                  <c:v>8.5999999999999993E-2</c:v>
                </c:pt>
                <c:pt idx="218">
                  <c:v>8.5999999999999993E-2</c:v>
                </c:pt>
                <c:pt idx="219">
                  <c:v>8.5999999999999993E-2</c:v>
                </c:pt>
                <c:pt idx="220">
                  <c:v>8.5999999999999993E-2</c:v>
                </c:pt>
                <c:pt idx="221">
                  <c:v>8.5000000000000006E-2</c:v>
                </c:pt>
                <c:pt idx="222">
                  <c:v>8.5000000000000006E-2</c:v>
                </c:pt>
                <c:pt idx="223">
                  <c:v>8.5000000000000006E-2</c:v>
                </c:pt>
                <c:pt idx="224">
                  <c:v>8.5000000000000006E-2</c:v>
                </c:pt>
                <c:pt idx="225">
                  <c:v>8.5000000000000006E-2</c:v>
                </c:pt>
                <c:pt idx="226">
                  <c:v>8.5000000000000006E-2</c:v>
                </c:pt>
                <c:pt idx="227">
                  <c:v>8.5000000000000006E-2</c:v>
                </c:pt>
                <c:pt idx="228">
                  <c:v>8.4000000000000005E-2</c:v>
                </c:pt>
                <c:pt idx="229">
                  <c:v>8.4000000000000005E-2</c:v>
                </c:pt>
                <c:pt idx="230">
                  <c:v>8.4000000000000005E-2</c:v>
                </c:pt>
                <c:pt idx="231">
                  <c:v>8.4000000000000005E-2</c:v>
                </c:pt>
                <c:pt idx="232">
                  <c:v>8.4000000000000005E-2</c:v>
                </c:pt>
                <c:pt idx="233">
                  <c:v>8.4000000000000005E-2</c:v>
                </c:pt>
                <c:pt idx="234">
                  <c:v>8.4000000000000005E-2</c:v>
                </c:pt>
                <c:pt idx="235">
                  <c:v>8.4000000000000005E-2</c:v>
                </c:pt>
                <c:pt idx="236">
                  <c:v>8.4000000000000005E-2</c:v>
                </c:pt>
                <c:pt idx="237">
                  <c:v>8.3000000000000004E-2</c:v>
                </c:pt>
                <c:pt idx="238">
                  <c:v>8.3000000000000004E-2</c:v>
                </c:pt>
                <c:pt idx="239">
                  <c:v>8.3000000000000004E-2</c:v>
                </c:pt>
                <c:pt idx="240">
                  <c:v>8.3000000000000004E-2</c:v>
                </c:pt>
                <c:pt idx="241">
                  <c:v>8.3000000000000004E-2</c:v>
                </c:pt>
                <c:pt idx="242">
                  <c:v>8.3000000000000004E-2</c:v>
                </c:pt>
                <c:pt idx="243">
                  <c:v>8.3000000000000004E-2</c:v>
                </c:pt>
                <c:pt idx="244">
                  <c:v>8.3000000000000004E-2</c:v>
                </c:pt>
                <c:pt idx="245">
                  <c:v>8.2000000000000003E-2</c:v>
                </c:pt>
                <c:pt idx="246">
                  <c:v>8.2000000000000003E-2</c:v>
                </c:pt>
                <c:pt idx="247">
                  <c:v>8.2000000000000003E-2</c:v>
                </c:pt>
                <c:pt idx="248">
                  <c:v>8.2000000000000003E-2</c:v>
                </c:pt>
                <c:pt idx="249">
                  <c:v>8.2000000000000003E-2</c:v>
                </c:pt>
                <c:pt idx="250">
                  <c:v>8.2000000000000003E-2</c:v>
                </c:pt>
                <c:pt idx="251">
                  <c:v>8.1000000000000003E-2</c:v>
                </c:pt>
                <c:pt idx="252">
                  <c:v>8.1000000000000003E-2</c:v>
                </c:pt>
                <c:pt idx="253">
                  <c:v>8.1000000000000003E-2</c:v>
                </c:pt>
                <c:pt idx="254">
                  <c:v>8.1000000000000003E-2</c:v>
                </c:pt>
                <c:pt idx="255">
                  <c:v>8.1000000000000003E-2</c:v>
                </c:pt>
                <c:pt idx="256">
                  <c:v>8.1000000000000003E-2</c:v>
                </c:pt>
                <c:pt idx="257">
                  <c:v>0.08</c:v>
                </c:pt>
                <c:pt idx="258">
                  <c:v>0.08</c:v>
                </c:pt>
                <c:pt idx="259">
                  <c:v>0.08</c:v>
                </c:pt>
                <c:pt idx="260">
                  <c:v>0.08</c:v>
                </c:pt>
                <c:pt idx="261">
                  <c:v>0.08</c:v>
                </c:pt>
                <c:pt idx="262">
                  <c:v>0.08</c:v>
                </c:pt>
                <c:pt idx="263">
                  <c:v>0.08</c:v>
                </c:pt>
                <c:pt idx="264">
                  <c:v>7.9000000000000001E-2</c:v>
                </c:pt>
                <c:pt idx="265">
                  <c:v>7.9000000000000001E-2</c:v>
                </c:pt>
                <c:pt idx="266">
                  <c:v>7.9000000000000001E-2</c:v>
                </c:pt>
                <c:pt idx="267">
                  <c:v>7.9000000000000001E-2</c:v>
                </c:pt>
                <c:pt idx="268">
                  <c:v>7.9000000000000001E-2</c:v>
                </c:pt>
                <c:pt idx="269">
                  <c:v>7.9000000000000001E-2</c:v>
                </c:pt>
                <c:pt idx="270">
                  <c:v>7.9000000000000001E-2</c:v>
                </c:pt>
                <c:pt idx="271">
                  <c:v>7.8E-2</c:v>
                </c:pt>
                <c:pt idx="272">
                  <c:v>7.8E-2</c:v>
                </c:pt>
                <c:pt idx="273">
                  <c:v>7.8E-2</c:v>
                </c:pt>
                <c:pt idx="274">
                  <c:v>7.8E-2</c:v>
                </c:pt>
                <c:pt idx="275">
                  <c:v>7.8E-2</c:v>
                </c:pt>
                <c:pt idx="276">
                  <c:v>7.6999999999999999E-2</c:v>
                </c:pt>
                <c:pt idx="277">
                  <c:v>7.6999999999999999E-2</c:v>
                </c:pt>
                <c:pt idx="278">
                  <c:v>7.6999999999999999E-2</c:v>
                </c:pt>
                <c:pt idx="279">
                  <c:v>7.6999999999999999E-2</c:v>
                </c:pt>
                <c:pt idx="280">
                  <c:v>7.6999999999999999E-2</c:v>
                </c:pt>
                <c:pt idx="281">
                  <c:v>7.6999999999999999E-2</c:v>
                </c:pt>
                <c:pt idx="282">
                  <c:v>7.5999999999999998E-2</c:v>
                </c:pt>
                <c:pt idx="283">
                  <c:v>7.5999999999999998E-2</c:v>
                </c:pt>
                <c:pt idx="284">
                  <c:v>7.5999999999999998E-2</c:v>
                </c:pt>
                <c:pt idx="285">
                  <c:v>7.5999999999999998E-2</c:v>
                </c:pt>
                <c:pt idx="286">
                  <c:v>7.5999999999999998E-2</c:v>
                </c:pt>
                <c:pt idx="287">
                  <c:v>7.5999999999999998E-2</c:v>
                </c:pt>
                <c:pt idx="288">
                  <c:v>7.5999999999999998E-2</c:v>
                </c:pt>
                <c:pt idx="289">
                  <c:v>7.4999999999999997E-2</c:v>
                </c:pt>
                <c:pt idx="290">
                  <c:v>7.4999999999999997E-2</c:v>
                </c:pt>
                <c:pt idx="291">
                  <c:v>7.4999999999999997E-2</c:v>
                </c:pt>
                <c:pt idx="292">
                  <c:v>7.4999999999999997E-2</c:v>
                </c:pt>
                <c:pt idx="293">
                  <c:v>7.3999999999999996E-2</c:v>
                </c:pt>
                <c:pt idx="294">
                  <c:v>7.3999999999999996E-2</c:v>
                </c:pt>
                <c:pt idx="295">
                  <c:v>7.3999999999999996E-2</c:v>
                </c:pt>
                <c:pt idx="296">
                  <c:v>7.3999999999999996E-2</c:v>
                </c:pt>
                <c:pt idx="297">
                  <c:v>7.3999999999999996E-2</c:v>
                </c:pt>
                <c:pt idx="298">
                  <c:v>7.3999999999999996E-2</c:v>
                </c:pt>
                <c:pt idx="299">
                  <c:v>7.3999999999999996E-2</c:v>
                </c:pt>
                <c:pt idx="300">
                  <c:v>7.3999999999999996E-2</c:v>
                </c:pt>
                <c:pt idx="301">
                  <c:v>7.2999999999999995E-2</c:v>
                </c:pt>
                <c:pt idx="302">
                  <c:v>7.2999999999999995E-2</c:v>
                </c:pt>
                <c:pt idx="303">
                  <c:v>7.2999999999999995E-2</c:v>
                </c:pt>
                <c:pt idx="304">
                  <c:v>7.2999999999999995E-2</c:v>
                </c:pt>
                <c:pt idx="305">
                  <c:v>7.2999999999999995E-2</c:v>
                </c:pt>
                <c:pt idx="306">
                  <c:v>7.2999999999999995E-2</c:v>
                </c:pt>
                <c:pt idx="307">
                  <c:v>7.2999999999999995E-2</c:v>
                </c:pt>
                <c:pt idx="308">
                  <c:v>7.1999999999999995E-2</c:v>
                </c:pt>
                <c:pt idx="309">
                  <c:v>7.1999999999999995E-2</c:v>
                </c:pt>
                <c:pt idx="310">
                  <c:v>7.1999999999999995E-2</c:v>
                </c:pt>
                <c:pt idx="311">
                  <c:v>7.1999999999999995E-2</c:v>
                </c:pt>
                <c:pt idx="312">
                  <c:v>7.1999999999999995E-2</c:v>
                </c:pt>
                <c:pt idx="313">
                  <c:v>7.1999999999999995E-2</c:v>
                </c:pt>
                <c:pt idx="314">
                  <c:v>7.0999999999999994E-2</c:v>
                </c:pt>
                <c:pt idx="315">
                  <c:v>7.0999999999999994E-2</c:v>
                </c:pt>
                <c:pt idx="316">
                  <c:v>7.0999999999999994E-2</c:v>
                </c:pt>
                <c:pt idx="317">
                  <c:v>7.0999999999999994E-2</c:v>
                </c:pt>
                <c:pt idx="318">
                  <c:v>7.0000000000000007E-2</c:v>
                </c:pt>
                <c:pt idx="319">
                  <c:v>7.0000000000000007E-2</c:v>
                </c:pt>
                <c:pt idx="320">
                  <c:v>7.0000000000000007E-2</c:v>
                </c:pt>
                <c:pt idx="321">
                  <c:v>7.0000000000000007E-2</c:v>
                </c:pt>
                <c:pt idx="322">
                  <c:v>7.0000000000000007E-2</c:v>
                </c:pt>
                <c:pt idx="323">
                  <c:v>7.0000000000000007E-2</c:v>
                </c:pt>
                <c:pt idx="324">
                  <c:v>7.0000000000000007E-2</c:v>
                </c:pt>
                <c:pt idx="325">
                  <c:v>7.0000000000000007E-2</c:v>
                </c:pt>
                <c:pt idx="326">
                  <c:v>6.9000000000000006E-2</c:v>
                </c:pt>
                <c:pt idx="327">
                  <c:v>6.9000000000000006E-2</c:v>
                </c:pt>
                <c:pt idx="328">
                  <c:v>6.8000000000000005E-2</c:v>
                </c:pt>
                <c:pt idx="329">
                  <c:v>6.8000000000000005E-2</c:v>
                </c:pt>
                <c:pt idx="330">
                  <c:v>6.8000000000000005E-2</c:v>
                </c:pt>
                <c:pt idx="331">
                  <c:v>6.8000000000000005E-2</c:v>
                </c:pt>
                <c:pt idx="332">
                  <c:v>6.8000000000000005E-2</c:v>
                </c:pt>
                <c:pt idx="333">
                  <c:v>6.8000000000000005E-2</c:v>
                </c:pt>
                <c:pt idx="334">
                  <c:v>6.7000000000000004E-2</c:v>
                </c:pt>
                <c:pt idx="335">
                  <c:v>6.7000000000000004E-2</c:v>
                </c:pt>
                <c:pt idx="336">
                  <c:v>6.6000000000000003E-2</c:v>
                </c:pt>
                <c:pt idx="337">
                  <c:v>6.6000000000000003E-2</c:v>
                </c:pt>
                <c:pt idx="338">
                  <c:v>6.6000000000000003E-2</c:v>
                </c:pt>
                <c:pt idx="339">
                  <c:v>6.5000000000000002E-2</c:v>
                </c:pt>
                <c:pt idx="340">
                  <c:v>6.5000000000000002E-2</c:v>
                </c:pt>
                <c:pt idx="341">
                  <c:v>6.5000000000000002E-2</c:v>
                </c:pt>
                <c:pt idx="342">
                  <c:v>6.3E-2</c:v>
                </c:pt>
                <c:pt idx="343">
                  <c:v>6.3E-2</c:v>
                </c:pt>
                <c:pt idx="344">
                  <c:v>6.3E-2</c:v>
                </c:pt>
                <c:pt idx="345">
                  <c:v>6.3E-2</c:v>
                </c:pt>
                <c:pt idx="346">
                  <c:v>6.0999999999999999E-2</c:v>
                </c:pt>
                <c:pt idx="347">
                  <c:v>6.0999999999999999E-2</c:v>
                </c:pt>
                <c:pt idx="348">
                  <c:v>5.7000000000000002E-2</c:v>
                </c:pt>
                <c:pt idx="349">
                  <c:v>5.6000000000000001E-2</c:v>
                </c:pt>
                <c:pt idx="350">
                  <c:v>5.5E-2</c:v>
                </c:pt>
                <c:pt idx="351">
                  <c:v>5.3999999999999999E-2</c:v>
                </c:pt>
                <c:pt idx="352">
                  <c:v>4.9000000000000002E-2</c:v>
                </c:pt>
                <c:pt idx="353">
                  <c:v>4.9000000000000002E-2</c:v>
                </c:pt>
                <c:pt idx="354">
                  <c:v>4.8000000000000001E-2</c:v>
                </c:pt>
                <c:pt idx="355">
                  <c:v>4.7E-2</c:v>
                </c:pt>
                <c:pt idx="356">
                  <c:v>4.5999999999999999E-2</c:v>
                </c:pt>
                <c:pt idx="357">
                  <c:v>4.5999999999999999E-2</c:v>
                </c:pt>
                <c:pt idx="358">
                  <c:v>4.3999999999999997E-2</c:v>
                </c:pt>
                <c:pt idx="359">
                  <c:v>4.2999999999999997E-2</c:v>
                </c:pt>
              </c:numCache>
            </c:numRef>
          </c:xVal>
          <c:y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43-E94C-A6F6-74DF1E8746B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Sheet5!$F$2:$F$383</c:f>
              <c:numCache>
                <c:formatCode>General</c:formatCode>
                <c:ptCount val="382"/>
                <c:pt idx="0">
                  <c:v>5018.4740000000002</c:v>
                </c:pt>
                <c:pt idx="1">
                  <c:v>5015.6329999999998</c:v>
                </c:pt>
                <c:pt idx="2">
                  <c:v>5006.8670000000002</c:v>
                </c:pt>
                <c:pt idx="3">
                  <c:v>5005.9970000000003</c:v>
                </c:pt>
                <c:pt idx="4">
                  <c:v>5004.0159999999996</c:v>
                </c:pt>
                <c:pt idx="5">
                  <c:v>11.598000000000001</c:v>
                </c:pt>
                <c:pt idx="6">
                  <c:v>6.8890000000000002</c:v>
                </c:pt>
                <c:pt idx="7">
                  <c:v>5.984</c:v>
                </c:pt>
                <c:pt idx="8">
                  <c:v>5.5250000000000004</c:v>
                </c:pt>
                <c:pt idx="9">
                  <c:v>4.9039999999999999</c:v>
                </c:pt>
                <c:pt idx="10">
                  <c:v>3.2810000000000001</c:v>
                </c:pt>
                <c:pt idx="11">
                  <c:v>3.2749999999999999</c:v>
                </c:pt>
                <c:pt idx="12">
                  <c:v>3.202</c:v>
                </c:pt>
                <c:pt idx="13">
                  <c:v>3.105</c:v>
                </c:pt>
                <c:pt idx="14">
                  <c:v>3.0950000000000002</c:v>
                </c:pt>
                <c:pt idx="15">
                  <c:v>3.0059999999999998</c:v>
                </c:pt>
                <c:pt idx="16">
                  <c:v>2.99</c:v>
                </c:pt>
                <c:pt idx="17">
                  <c:v>2.8439999999999999</c:v>
                </c:pt>
                <c:pt idx="18">
                  <c:v>2.7109999999999999</c:v>
                </c:pt>
                <c:pt idx="19">
                  <c:v>2.6469999999999998</c:v>
                </c:pt>
                <c:pt idx="20">
                  <c:v>2.4060000000000001</c:v>
                </c:pt>
                <c:pt idx="21">
                  <c:v>2.3919999999999999</c:v>
                </c:pt>
                <c:pt idx="22">
                  <c:v>2.2690000000000001</c:v>
                </c:pt>
                <c:pt idx="23">
                  <c:v>2.1819999999999999</c:v>
                </c:pt>
                <c:pt idx="24">
                  <c:v>2.137</c:v>
                </c:pt>
                <c:pt idx="25">
                  <c:v>2.1</c:v>
                </c:pt>
                <c:pt idx="26">
                  <c:v>2.0760000000000001</c:v>
                </c:pt>
                <c:pt idx="27">
                  <c:v>2.0409999999999999</c:v>
                </c:pt>
                <c:pt idx="28">
                  <c:v>1.9710000000000001</c:v>
                </c:pt>
                <c:pt idx="29">
                  <c:v>1.9079999999999999</c:v>
                </c:pt>
                <c:pt idx="30">
                  <c:v>1.873</c:v>
                </c:pt>
                <c:pt idx="31">
                  <c:v>1.839</c:v>
                </c:pt>
                <c:pt idx="32">
                  <c:v>1.804</c:v>
                </c:pt>
                <c:pt idx="33">
                  <c:v>1.794</c:v>
                </c:pt>
                <c:pt idx="34">
                  <c:v>1.722</c:v>
                </c:pt>
                <c:pt idx="35">
                  <c:v>1.7110000000000001</c:v>
                </c:pt>
                <c:pt idx="36">
                  <c:v>1.68</c:v>
                </c:pt>
                <c:pt idx="37">
                  <c:v>1.641</c:v>
                </c:pt>
                <c:pt idx="38">
                  <c:v>1.62</c:v>
                </c:pt>
                <c:pt idx="39">
                  <c:v>1.6160000000000001</c:v>
                </c:pt>
                <c:pt idx="40">
                  <c:v>1.581</c:v>
                </c:pt>
                <c:pt idx="41">
                  <c:v>1.5780000000000001</c:v>
                </c:pt>
                <c:pt idx="42">
                  <c:v>1.5740000000000001</c:v>
                </c:pt>
                <c:pt idx="43">
                  <c:v>1.5329999999999999</c:v>
                </c:pt>
                <c:pt idx="44">
                  <c:v>1.49</c:v>
                </c:pt>
                <c:pt idx="45">
                  <c:v>1.4550000000000001</c:v>
                </c:pt>
                <c:pt idx="46">
                  <c:v>1.45</c:v>
                </c:pt>
                <c:pt idx="47">
                  <c:v>1.425</c:v>
                </c:pt>
                <c:pt idx="48">
                  <c:v>1.3779999999999999</c:v>
                </c:pt>
                <c:pt idx="49">
                  <c:v>1.353</c:v>
                </c:pt>
                <c:pt idx="50">
                  <c:v>1.3160000000000001</c:v>
                </c:pt>
                <c:pt idx="51">
                  <c:v>1.2989999999999999</c:v>
                </c:pt>
                <c:pt idx="52">
                  <c:v>1.2909999999999999</c:v>
                </c:pt>
                <c:pt idx="53">
                  <c:v>1.254</c:v>
                </c:pt>
                <c:pt idx="54">
                  <c:v>1.1040000000000001</c:v>
                </c:pt>
                <c:pt idx="55">
                  <c:v>1.087</c:v>
                </c:pt>
                <c:pt idx="56">
                  <c:v>1.081</c:v>
                </c:pt>
                <c:pt idx="57">
                  <c:v>1.0189999999999999</c:v>
                </c:pt>
                <c:pt idx="58">
                  <c:v>1.0029999999999999</c:v>
                </c:pt>
                <c:pt idx="59">
                  <c:v>0.98799999999999999</c:v>
                </c:pt>
                <c:pt idx="60">
                  <c:v>0.96699999999999997</c:v>
                </c:pt>
                <c:pt idx="61">
                  <c:v>0.879</c:v>
                </c:pt>
                <c:pt idx="62">
                  <c:v>0.875</c:v>
                </c:pt>
                <c:pt idx="63">
                  <c:v>0.86599999999999999</c:v>
                </c:pt>
                <c:pt idx="64">
                  <c:v>0.86199999999999999</c:v>
                </c:pt>
                <c:pt idx="65">
                  <c:v>0.84599999999999997</c:v>
                </c:pt>
                <c:pt idx="66">
                  <c:v>0.83299999999999996</c:v>
                </c:pt>
                <c:pt idx="67">
                  <c:v>0.83199999999999996</c:v>
                </c:pt>
                <c:pt idx="68">
                  <c:v>0.81299999999999994</c:v>
                </c:pt>
                <c:pt idx="69">
                  <c:v>0.8</c:v>
                </c:pt>
                <c:pt idx="70">
                  <c:v>0.79500000000000004</c:v>
                </c:pt>
                <c:pt idx="71">
                  <c:v>0.78400000000000003</c:v>
                </c:pt>
                <c:pt idx="72">
                  <c:v>0.74199999999999999</c:v>
                </c:pt>
                <c:pt idx="73">
                  <c:v>0.69799999999999995</c:v>
                </c:pt>
                <c:pt idx="74">
                  <c:v>0.69299999999999995</c:v>
                </c:pt>
                <c:pt idx="75">
                  <c:v>0.66200000000000003</c:v>
                </c:pt>
                <c:pt idx="76">
                  <c:v>0.66200000000000003</c:v>
                </c:pt>
                <c:pt idx="77">
                  <c:v>0.66200000000000003</c:v>
                </c:pt>
                <c:pt idx="78">
                  <c:v>0.64800000000000002</c:v>
                </c:pt>
                <c:pt idx="79">
                  <c:v>0.63900000000000001</c:v>
                </c:pt>
                <c:pt idx="80">
                  <c:v>0.61899999999999999</c:v>
                </c:pt>
                <c:pt idx="81">
                  <c:v>0.59199999999999997</c:v>
                </c:pt>
                <c:pt idx="82">
                  <c:v>0.58799999999999997</c:v>
                </c:pt>
                <c:pt idx="83">
                  <c:v>0.58399999999999996</c:v>
                </c:pt>
                <c:pt idx="84">
                  <c:v>0.58399999999999996</c:v>
                </c:pt>
                <c:pt idx="85">
                  <c:v>0.57399999999999995</c:v>
                </c:pt>
                <c:pt idx="86">
                  <c:v>0.53700000000000003</c:v>
                </c:pt>
                <c:pt idx="87">
                  <c:v>0.49099999999999999</c:v>
                </c:pt>
                <c:pt idx="88">
                  <c:v>0.47399999999999998</c:v>
                </c:pt>
                <c:pt idx="89">
                  <c:v>0.46600000000000003</c:v>
                </c:pt>
                <c:pt idx="90">
                  <c:v>0.46300000000000002</c:v>
                </c:pt>
                <c:pt idx="91">
                  <c:v>0.45600000000000002</c:v>
                </c:pt>
                <c:pt idx="92">
                  <c:v>0.43</c:v>
                </c:pt>
                <c:pt idx="93">
                  <c:v>0.42599999999999999</c:v>
                </c:pt>
                <c:pt idx="94">
                  <c:v>0.42599999999999999</c:v>
                </c:pt>
                <c:pt idx="95">
                  <c:v>0.40899999999999997</c:v>
                </c:pt>
                <c:pt idx="96">
                  <c:v>0.40400000000000003</c:v>
                </c:pt>
                <c:pt idx="97">
                  <c:v>0.39200000000000002</c:v>
                </c:pt>
                <c:pt idx="98">
                  <c:v>0.38900000000000001</c:v>
                </c:pt>
                <c:pt idx="99">
                  <c:v>0.38</c:v>
                </c:pt>
                <c:pt idx="100">
                  <c:v>0.36799999999999999</c:v>
                </c:pt>
                <c:pt idx="101">
                  <c:v>0.35799999999999998</c:v>
                </c:pt>
                <c:pt idx="102">
                  <c:v>0.35599999999999998</c:v>
                </c:pt>
                <c:pt idx="103">
                  <c:v>0.35599999999999998</c:v>
                </c:pt>
                <c:pt idx="104">
                  <c:v>0.33500000000000002</c:v>
                </c:pt>
                <c:pt idx="105">
                  <c:v>0.314</c:v>
                </c:pt>
                <c:pt idx="106">
                  <c:v>0.29899999999999999</c:v>
                </c:pt>
                <c:pt idx="107">
                  <c:v>0.28599999999999998</c:v>
                </c:pt>
                <c:pt idx="108">
                  <c:v>0.27900000000000003</c:v>
                </c:pt>
                <c:pt idx="109">
                  <c:v>0.27900000000000003</c:v>
                </c:pt>
                <c:pt idx="110">
                  <c:v>0.26900000000000002</c:v>
                </c:pt>
                <c:pt idx="111">
                  <c:v>0.26600000000000001</c:v>
                </c:pt>
                <c:pt idx="112">
                  <c:v>0.26</c:v>
                </c:pt>
                <c:pt idx="113">
                  <c:v>0.252</c:v>
                </c:pt>
                <c:pt idx="114">
                  <c:v>0.247</c:v>
                </c:pt>
                <c:pt idx="115">
                  <c:v>0.246</c:v>
                </c:pt>
                <c:pt idx="116">
                  <c:v>0.24099999999999999</c:v>
                </c:pt>
                <c:pt idx="117">
                  <c:v>0.23599999999999999</c:v>
                </c:pt>
                <c:pt idx="118">
                  <c:v>0.23599999999999999</c:v>
                </c:pt>
                <c:pt idx="119">
                  <c:v>0.23499999999999999</c:v>
                </c:pt>
                <c:pt idx="120">
                  <c:v>0.23400000000000001</c:v>
                </c:pt>
                <c:pt idx="121">
                  <c:v>0.218</c:v>
                </c:pt>
                <c:pt idx="122">
                  <c:v>0.21199999999999999</c:v>
                </c:pt>
                <c:pt idx="123">
                  <c:v>0.19900000000000001</c:v>
                </c:pt>
                <c:pt idx="124">
                  <c:v>0.19900000000000001</c:v>
                </c:pt>
                <c:pt idx="125">
                  <c:v>0.19700000000000001</c:v>
                </c:pt>
                <c:pt idx="126">
                  <c:v>0.19</c:v>
                </c:pt>
                <c:pt idx="127">
                  <c:v>0.19</c:v>
                </c:pt>
                <c:pt idx="128">
                  <c:v>0.187</c:v>
                </c:pt>
                <c:pt idx="129">
                  <c:v>0.184</c:v>
                </c:pt>
                <c:pt idx="130">
                  <c:v>0.183</c:v>
                </c:pt>
                <c:pt idx="131">
                  <c:v>0.18099999999999999</c:v>
                </c:pt>
                <c:pt idx="132">
                  <c:v>0.18099999999999999</c:v>
                </c:pt>
                <c:pt idx="133">
                  <c:v>0.17399999999999999</c:v>
                </c:pt>
                <c:pt idx="134">
                  <c:v>0.17299999999999999</c:v>
                </c:pt>
                <c:pt idx="135">
                  <c:v>0.17100000000000001</c:v>
                </c:pt>
                <c:pt idx="136">
                  <c:v>0.16400000000000001</c:v>
                </c:pt>
                <c:pt idx="137">
                  <c:v>0.159</c:v>
                </c:pt>
                <c:pt idx="138">
                  <c:v>0.158</c:v>
                </c:pt>
                <c:pt idx="139">
                  <c:v>0.155</c:v>
                </c:pt>
                <c:pt idx="140">
                  <c:v>0.154</c:v>
                </c:pt>
                <c:pt idx="141">
                  <c:v>0.153</c:v>
                </c:pt>
                <c:pt idx="142">
                  <c:v>0.151</c:v>
                </c:pt>
                <c:pt idx="143">
                  <c:v>0.14899999999999999</c:v>
                </c:pt>
                <c:pt idx="144">
                  <c:v>0.14799999999999999</c:v>
                </c:pt>
                <c:pt idx="145">
                  <c:v>0.14599999999999999</c:v>
                </c:pt>
                <c:pt idx="146">
                  <c:v>0.14099999999999999</c:v>
                </c:pt>
                <c:pt idx="147">
                  <c:v>0.13800000000000001</c:v>
                </c:pt>
                <c:pt idx="148">
                  <c:v>0.13800000000000001</c:v>
                </c:pt>
                <c:pt idx="149">
                  <c:v>0.13800000000000001</c:v>
                </c:pt>
                <c:pt idx="150">
                  <c:v>0.13200000000000001</c:v>
                </c:pt>
                <c:pt idx="151">
                  <c:v>0.128</c:v>
                </c:pt>
                <c:pt idx="152">
                  <c:v>0.128</c:v>
                </c:pt>
                <c:pt idx="153">
                  <c:v>0.127</c:v>
                </c:pt>
                <c:pt idx="154">
                  <c:v>0.126</c:v>
                </c:pt>
                <c:pt idx="155">
                  <c:v>0.124</c:v>
                </c:pt>
                <c:pt idx="156">
                  <c:v>0.124</c:v>
                </c:pt>
                <c:pt idx="157">
                  <c:v>0.122</c:v>
                </c:pt>
                <c:pt idx="158">
                  <c:v>0.122</c:v>
                </c:pt>
                <c:pt idx="159">
                  <c:v>0.12</c:v>
                </c:pt>
                <c:pt idx="160">
                  <c:v>0.11799999999999999</c:v>
                </c:pt>
                <c:pt idx="161">
                  <c:v>0.11700000000000001</c:v>
                </c:pt>
                <c:pt idx="162">
                  <c:v>0.11700000000000001</c:v>
                </c:pt>
                <c:pt idx="163">
                  <c:v>0.11700000000000001</c:v>
                </c:pt>
                <c:pt idx="164">
                  <c:v>0.11700000000000001</c:v>
                </c:pt>
                <c:pt idx="165">
                  <c:v>0.11600000000000001</c:v>
                </c:pt>
                <c:pt idx="166">
                  <c:v>0.11600000000000001</c:v>
                </c:pt>
                <c:pt idx="167">
                  <c:v>0.115</c:v>
                </c:pt>
                <c:pt idx="168">
                  <c:v>0.115</c:v>
                </c:pt>
                <c:pt idx="169">
                  <c:v>0.114</c:v>
                </c:pt>
                <c:pt idx="170">
                  <c:v>0.114</c:v>
                </c:pt>
                <c:pt idx="171">
                  <c:v>0.113</c:v>
                </c:pt>
                <c:pt idx="172">
                  <c:v>0.112</c:v>
                </c:pt>
                <c:pt idx="173">
                  <c:v>0.111</c:v>
                </c:pt>
                <c:pt idx="174">
                  <c:v>0.111</c:v>
                </c:pt>
                <c:pt idx="175">
                  <c:v>0.11</c:v>
                </c:pt>
                <c:pt idx="176">
                  <c:v>0.109</c:v>
                </c:pt>
                <c:pt idx="177">
                  <c:v>0.109</c:v>
                </c:pt>
                <c:pt idx="178">
                  <c:v>0.108</c:v>
                </c:pt>
                <c:pt idx="179">
                  <c:v>0.106</c:v>
                </c:pt>
                <c:pt idx="180">
                  <c:v>0.105</c:v>
                </c:pt>
                <c:pt idx="181">
                  <c:v>0.104</c:v>
                </c:pt>
                <c:pt idx="182">
                  <c:v>0.10299999999999999</c:v>
                </c:pt>
                <c:pt idx="183">
                  <c:v>0.1</c:v>
                </c:pt>
                <c:pt idx="184">
                  <c:v>9.8000000000000004E-2</c:v>
                </c:pt>
                <c:pt idx="185">
                  <c:v>9.8000000000000004E-2</c:v>
                </c:pt>
                <c:pt idx="186">
                  <c:v>9.7000000000000003E-2</c:v>
                </c:pt>
                <c:pt idx="187">
                  <c:v>9.6000000000000002E-2</c:v>
                </c:pt>
                <c:pt idx="188">
                  <c:v>9.5000000000000001E-2</c:v>
                </c:pt>
                <c:pt idx="189">
                  <c:v>9.5000000000000001E-2</c:v>
                </c:pt>
                <c:pt idx="190">
                  <c:v>9.4E-2</c:v>
                </c:pt>
                <c:pt idx="191">
                  <c:v>9.2999999999999999E-2</c:v>
                </c:pt>
                <c:pt idx="192">
                  <c:v>9.0999999999999998E-2</c:v>
                </c:pt>
                <c:pt idx="193">
                  <c:v>8.8999999999999996E-2</c:v>
                </c:pt>
                <c:pt idx="194">
                  <c:v>8.7999999999999995E-2</c:v>
                </c:pt>
                <c:pt idx="195">
                  <c:v>8.7999999999999995E-2</c:v>
                </c:pt>
                <c:pt idx="196">
                  <c:v>8.6999999999999994E-2</c:v>
                </c:pt>
                <c:pt idx="197">
                  <c:v>8.5999999999999993E-2</c:v>
                </c:pt>
                <c:pt idx="198">
                  <c:v>8.5000000000000006E-2</c:v>
                </c:pt>
                <c:pt idx="199">
                  <c:v>8.4000000000000005E-2</c:v>
                </c:pt>
                <c:pt idx="200">
                  <c:v>8.3000000000000004E-2</c:v>
                </c:pt>
                <c:pt idx="201">
                  <c:v>8.3000000000000004E-2</c:v>
                </c:pt>
                <c:pt idx="202">
                  <c:v>8.3000000000000004E-2</c:v>
                </c:pt>
                <c:pt idx="203">
                  <c:v>8.1000000000000003E-2</c:v>
                </c:pt>
                <c:pt idx="204">
                  <c:v>8.1000000000000003E-2</c:v>
                </c:pt>
                <c:pt idx="205">
                  <c:v>7.9000000000000001E-2</c:v>
                </c:pt>
                <c:pt idx="206">
                  <c:v>7.9000000000000001E-2</c:v>
                </c:pt>
                <c:pt idx="207">
                  <c:v>7.6999999999999999E-2</c:v>
                </c:pt>
                <c:pt idx="208">
                  <c:v>7.6999999999999999E-2</c:v>
                </c:pt>
                <c:pt idx="209">
                  <c:v>7.2999999999999995E-2</c:v>
                </c:pt>
                <c:pt idx="210">
                  <c:v>7.1999999999999995E-2</c:v>
                </c:pt>
                <c:pt idx="211">
                  <c:v>7.0999999999999994E-2</c:v>
                </c:pt>
                <c:pt idx="212">
                  <c:v>7.0000000000000007E-2</c:v>
                </c:pt>
                <c:pt idx="213">
                  <c:v>6.6000000000000003E-2</c:v>
                </c:pt>
                <c:pt idx="214">
                  <c:v>6.5000000000000002E-2</c:v>
                </c:pt>
                <c:pt idx="215">
                  <c:v>6.5000000000000002E-2</c:v>
                </c:pt>
                <c:pt idx="216">
                  <c:v>6.2E-2</c:v>
                </c:pt>
                <c:pt idx="217">
                  <c:v>6.0999999999999999E-2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5.8999999999999997E-2</c:v>
                </c:pt>
                <c:pt idx="222">
                  <c:v>5.7000000000000002E-2</c:v>
                </c:pt>
                <c:pt idx="223">
                  <c:v>5.7000000000000002E-2</c:v>
                </c:pt>
                <c:pt idx="224">
                  <c:v>5.5E-2</c:v>
                </c:pt>
                <c:pt idx="225">
                  <c:v>5.2999999999999999E-2</c:v>
                </c:pt>
                <c:pt idx="226">
                  <c:v>5.2999999999999999E-2</c:v>
                </c:pt>
                <c:pt idx="227">
                  <c:v>5.1999999999999998E-2</c:v>
                </c:pt>
                <c:pt idx="228">
                  <c:v>4.9000000000000002E-2</c:v>
                </c:pt>
                <c:pt idx="229">
                  <c:v>4.9000000000000002E-2</c:v>
                </c:pt>
                <c:pt idx="230">
                  <c:v>4.9000000000000002E-2</c:v>
                </c:pt>
                <c:pt idx="231">
                  <c:v>4.9000000000000002E-2</c:v>
                </c:pt>
                <c:pt idx="232">
                  <c:v>4.8000000000000001E-2</c:v>
                </c:pt>
                <c:pt idx="233">
                  <c:v>4.7E-2</c:v>
                </c:pt>
                <c:pt idx="234">
                  <c:v>4.7E-2</c:v>
                </c:pt>
                <c:pt idx="235">
                  <c:v>4.7E-2</c:v>
                </c:pt>
                <c:pt idx="236">
                  <c:v>4.4999999999999998E-2</c:v>
                </c:pt>
                <c:pt idx="237">
                  <c:v>4.4999999999999998E-2</c:v>
                </c:pt>
                <c:pt idx="238">
                  <c:v>4.4999999999999998E-2</c:v>
                </c:pt>
                <c:pt idx="239">
                  <c:v>4.3999999999999997E-2</c:v>
                </c:pt>
                <c:pt idx="240">
                  <c:v>4.2999999999999997E-2</c:v>
                </c:pt>
                <c:pt idx="241">
                  <c:v>4.2999999999999997E-2</c:v>
                </c:pt>
                <c:pt idx="242">
                  <c:v>4.2999999999999997E-2</c:v>
                </c:pt>
                <c:pt idx="243">
                  <c:v>4.2000000000000003E-2</c:v>
                </c:pt>
                <c:pt idx="244">
                  <c:v>4.1000000000000002E-2</c:v>
                </c:pt>
                <c:pt idx="245">
                  <c:v>4.1000000000000002E-2</c:v>
                </c:pt>
                <c:pt idx="246">
                  <c:v>3.9E-2</c:v>
                </c:pt>
                <c:pt idx="247">
                  <c:v>3.9E-2</c:v>
                </c:pt>
                <c:pt idx="248">
                  <c:v>3.9E-2</c:v>
                </c:pt>
                <c:pt idx="249">
                  <c:v>3.7999999999999999E-2</c:v>
                </c:pt>
                <c:pt idx="250">
                  <c:v>3.7999999999999999E-2</c:v>
                </c:pt>
                <c:pt idx="251">
                  <c:v>3.7999999999999999E-2</c:v>
                </c:pt>
                <c:pt idx="252">
                  <c:v>3.6999999999999998E-2</c:v>
                </c:pt>
                <c:pt idx="253">
                  <c:v>3.5999999999999997E-2</c:v>
                </c:pt>
                <c:pt idx="254">
                  <c:v>3.5999999999999997E-2</c:v>
                </c:pt>
                <c:pt idx="255">
                  <c:v>3.5999999999999997E-2</c:v>
                </c:pt>
                <c:pt idx="256">
                  <c:v>3.5000000000000003E-2</c:v>
                </c:pt>
                <c:pt idx="257">
                  <c:v>3.4000000000000002E-2</c:v>
                </c:pt>
                <c:pt idx="258">
                  <c:v>3.4000000000000002E-2</c:v>
                </c:pt>
                <c:pt idx="259">
                  <c:v>3.3000000000000002E-2</c:v>
                </c:pt>
                <c:pt idx="260">
                  <c:v>3.3000000000000002E-2</c:v>
                </c:pt>
                <c:pt idx="261">
                  <c:v>3.3000000000000002E-2</c:v>
                </c:pt>
                <c:pt idx="262">
                  <c:v>3.3000000000000002E-2</c:v>
                </c:pt>
                <c:pt idx="263">
                  <c:v>3.2000000000000001E-2</c:v>
                </c:pt>
                <c:pt idx="264">
                  <c:v>3.1E-2</c:v>
                </c:pt>
                <c:pt idx="265">
                  <c:v>3.1E-2</c:v>
                </c:pt>
                <c:pt idx="266">
                  <c:v>0.03</c:v>
                </c:pt>
                <c:pt idx="267">
                  <c:v>0.03</c:v>
                </c:pt>
                <c:pt idx="268">
                  <c:v>2.9000000000000001E-2</c:v>
                </c:pt>
                <c:pt idx="269">
                  <c:v>2.8000000000000001E-2</c:v>
                </c:pt>
                <c:pt idx="270">
                  <c:v>2.5999999999999999E-2</c:v>
                </c:pt>
                <c:pt idx="271">
                  <c:v>2.5000000000000001E-2</c:v>
                </c:pt>
                <c:pt idx="272">
                  <c:v>2.3E-2</c:v>
                </c:pt>
                <c:pt idx="273">
                  <c:v>2.3E-2</c:v>
                </c:pt>
                <c:pt idx="274">
                  <c:v>2.1999999999999999E-2</c:v>
                </c:pt>
                <c:pt idx="275">
                  <c:v>2.1999999999999999E-2</c:v>
                </c:pt>
                <c:pt idx="276">
                  <c:v>2.1000000000000001E-2</c:v>
                </c:pt>
                <c:pt idx="277">
                  <c:v>2.1000000000000001E-2</c:v>
                </c:pt>
                <c:pt idx="278">
                  <c:v>2.1000000000000001E-2</c:v>
                </c:pt>
                <c:pt idx="279">
                  <c:v>2.1000000000000001E-2</c:v>
                </c:pt>
                <c:pt idx="280">
                  <c:v>0.02</c:v>
                </c:pt>
                <c:pt idx="281">
                  <c:v>1.9E-2</c:v>
                </c:pt>
                <c:pt idx="282">
                  <c:v>1.9E-2</c:v>
                </c:pt>
                <c:pt idx="283">
                  <c:v>1.7999999999999999E-2</c:v>
                </c:pt>
                <c:pt idx="284">
                  <c:v>1.7999999999999999E-2</c:v>
                </c:pt>
                <c:pt idx="285">
                  <c:v>1.4999999999999999E-2</c:v>
                </c:pt>
                <c:pt idx="286">
                  <c:v>1.4999999999999999E-2</c:v>
                </c:pt>
                <c:pt idx="287">
                  <c:v>1.4E-2</c:v>
                </c:pt>
                <c:pt idx="288">
                  <c:v>1.2999999999999999E-2</c:v>
                </c:pt>
                <c:pt idx="289">
                  <c:v>1.2E-2</c:v>
                </c:pt>
                <c:pt idx="290">
                  <c:v>1.0999999999999999E-2</c:v>
                </c:pt>
                <c:pt idx="291">
                  <c:v>1.0999999999999999E-2</c:v>
                </c:pt>
                <c:pt idx="292">
                  <c:v>1.0999999999999999E-2</c:v>
                </c:pt>
                <c:pt idx="293">
                  <c:v>1.0999999999999999E-2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8.9999999999999993E-3</c:v>
                </c:pt>
                <c:pt idx="298">
                  <c:v>7.0000000000000001E-3</c:v>
                </c:pt>
                <c:pt idx="299">
                  <c:v>7.0000000000000001E-3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5.0000000000000001E-3</c:v>
                </c:pt>
                <c:pt idx="304">
                  <c:v>5.0000000000000001E-3</c:v>
                </c:pt>
                <c:pt idx="305">
                  <c:v>5.0000000000000001E-3</c:v>
                </c:pt>
                <c:pt idx="306">
                  <c:v>4.0000000000000001E-3</c:v>
                </c:pt>
                <c:pt idx="307">
                  <c:v>4.0000000000000001E-3</c:v>
                </c:pt>
                <c:pt idx="308">
                  <c:v>4.0000000000000001E-3</c:v>
                </c:pt>
                <c:pt idx="309">
                  <c:v>3.0000000000000001E-3</c:v>
                </c:pt>
                <c:pt idx="310">
                  <c:v>2E-3</c:v>
                </c:pt>
                <c:pt idx="311">
                  <c:v>2E-3</c:v>
                </c:pt>
                <c:pt idx="312">
                  <c:v>2E-3</c:v>
                </c:pt>
                <c:pt idx="313">
                  <c:v>2E-3</c:v>
                </c:pt>
                <c:pt idx="314">
                  <c:v>2E-3</c:v>
                </c:pt>
                <c:pt idx="315">
                  <c:v>2E-3</c:v>
                </c:pt>
                <c:pt idx="316">
                  <c:v>2E-3</c:v>
                </c:pt>
                <c:pt idx="317">
                  <c:v>2E-3</c:v>
                </c:pt>
                <c:pt idx="318">
                  <c:v>2E-3</c:v>
                </c:pt>
                <c:pt idx="319">
                  <c:v>2E-3</c:v>
                </c:pt>
                <c:pt idx="320">
                  <c:v>2E-3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1E-3</c:v>
                </c:pt>
                <c:pt idx="347">
                  <c:v>1E-3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1E-3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5.0000000000000001E-4</c:v>
                </c:pt>
                <c:pt idx="370">
                  <c:v>5.0000000000000001E-4</c:v>
                </c:pt>
                <c:pt idx="371">
                  <c:v>5.0000000000000001E-4</c:v>
                </c:pt>
                <c:pt idx="372">
                  <c:v>5.0000000000000001E-4</c:v>
                </c:pt>
                <c:pt idx="373">
                  <c:v>5.0000000000000001E-4</c:v>
                </c:pt>
                <c:pt idx="374">
                  <c:v>5.0000000000000001E-4</c:v>
                </c:pt>
              </c:numCache>
            </c:numRef>
          </c:xVal>
          <c:yVal>
            <c:numRef>
              <c:f>Sheet5!$A$2:$A$383</c:f>
              <c:numCache>
                <c:formatCode>General</c:formatCode>
                <c:ptCount val="38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43-E94C-A6F6-74DF1E8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060720"/>
        <c:axId val="1338925840"/>
      </c:scatterChart>
      <c:valAx>
        <c:axId val="1103060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925840"/>
        <c:crosses val="autoZero"/>
        <c:crossBetween val="midCat"/>
      </c:valAx>
      <c:valAx>
        <c:axId val="13389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6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Sheet5!$N$1</c:f>
              <c:strCache>
                <c:ptCount val="1"/>
                <c:pt idx="0">
                  <c:v>CR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Sheet5!$A$2:$A$388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Sheet5!$N$2:$N$388</c:f>
              <c:numCache>
                <c:formatCode>General</c:formatCode>
                <c:ptCount val="387"/>
                <c:pt idx="0">
                  <c:v>1.7676858167054785</c:v>
                </c:pt>
                <c:pt idx="1">
                  <c:v>0.48017430407260386</c:v>
                </c:pt>
                <c:pt idx="2">
                  <c:v>0.25360534573584326</c:v>
                </c:pt>
                <c:pt idx="3">
                  <c:v>0.183644396946127</c:v>
                </c:pt>
                <c:pt idx="4">
                  <c:v>0.16867598325380143</c:v>
                </c:pt>
                <c:pt idx="5">
                  <c:v>0.11529024861442363</c:v>
                </c:pt>
                <c:pt idx="6">
                  <c:v>0.11242217918630382</c:v>
                </c:pt>
                <c:pt idx="7">
                  <c:v>8.3337205818782456E-2</c:v>
                </c:pt>
                <c:pt idx="8">
                  <c:v>7.9181246047624665E-2</c:v>
                </c:pt>
                <c:pt idx="9">
                  <c:v>7.5250952419192441E-2</c:v>
                </c:pt>
                <c:pt idx="10">
                  <c:v>6.8300787553240178E-2</c:v>
                </c:pt>
                <c:pt idx="11">
                  <c:v>6.6946789630613512E-2</c:v>
                </c:pt>
                <c:pt idx="12">
                  <c:v>6.6608685696134345E-2</c:v>
                </c:pt>
                <c:pt idx="13">
                  <c:v>5.7991946977686393E-2</c:v>
                </c:pt>
                <c:pt idx="14">
                  <c:v>5.1152522447381443E-2</c:v>
                </c:pt>
                <c:pt idx="15">
                  <c:v>4.575749056067524E-2</c:v>
                </c:pt>
                <c:pt idx="16">
                  <c:v>4.1392685158224918E-2</c:v>
                </c:pt>
                <c:pt idx="17">
                  <c:v>4.0654088922545434E-2</c:v>
                </c:pt>
                <c:pt idx="18">
                  <c:v>3.7788560889399747E-2</c:v>
                </c:pt>
                <c:pt idx="19">
                  <c:v>3.7788560889399525E-2</c:v>
                </c:pt>
                <c:pt idx="20">
                  <c:v>3.4762106259212056E-2</c:v>
                </c:pt>
                <c:pt idx="21">
                  <c:v>3.412435168043948E-2</c:v>
                </c:pt>
                <c:pt idx="22">
                  <c:v>3.2184683371401013E-2</c:v>
                </c:pt>
                <c:pt idx="23">
                  <c:v>2.9963223377443393E-2</c:v>
                </c:pt>
                <c:pt idx="24">
                  <c:v>2.9818749008040601E-2</c:v>
                </c:pt>
                <c:pt idx="25">
                  <c:v>2.8963695935316336E-2</c:v>
                </c:pt>
                <c:pt idx="26">
                  <c:v>2.8028723600243444E-2</c:v>
                </c:pt>
                <c:pt idx="27">
                  <c:v>2.7152246043615103E-2</c:v>
                </c:pt>
                <c:pt idx="28">
                  <c:v>2.6328938722349537E-2</c:v>
                </c:pt>
                <c:pt idx="29">
                  <c:v>2.4823583725031906E-2</c:v>
                </c:pt>
                <c:pt idx="30">
                  <c:v>2.4133679716719314E-2</c:v>
                </c:pt>
                <c:pt idx="31">
                  <c:v>2.3481095849522848E-2</c:v>
                </c:pt>
                <c:pt idx="32">
                  <c:v>2.2276394711152392E-2</c:v>
                </c:pt>
                <c:pt idx="33">
                  <c:v>2.118929906993805E-2</c:v>
                </c:pt>
                <c:pt idx="34">
                  <c:v>2.0203386088286868E-2</c:v>
                </c:pt>
                <c:pt idx="35">
                  <c:v>1.7728766960431575E-2</c:v>
                </c:pt>
                <c:pt idx="36">
                  <c:v>1.7033339298780259E-2</c:v>
                </c:pt>
                <c:pt idx="37">
                  <c:v>1.6390416188169388E-2</c:v>
                </c:pt>
                <c:pt idx="38">
                  <c:v>1.5794267183232069E-2</c:v>
                </c:pt>
                <c:pt idx="39">
                  <c:v>1.5239966556736873E-2</c:v>
                </c:pt>
                <c:pt idx="40">
                  <c:v>1.2964977164367397E-2</c:v>
                </c:pt>
                <c:pt idx="41">
                  <c:v>1.2589127308020753E-2</c:v>
                </c:pt>
                <c:pt idx="42">
                  <c:v>1.2034388908052751E-2</c:v>
                </c:pt>
                <c:pt idx="43">
                  <c:v>4.698427114215864E-3</c:v>
                </c:pt>
                <c:pt idx="44">
                  <c:v>1.264879723939849E-3</c:v>
                </c:pt>
                <c:pt idx="45">
                  <c:v>5.0000000000000002E-5</c:v>
                </c:pt>
                <c:pt idx="46">
                  <c:v>5.0000000000000002E-5</c:v>
                </c:pt>
                <c:pt idx="47">
                  <c:v>5.0000000000000002E-5</c:v>
                </c:pt>
                <c:pt idx="48">
                  <c:v>5.0000000000000002E-5</c:v>
                </c:pt>
                <c:pt idx="49">
                  <c:v>5.0000000000000002E-5</c:v>
                </c:pt>
                <c:pt idx="50">
                  <c:v>5.0000000000000002E-5</c:v>
                </c:pt>
                <c:pt idx="51">
                  <c:v>5.0000000000000002E-5</c:v>
                </c:pt>
                <c:pt idx="52">
                  <c:v>5.0000000000000002E-5</c:v>
                </c:pt>
                <c:pt idx="53">
                  <c:v>5.0000000000000002E-5</c:v>
                </c:pt>
                <c:pt idx="54">
                  <c:v>5.0000000000000002E-5</c:v>
                </c:pt>
                <c:pt idx="55">
                  <c:v>5.0000000000000002E-5</c:v>
                </c:pt>
                <c:pt idx="56">
                  <c:v>5.0000000000000002E-5</c:v>
                </c:pt>
                <c:pt idx="57">
                  <c:v>5.0000000000000002E-5</c:v>
                </c:pt>
                <c:pt idx="58">
                  <c:v>5.0000000000000002E-5</c:v>
                </c:pt>
                <c:pt idx="59">
                  <c:v>5.0000000000000002E-5</c:v>
                </c:pt>
                <c:pt idx="60">
                  <c:v>5.0000000000000002E-5</c:v>
                </c:pt>
                <c:pt idx="61">
                  <c:v>5.0000000000000002E-5</c:v>
                </c:pt>
                <c:pt idx="62">
                  <c:v>5.0000000000000002E-5</c:v>
                </c:pt>
                <c:pt idx="63">
                  <c:v>5.0000000000000002E-5</c:v>
                </c:pt>
                <c:pt idx="64">
                  <c:v>5.0000000000000002E-5</c:v>
                </c:pt>
                <c:pt idx="65">
                  <c:v>5.0000000000000002E-5</c:v>
                </c:pt>
                <c:pt idx="66">
                  <c:v>5.0000000000000002E-5</c:v>
                </c:pt>
                <c:pt idx="67">
                  <c:v>5.0000000000000002E-5</c:v>
                </c:pt>
                <c:pt idx="68">
                  <c:v>5.0000000000000002E-5</c:v>
                </c:pt>
                <c:pt idx="69">
                  <c:v>5.0000000000000002E-5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5.0000000000000002E-5</c:v>
                </c:pt>
                <c:pt idx="73">
                  <c:v>5.0000000000000002E-5</c:v>
                </c:pt>
                <c:pt idx="74">
                  <c:v>5.0000000000000002E-5</c:v>
                </c:pt>
                <c:pt idx="75">
                  <c:v>5.0000000000000002E-5</c:v>
                </c:pt>
                <c:pt idx="76">
                  <c:v>5.0000000000000002E-5</c:v>
                </c:pt>
                <c:pt idx="77">
                  <c:v>5.0000000000000002E-5</c:v>
                </c:pt>
                <c:pt idx="78">
                  <c:v>5.0000000000000002E-5</c:v>
                </c:pt>
                <c:pt idx="79">
                  <c:v>5.0000000000000002E-5</c:v>
                </c:pt>
                <c:pt idx="80">
                  <c:v>5.0000000000000002E-5</c:v>
                </c:pt>
                <c:pt idx="81">
                  <c:v>5.0000000000000002E-5</c:v>
                </c:pt>
                <c:pt idx="82">
                  <c:v>5.0000000000000002E-5</c:v>
                </c:pt>
                <c:pt idx="83">
                  <c:v>5.0000000000000002E-5</c:v>
                </c:pt>
                <c:pt idx="84">
                  <c:v>5.0000000000000002E-5</c:v>
                </c:pt>
                <c:pt idx="85">
                  <c:v>5.0000000000000002E-5</c:v>
                </c:pt>
                <c:pt idx="86">
                  <c:v>5.0000000000000002E-5</c:v>
                </c:pt>
                <c:pt idx="87">
                  <c:v>5.0000000000000002E-5</c:v>
                </c:pt>
                <c:pt idx="88">
                  <c:v>5.0000000000000002E-5</c:v>
                </c:pt>
                <c:pt idx="89">
                  <c:v>5.0000000000000002E-5</c:v>
                </c:pt>
                <c:pt idx="90">
                  <c:v>5.0000000000000002E-5</c:v>
                </c:pt>
                <c:pt idx="91">
                  <c:v>5.0000000000000002E-5</c:v>
                </c:pt>
                <c:pt idx="92">
                  <c:v>5.0000000000000002E-5</c:v>
                </c:pt>
                <c:pt idx="93">
                  <c:v>5.0000000000000002E-5</c:v>
                </c:pt>
                <c:pt idx="94">
                  <c:v>5.0000000000000002E-5</c:v>
                </c:pt>
                <c:pt idx="95">
                  <c:v>5.0000000000000002E-5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5.0000000000000002E-5</c:v>
                </c:pt>
                <c:pt idx="99">
                  <c:v>5.0000000000000002E-5</c:v>
                </c:pt>
                <c:pt idx="100">
                  <c:v>5.0000000000000002E-5</c:v>
                </c:pt>
                <c:pt idx="101">
                  <c:v>5.0000000000000002E-5</c:v>
                </c:pt>
                <c:pt idx="102">
                  <c:v>5.0000000000000002E-5</c:v>
                </c:pt>
                <c:pt idx="103">
                  <c:v>5.0000000000000002E-5</c:v>
                </c:pt>
                <c:pt idx="104">
                  <c:v>5.0000000000000002E-5</c:v>
                </c:pt>
                <c:pt idx="105">
                  <c:v>5.0000000000000002E-5</c:v>
                </c:pt>
                <c:pt idx="106">
                  <c:v>5.0000000000000002E-5</c:v>
                </c:pt>
                <c:pt idx="107">
                  <c:v>5.0000000000000002E-5</c:v>
                </c:pt>
                <c:pt idx="108">
                  <c:v>5.0000000000000002E-5</c:v>
                </c:pt>
                <c:pt idx="109">
                  <c:v>5.0000000000000002E-5</c:v>
                </c:pt>
                <c:pt idx="110">
                  <c:v>5.0000000000000002E-5</c:v>
                </c:pt>
                <c:pt idx="111">
                  <c:v>5.0000000000000002E-5</c:v>
                </c:pt>
                <c:pt idx="112">
                  <c:v>5.0000000000000002E-5</c:v>
                </c:pt>
                <c:pt idx="113">
                  <c:v>5.0000000000000002E-5</c:v>
                </c:pt>
                <c:pt idx="114">
                  <c:v>5.0000000000000002E-5</c:v>
                </c:pt>
                <c:pt idx="115">
                  <c:v>5.0000000000000002E-5</c:v>
                </c:pt>
                <c:pt idx="116">
                  <c:v>5.0000000000000002E-5</c:v>
                </c:pt>
                <c:pt idx="117">
                  <c:v>5.0000000000000002E-5</c:v>
                </c:pt>
                <c:pt idx="118">
                  <c:v>5.0000000000000002E-5</c:v>
                </c:pt>
                <c:pt idx="119">
                  <c:v>5.0000000000000002E-5</c:v>
                </c:pt>
                <c:pt idx="120">
                  <c:v>5.0000000000000002E-5</c:v>
                </c:pt>
                <c:pt idx="121">
                  <c:v>5.0000000000000002E-5</c:v>
                </c:pt>
                <c:pt idx="122">
                  <c:v>5.0000000000000002E-5</c:v>
                </c:pt>
                <c:pt idx="123">
                  <c:v>5.0000000000000002E-5</c:v>
                </c:pt>
                <c:pt idx="124">
                  <c:v>5.0000000000000002E-5</c:v>
                </c:pt>
                <c:pt idx="125">
                  <c:v>5.0000000000000002E-5</c:v>
                </c:pt>
                <c:pt idx="126">
                  <c:v>5.0000000000000002E-5</c:v>
                </c:pt>
                <c:pt idx="127">
                  <c:v>5.0000000000000002E-5</c:v>
                </c:pt>
                <c:pt idx="128">
                  <c:v>5.0000000000000002E-5</c:v>
                </c:pt>
                <c:pt idx="129">
                  <c:v>5.0000000000000002E-5</c:v>
                </c:pt>
                <c:pt idx="130">
                  <c:v>5.0000000000000002E-5</c:v>
                </c:pt>
                <c:pt idx="131">
                  <c:v>5.0000000000000002E-5</c:v>
                </c:pt>
                <c:pt idx="132">
                  <c:v>5.0000000000000002E-5</c:v>
                </c:pt>
                <c:pt idx="133">
                  <c:v>5.0000000000000002E-5</c:v>
                </c:pt>
                <c:pt idx="134">
                  <c:v>5.0000000000000002E-5</c:v>
                </c:pt>
                <c:pt idx="135">
                  <c:v>5.0000000000000002E-5</c:v>
                </c:pt>
                <c:pt idx="136">
                  <c:v>5.0000000000000002E-5</c:v>
                </c:pt>
                <c:pt idx="137">
                  <c:v>5.0000000000000002E-5</c:v>
                </c:pt>
                <c:pt idx="138">
                  <c:v>5.0000000000000002E-5</c:v>
                </c:pt>
                <c:pt idx="139">
                  <c:v>5.0000000000000002E-5</c:v>
                </c:pt>
                <c:pt idx="140">
                  <c:v>5.0000000000000002E-5</c:v>
                </c:pt>
                <c:pt idx="141">
                  <c:v>5.0000000000000002E-5</c:v>
                </c:pt>
                <c:pt idx="142">
                  <c:v>5.0000000000000002E-5</c:v>
                </c:pt>
                <c:pt idx="143">
                  <c:v>5.0000000000000002E-5</c:v>
                </c:pt>
                <c:pt idx="144">
                  <c:v>5.0000000000000002E-5</c:v>
                </c:pt>
                <c:pt idx="145">
                  <c:v>5.0000000000000002E-5</c:v>
                </c:pt>
                <c:pt idx="146">
                  <c:v>5.0000000000000002E-5</c:v>
                </c:pt>
                <c:pt idx="147">
                  <c:v>5.0000000000000002E-5</c:v>
                </c:pt>
                <c:pt idx="148">
                  <c:v>5.0000000000000002E-5</c:v>
                </c:pt>
                <c:pt idx="149">
                  <c:v>5.0000000000000002E-5</c:v>
                </c:pt>
                <c:pt idx="150">
                  <c:v>5.0000000000000002E-5</c:v>
                </c:pt>
                <c:pt idx="151">
                  <c:v>5.0000000000000002E-5</c:v>
                </c:pt>
                <c:pt idx="152">
                  <c:v>5.0000000000000002E-5</c:v>
                </c:pt>
                <c:pt idx="153">
                  <c:v>5.0000000000000002E-5</c:v>
                </c:pt>
                <c:pt idx="154">
                  <c:v>5.0000000000000002E-5</c:v>
                </c:pt>
                <c:pt idx="155">
                  <c:v>5.0000000000000002E-5</c:v>
                </c:pt>
                <c:pt idx="156">
                  <c:v>5.0000000000000002E-5</c:v>
                </c:pt>
                <c:pt idx="157">
                  <c:v>5.0000000000000002E-5</c:v>
                </c:pt>
                <c:pt idx="158">
                  <c:v>5.0000000000000002E-5</c:v>
                </c:pt>
                <c:pt idx="159">
                  <c:v>5.0000000000000002E-5</c:v>
                </c:pt>
                <c:pt idx="160">
                  <c:v>5.0000000000000002E-5</c:v>
                </c:pt>
                <c:pt idx="161">
                  <c:v>5.0000000000000002E-5</c:v>
                </c:pt>
                <c:pt idx="162">
                  <c:v>5.0000000000000002E-5</c:v>
                </c:pt>
                <c:pt idx="163">
                  <c:v>5.0000000000000002E-5</c:v>
                </c:pt>
                <c:pt idx="164">
                  <c:v>5.0000000000000002E-5</c:v>
                </c:pt>
                <c:pt idx="165">
                  <c:v>5.0000000000000002E-5</c:v>
                </c:pt>
                <c:pt idx="166">
                  <c:v>5.0000000000000002E-5</c:v>
                </c:pt>
                <c:pt idx="167">
                  <c:v>5.0000000000000002E-5</c:v>
                </c:pt>
                <c:pt idx="168">
                  <c:v>5.0000000000000002E-5</c:v>
                </c:pt>
                <c:pt idx="169">
                  <c:v>5.0000000000000002E-5</c:v>
                </c:pt>
                <c:pt idx="170">
                  <c:v>5.0000000000000002E-5</c:v>
                </c:pt>
                <c:pt idx="171">
                  <c:v>5.0000000000000002E-5</c:v>
                </c:pt>
                <c:pt idx="172">
                  <c:v>5.0000000000000002E-5</c:v>
                </c:pt>
                <c:pt idx="173">
                  <c:v>5.0000000000000002E-5</c:v>
                </c:pt>
                <c:pt idx="174">
                  <c:v>5.0000000000000002E-5</c:v>
                </c:pt>
                <c:pt idx="175">
                  <c:v>5.0000000000000002E-5</c:v>
                </c:pt>
                <c:pt idx="176">
                  <c:v>5.0000000000000002E-5</c:v>
                </c:pt>
                <c:pt idx="177">
                  <c:v>5.0000000000000002E-5</c:v>
                </c:pt>
                <c:pt idx="178">
                  <c:v>5.0000000000000002E-5</c:v>
                </c:pt>
                <c:pt idx="179">
                  <c:v>5.0000000000000002E-5</c:v>
                </c:pt>
                <c:pt idx="180">
                  <c:v>5.0000000000000002E-5</c:v>
                </c:pt>
                <c:pt idx="181">
                  <c:v>5.0000000000000002E-5</c:v>
                </c:pt>
                <c:pt idx="182">
                  <c:v>5.0000000000000002E-5</c:v>
                </c:pt>
                <c:pt idx="183">
                  <c:v>5.0000000000000002E-5</c:v>
                </c:pt>
                <c:pt idx="184">
                  <c:v>5.0000000000000002E-5</c:v>
                </c:pt>
                <c:pt idx="185">
                  <c:v>5.0000000000000002E-5</c:v>
                </c:pt>
                <c:pt idx="186">
                  <c:v>5.0000000000000002E-5</c:v>
                </c:pt>
                <c:pt idx="187">
                  <c:v>5.0000000000000002E-5</c:v>
                </c:pt>
                <c:pt idx="188">
                  <c:v>5.0000000000000002E-5</c:v>
                </c:pt>
                <c:pt idx="189">
                  <c:v>5.0000000000000002E-5</c:v>
                </c:pt>
                <c:pt idx="190">
                  <c:v>5.0000000000000002E-5</c:v>
                </c:pt>
                <c:pt idx="191">
                  <c:v>5.0000000000000002E-5</c:v>
                </c:pt>
                <c:pt idx="192">
                  <c:v>5.0000000000000002E-5</c:v>
                </c:pt>
                <c:pt idx="193">
                  <c:v>5.0000000000000002E-5</c:v>
                </c:pt>
                <c:pt idx="194">
                  <c:v>5.0000000000000002E-5</c:v>
                </c:pt>
                <c:pt idx="195">
                  <c:v>5.0000000000000002E-5</c:v>
                </c:pt>
                <c:pt idx="196">
                  <c:v>5.0000000000000002E-5</c:v>
                </c:pt>
                <c:pt idx="197">
                  <c:v>5.0000000000000002E-5</c:v>
                </c:pt>
                <c:pt idx="198">
                  <c:v>5.0000000000000002E-5</c:v>
                </c:pt>
                <c:pt idx="199">
                  <c:v>5.0000000000000002E-5</c:v>
                </c:pt>
                <c:pt idx="200">
                  <c:v>5.0000000000000002E-5</c:v>
                </c:pt>
                <c:pt idx="201">
                  <c:v>5.0000000000000002E-5</c:v>
                </c:pt>
                <c:pt idx="202">
                  <c:v>5.0000000000000002E-5</c:v>
                </c:pt>
                <c:pt idx="203">
                  <c:v>5.0000000000000002E-5</c:v>
                </c:pt>
                <c:pt idx="204">
                  <c:v>5.0000000000000002E-5</c:v>
                </c:pt>
                <c:pt idx="205">
                  <c:v>5.0000000000000002E-5</c:v>
                </c:pt>
                <c:pt idx="206">
                  <c:v>5.0000000000000002E-5</c:v>
                </c:pt>
                <c:pt idx="207">
                  <c:v>5.0000000000000002E-5</c:v>
                </c:pt>
                <c:pt idx="208">
                  <c:v>5.0000000000000002E-5</c:v>
                </c:pt>
                <c:pt idx="209">
                  <c:v>5.0000000000000002E-5</c:v>
                </c:pt>
                <c:pt idx="210">
                  <c:v>5.0000000000000002E-5</c:v>
                </c:pt>
                <c:pt idx="211">
                  <c:v>5.0000000000000002E-5</c:v>
                </c:pt>
                <c:pt idx="212">
                  <c:v>5.0000000000000002E-5</c:v>
                </c:pt>
                <c:pt idx="213">
                  <c:v>5.0000000000000002E-5</c:v>
                </c:pt>
                <c:pt idx="214">
                  <c:v>5.0000000000000002E-5</c:v>
                </c:pt>
                <c:pt idx="215">
                  <c:v>5.0000000000000002E-5</c:v>
                </c:pt>
                <c:pt idx="216">
                  <c:v>5.0000000000000002E-5</c:v>
                </c:pt>
                <c:pt idx="217">
                  <c:v>5.0000000000000002E-5</c:v>
                </c:pt>
                <c:pt idx="218">
                  <c:v>5.0000000000000002E-5</c:v>
                </c:pt>
                <c:pt idx="219">
                  <c:v>5.0000000000000002E-5</c:v>
                </c:pt>
                <c:pt idx="220">
                  <c:v>5.0000000000000002E-5</c:v>
                </c:pt>
                <c:pt idx="221">
                  <c:v>5.0000000000000002E-5</c:v>
                </c:pt>
                <c:pt idx="222">
                  <c:v>5.0000000000000002E-5</c:v>
                </c:pt>
                <c:pt idx="223">
                  <c:v>5.0000000000000002E-5</c:v>
                </c:pt>
                <c:pt idx="224">
                  <c:v>5.0000000000000002E-5</c:v>
                </c:pt>
                <c:pt idx="225">
                  <c:v>5.0000000000000002E-5</c:v>
                </c:pt>
                <c:pt idx="226">
                  <c:v>5.0000000000000002E-5</c:v>
                </c:pt>
                <c:pt idx="227">
                  <c:v>5.0000000000000002E-5</c:v>
                </c:pt>
                <c:pt idx="228">
                  <c:v>5.0000000000000002E-5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5.0000000000000002E-5</c:v>
                </c:pt>
                <c:pt idx="232">
                  <c:v>5.0000000000000002E-5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5.0000000000000002E-5</c:v>
                </c:pt>
                <c:pt idx="236">
                  <c:v>5.0000000000000002E-5</c:v>
                </c:pt>
                <c:pt idx="237">
                  <c:v>5.0000000000000002E-5</c:v>
                </c:pt>
                <c:pt idx="238">
                  <c:v>5.0000000000000002E-5</c:v>
                </c:pt>
                <c:pt idx="239">
                  <c:v>5.0000000000000002E-5</c:v>
                </c:pt>
                <c:pt idx="240">
                  <c:v>5.0000000000000002E-5</c:v>
                </c:pt>
                <c:pt idx="241">
                  <c:v>5.0000000000000002E-5</c:v>
                </c:pt>
                <c:pt idx="242">
                  <c:v>5.0000000000000002E-5</c:v>
                </c:pt>
                <c:pt idx="243">
                  <c:v>5.0000000000000002E-5</c:v>
                </c:pt>
                <c:pt idx="244">
                  <c:v>5.0000000000000002E-5</c:v>
                </c:pt>
                <c:pt idx="245">
                  <c:v>5.0000000000000002E-5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5.0000000000000002E-5</c:v>
                </c:pt>
                <c:pt idx="249">
                  <c:v>5.0000000000000002E-5</c:v>
                </c:pt>
                <c:pt idx="250">
                  <c:v>5.0000000000000002E-5</c:v>
                </c:pt>
                <c:pt idx="251">
                  <c:v>5.0000000000000002E-5</c:v>
                </c:pt>
                <c:pt idx="252">
                  <c:v>5.0000000000000002E-5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5.0000000000000002E-5</c:v>
                </c:pt>
                <c:pt idx="256">
                  <c:v>5.0000000000000002E-5</c:v>
                </c:pt>
                <c:pt idx="257">
                  <c:v>5.0000000000000002E-5</c:v>
                </c:pt>
                <c:pt idx="258">
                  <c:v>5.0000000000000002E-5</c:v>
                </c:pt>
                <c:pt idx="259">
                  <c:v>5.0000000000000002E-5</c:v>
                </c:pt>
                <c:pt idx="260">
                  <c:v>5.0000000000000002E-5</c:v>
                </c:pt>
                <c:pt idx="261">
                  <c:v>5.0000000000000002E-5</c:v>
                </c:pt>
                <c:pt idx="262">
                  <c:v>5.0000000000000002E-5</c:v>
                </c:pt>
                <c:pt idx="263">
                  <c:v>5.0000000000000002E-5</c:v>
                </c:pt>
                <c:pt idx="264">
                  <c:v>5.0000000000000002E-5</c:v>
                </c:pt>
                <c:pt idx="265">
                  <c:v>5.0000000000000002E-5</c:v>
                </c:pt>
                <c:pt idx="266">
                  <c:v>5.0000000000000002E-5</c:v>
                </c:pt>
                <c:pt idx="267">
                  <c:v>5.0000000000000002E-5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5.0000000000000002E-5</c:v>
                </c:pt>
                <c:pt idx="271">
                  <c:v>5.0000000000000002E-5</c:v>
                </c:pt>
                <c:pt idx="272">
                  <c:v>5.0000000000000002E-5</c:v>
                </c:pt>
                <c:pt idx="273">
                  <c:v>5.0000000000000002E-5</c:v>
                </c:pt>
                <c:pt idx="274">
                  <c:v>5.0000000000000002E-5</c:v>
                </c:pt>
                <c:pt idx="275">
                  <c:v>5.0000000000000002E-5</c:v>
                </c:pt>
                <c:pt idx="276">
                  <c:v>5.0000000000000002E-5</c:v>
                </c:pt>
                <c:pt idx="277">
                  <c:v>5.0000000000000002E-5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5.0000000000000002E-5</c:v>
                </c:pt>
                <c:pt idx="282">
                  <c:v>5.0000000000000002E-5</c:v>
                </c:pt>
                <c:pt idx="283">
                  <c:v>5.0000000000000002E-5</c:v>
                </c:pt>
                <c:pt idx="284">
                  <c:v>5.0000000000000002E-5</c:v>
                </c:pt>
                <c:pt idx="285">
                  <c:v>5.0000000000000002E-5</c:v>
                </c:pt>
                <c:pt idx="286">
                  <c:v>5.0000000000000002E-5</c:v>
                </c:pt>
                <c:pt idx="287">
                  <c:v>5.0000000000000002E-5</c:v>
                </c:pt>
                <c:pt idx="288">
                  <c:v>5.0000000000000002E-5</c:v>
                </c:pt>
                <c:pt idx="289">
                  <c:v>5.0000000000000002E-5</c:v>
                </c:pt>
                <c:pt idx="290">
                  <c:v>5.0000000000000002E-5</c:v>
                </c:pt>
                <c:pt idx="291">
                  <c:v>5.0000000000000002E-5</c:v>
                </c:pt>
                <c:pt idx="292">
                  <c:v>5.0000000000000002E-5</c:v>
                </c:pt>
                <c:pt idx="293">
                  <c:v>5.0000000000000002E-5</c:v>
                </c:pt>
                <c:pt idx="294">
                  <c:v>5.0000000000000002E-5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5.0000000000000002E-5</c:v>
                </c:pt>
                <c:pt idx="298">
                  <c:v>5.0000000000000002E-5</c:v>
                </c:pt>
                <c:pt idx="299">
                  <c:v>5.0000000000000002E-5</c:v>
                </c:pt>
                <c:pt idx="300">
                  <c:v>5.0000000000000002E-5</c:v>
                </c:pt>
                <c:pt idx="301">
                  <c:v>5.0000000000000002E-5</c:v>
                </c:pt>
                <c:pt idx="302">
                  <c:v>5.0000000000000002E-5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5.0000000000000002E-5</c:v>
                </c:pt>
                <c:pt idx="306">
                  <c:v>5.0000000000000002E-5</c:v>
                </c:pt>
                <c:pt idx="307">
                  <c:v>5.0000000000000002E-5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5.0000000000000002E-5</c:v>
                </c:pt>
                <c:pt idx="313">
                  <c:v>5.0000000000000002E-5</c:v>
                </c:pt>
                <c:pt idx="314">
                  <c:v>5.0000000000000002E-5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5.0000000000000002E-5</c:v>
                </c:pt>
                <c:pt idx="321">
                  <c:v>5.0000000000000002E-5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5.0000000000000002E-5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5.0000000000000002E-5</c:v>
                </c:pt>
                <c:pt idx="346">
                  <c:v>5.0000000000000002E-5</c:v>
                </c:pt>
                <c:pt idx="347">
                  <c:v>5.0000000000000002E-5</c:v>
                </c:pt>
                <c:pt idx="348">
                  <c:v>5.0000000000000002E-5</c:v>
                </c:pt>
                <c:pt idx="349">
                  <c:v>5.0000000000000002E-5</c:v>
                </c:pt>
                <c:pt idx="350">
                  <c:v>5.0000000000000002E-5</c:v>
                </c:pt>
                <c:pt idx="351">
                  <c:v>5.0000000000000002E-5</c:v>
                </c:pt>
                <c:pt idx="352">
                  <c:v>5.0000000000000002E-5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5.0000000000000002E-5</c:v>
                </c:pt>
                <c:pt idx="357">
                  <c:v>5.0000000000000002E-5</c:v>
                </c:pt>
                <c:pt idx="358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9D-EB4C-9E9E-44B63BC711DE}"/>
            </c:ext>
          </c:extLst>
        </c:ser>
        <c:ser>
          <c:idx val="1"/>
          <c:order val="1"/>
          <c:tx>
            <c:strRef>
              <c:f>Sheet5!$O$1</c:f>
              <c:strCache>
                <c:ptCount val="1"/>
                <c:pt idx="0">
                  <c:v>CR+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Sheet5!$A$2:$A$388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Sheet5!$O$2:$O$388</c:f>
              <c:numCache>
                <c:formatCode>General</c:formatCode>
                <c:ptCount val="387"/>
                <c:pt idx="0">
                  <c:v>1.630986766072942</c:v>
                </c:pt>
                <c:pt idx="1">
                  <c:v>0.56487378071806749</c:v>
                </c:pt>
                <c:pt idx="2">
                  <c:v>0.26919244242208595</c:v>
                </c:pt>
                <c:pt idx="3">
                  <c:v>0.14326611769783171</c:v>
                </c:pt>
                <c:pt idx="4">
                  <c:v>0.11157052454627547</c:v>
                </c:pt>
                <c:pt idx="5">
                  <c:v>0.11152760758006805</c:v>
                </c:pt>
                <c:pt idx="6">
                  <c:v>0.10973780483387413</c:v>
                </c:pt>
                <c:pt idx="7">
                  <c:v>0.10037054511756294</c:v>
                </c:pt>
                <c:pt idx="8">
                  <c:v>8.2186756187349941E-2</c:v>
                </c:pt>
                <c:pt idx="9">
                  <c:v>7.9181246047624665E-2</c:v>
                </c:pt>
                <c:pt idx="10">
                  <c:v>6.9635928141394521E-2</c:v>
                </c:pt>
                <c:pt idx="11">
                  <c:v>6.6946789630613512E-2</c:v>
                </c:pt>
                <c:pt idx="12">
                  <c:v>5.9314001215981849E-2</c:v>
                </c:pt>
                <c:pt idx="13">
                  <c:v>5.7991946977686615E-2</c:v>
                </c:pt>
                <c:pt idx="14">
                  <c:v>5.7991946977686393E-2</c:v>
                </c:pt>
                <c:pt idx="15">
                  <c:v>5.5911194738694631E-2</c:v>
                </c:pt>
                <c:pt idx="16">
                  <c:v>5.1152522447381443E-2</c:v>
                </c:pt>
                <c:pt idx="17">
                  <c:v>4.575749056067524E-2</c:v>
                </c:pt>
                <c:pt idx="18">
                  <c:v>4.575749056067524E-2</c:v>
                </c:pt>
                <c:pt idx="19">
                  <c:v>4.1392685158224918E-2</c:v>
                </c:pt>
                <c:pt idx="20">
                  <c:v>3.8799167199073725E-2</c:v>
                </c:pt>
                <c:pt idx="21">
                  <c:v>3.7788560889399525E-2</c:v>
                </c:pt>
                <c:pt idx="22">
                  <c:v>3.4762106259212056E-2</c:v>
                </c:pt>
                <c:pt idx="23">
                  <c:v>3.4485925339314161E-2</c:v>
                </c:pt>
                <c:pt idx="24">
                  <c:v>3.2184683371401013E-2</c:v>
                </c:pt>
                <c:pt idx="25">
                  <c:v>3.1034233739968942E-2</c:v>
                </c:pt>
                <c:pt idx="26">
                  <c:v>2.9963223377443393E-2</c:v>
                </c:pt>
                <c:pt idx="27">
                  <c:v>2.8963695935316336E-2</c:v>
                </c:pt>
                <c:pt idx="28">
                  <c:v>2.8028723600243444E-2</c:v>
                </c:pt>
                <c:pt idx="29">
                  <c:v>2.7152246043615103E-2</c:v>
                </c:pt>
                <c:pt idx="30">
                  <c:v>2.6872146400301444E-2</c:v>
                </c:pt>
                <c:pt idx="31">
                  <c:v>2.6328938722349537E-2</c:v>
                </c:pt>
                <c:pt idx="32">
                  <c:v>2.4823583725031906E-2</c:v>
                </c:pt>
                <c:pt idx="33">
                  <c:v>2.227639471115217E-2</c:v>
                </c:pt>
                <c:pt idx="34">
                  <c:v>2.118929906993805E-2</c:v>
                </c:pt>
                <c:pt idx="35">
                  <c:v>2.0203386088286868E-2</c:v>
                </c:pt>
                <c:pt idx="36">
                  <c:v>1.9305155195386448E-2</c:v>
                </c:pt>
                <c:pt idx="37">
                  <c:v>1.5762994853288359E-2</c:v>
                </c:pt>
                <c:pt idx="38">
                  <c:v>1.2964977164367397E-2</c:v>
                </c:pt>
                <c:pt idx="39">
                  <c:v>1.2589127308020753E-2</c:v>
                </c:pt>
                <c:pt idx="40">
                  <c:v>1.2234456417011375E-2</c:v>
                </c:pt>
                <c:pt idx="41">
                  <c:v>1.1899223299707939E-2</c:v>
                </c:pt>
                <c:pt idx="42">
                  <c:v>1.1581872549815131E-2</c:v>
                </c:pt>
                <c:pt idx="43">
                  <c:v>1.0723865391773169E-2</c:v>
                </c:pt>
                <c:pt idx="44">
                  <c:v>7.7290795886484354E-3</c:v>
                </c:pt>
                <c:pt idx="45">
                  <c:v>2.215155151759518E-3</c:v>
                </c:pt>
                <c:pt idx="46">
                  <c:v>5.0000000000000002E-5</c:v>
                </c:pt>
                <c:pt idx="47">
                  <c:v>5.0000000000000002E-5</c:v>
                </c:pt>
                <c:pt idx="48">
                  <c:v>5.0000000000000002E-5</c:v>
                </c:pt>
                <c:pt idx="49">
                  <c:v>5.0000000000000002E-5</c:v>
                </c:pt>
                <c:pt idx="50">
                  <c:v>5.0000000000000002E-5</c:v>
                </c:pt>
                <c:pt idx="51">
                  <c:v>5.0000000000000002E-5</c:v>
                </c:pt>
                <c:pt idx="52">
                  <c:v>5.0000000000000002E-5</c:v>
                </c:pt>
                <c:pt idx="53">
                  <c:v>5.0000000000000002E-5</c:v>
                </c:pt>
                <c:pt idx="54">
                  <c:v>5.0000000000000002E-5</c:v>
                </c:pt>
                <c:pt idx="55">
                  <c:v>5.0000000000000002E-5</c:v>
                </c:pt>
                <c:pt idx="56">
                  <c:v>5.0000000000000002E-5</c:v>
                </c:pt>
                <c:pt idx="57">
                  <c:v>5.0000000000000002E-5</c:v>
                </c:pt>
                <c:pt idx="58">
                  <c:v>5.0000000000000002E-5</c:v>
                </c:pt>
                <c:pt idx="59">
                  <c:v>5.0000000000000002E-5</c:v>
                </c:pt>
                <c:pt idx="60">
                  <c:v>5.0000000000000002E-5</c:v>
                </c:pt>
                <c:pt idx="61">
                  <c:v>5.0000000000000002E-5</c:v>
                </c:pt>
                <c:pt idx="62">
                  <c:v>5.0000000000000002E-5</c:v>
                </c:pt>
                <c:pt idx="63">
                  <c:v>5.0000000000000002E-5</c:v>
                </c:pt>
                <c:pt idx="64">
                  <c:v>5.0000000000000002E-5</c:v>
                </c:pt>
                <c:pt idx="65">
                  <c:v>5.0000000000000002E-5</c:v>
                </c:pt>
                <c:pt idx="66">
                  <c:v>5.0000000000000002E-5</c:v>
                </c:pt>
                <c:pt idx="67">
                  <c:v>5.0000000000000002E-5</c:v>
                </c:pt>
                <c:pt idx="68">
                  <c:v>5.0000000000000002E-5</c:v>
                </c:pt>
                <c:pt idx="69">
                  <c:v>5.0000000000000002E-5</c:v>
                </c:pt>
                <c:pt idx="70">
                  <c:v>5.0000000000000002E-5</c:v>
                </c:pt>
                <c:pt idx="71">
                  <c:v>5.0000000000000002E-5</c:v>
                </c:pt>
                <c:pt idx="72">
                  <c:v>5.0000000000000002E-5</c:v>
                </c:pt>
                <c:pt idx="73">
                  <c:v>5.0000000000000002E-5</c:v>
                </c:pt>
                <c:pt idx="74">
                  <c:v>5.0000000000000002E-5</c:v>
                </c:pt>
                <c:pt idx="75">
                  <c:v>5.0000000000000002E-5</c:v>
                </c:pt>
                <c:pt idx="76">
                  <c:v>5.0000000000000002E-5</c:v>
                </c:pt>
                <c:pt idx="77">
                  <c:v>5.0000000000000002E-5</c:v>
                </c:pt>
                <c:pt idx="78">
                  <c:v>5.0000000000000002E-5</c:v>
                </c:pt>
                <c:pt idx="79">
                  <c:v>5.0000000000000002E-5</c:v>
                </c:pt>
                <c:pt idx="80">
                  <c:v>5.0000000000000002E-5</c:v>
                </c:pt>
                <c:pt idx="81">
                  <c:v>5.0000000000000002E-5</c:v>
                </c:pt>
                <c:pt idx="82">
                  <c:v>5.0000000000000002E-5</c:v>
                </c:pt>
                <c:pt idx="83">
                  <c:v>5.0000000000000002E-5</c:v>
                </c:pt>
                <c:pt idx="84">
                  <c:v>5.0000000000000002E-5</c:v>
                </c:pt>
                <c:pt idx="85">
                  <c:v>5.0000000000000002E-5</c:v>
                </c:pt>
                <c:pt idx="86">
                  <c:v>5.0000000000000002E-5</c:v>
                </c:pt>
                <c:pt idx="87">
                  <c:v>5.0000000000000002E-5</c:v>
                </c:pt>
                <c:pt idx="88">
                  <c:v>5.0000000000000002E-5</c:v>
                </c:pt>
                <c:pt idx="89">
                  <c:v>5.0000000000000002E-5</c:v>
                </c:pt>
                <c:pt idx="90">
                  <c:v>5.0000000000000002E-5</c:v>
                </c:pt>
                <c:pt idx="91">
                  <c:v>5.0000000000000002E-5</c:v>
                </c:pt>
                <c:pt idx="92">
                  <c:v>5.0000000000000002E-5</c:v>
                </c:pt>
                <c:pt idx="93">
                  <c:v>5.0000000000000002E-5</c:v>
                </c:pt>
                <c:pt idx="94">
                  <c:v>5.0000000000000002E-5</c:v>
                </c:pt>
                <c:pt idx="95">
                  <c:v>5.0000000000000002E-5</c:v>
                </c:pt>
                <c:pt idx="96">
                  <c:v>5.0000000000000002E-5</c:v>
                </c:pt>
                <c:pt idx="97">
                  <c:v>5.0000000000000002E-5</c:v>
                </c:pt>
                <c:pt idx="98">
                  <c:v>5.0000000000000002E-5</c:v>
                </c:pt>
                <c:pt idx="99">
                  <c:v>5.0000000000000002E-5</c:v>
                </c:pt>
                <c:pt idx="100">
                  <c:v>5.0000000000000002E-5</c:v>
                </c:pt>
                <c:pt idx="101">
                  <c:v>5.0000000000000002E-5</c:v>
                </c:pt>
                <c:pt idx="102">
                  <c:v>5.0000000000000002E-5</c:v>
                </c:pt>
                <c:pt idx="103">
                  <c:v>5.0000000000000002E-5</c:v>
                </c:pt>
                <c:pt idx="104">
                  <c:v>5.0000000000000002E-5</c:v>
                </c:pt>
                <c:pt idx="105">
                  <c:v>5.0000000000000002E-5</c:v>
                </c:pt>
                <c:pt idx="106">
                  <c:v>5.0000000000000002E-5</c:v>
                </c:pt>
                <c:pt idx="107">
                  <c:v>5.0000000000000002E-5</c:v>
                </c:pt>
                <c:pt idx="108">
                  <c:v>5.0000000000000002E-5</c:v>
                </c:pt>
                <c:pt idx="109">
                  <c:v>5.0000000000000002E-5</c:v>
                </c:pt>
                <c:pt idx="110">
                  <c:v>5.0000000000000002E-5</c:v>
                </c:pt>
                <c:pt idx="111">
                  <c:v>5.0000000000000002E-5</c:v>
                </c:pt>
                <c:pt idx="112">
                  <c:v>5.0000000000000002E-5</c:v>
                </c:pt>
                <c:pt idx="113">
                  <c:v>5.0000000000000002E-5</c:v>
                </c:pt>
                <c:pt idx="114">
                  <c:v>5.0000000000000002E-5</c:v>
                </c:pt>
                <c:pt idx="115">
                  <c:v>5.0000000000000002E-5</c:v>
                </c:pt>
                <c:pt idx="116">
                  <c:v>5.0000000000000002E-5</c:v>
                </c:pt>
                <c:pt idx="117">
                  <c:v>5.0000000000000002E-5</c:v>
                </c:pt>
                <c:pt idx="118">
                  <c:v>5.0000000000000002E-5</c:v>
                </c:pt>
                <c:pt idx="119">
                  <c:v>5.0000000000000002E-5</c:v>
                </c:pt>
                <c:pt idx="120">
                  <c:v>5.0000000000000002E-5</c:v>
                </c:pt>
                <c:pt idx="121">
                  <c:v>5.0000000000000002E-5</c:v>
                </c:pt>
                <c:pt idx="122">
                  <c:v>5.0000000000000002E-5</c:v>
                </c:pt>
                <c:pt idx="123">
                  <c:v>5.0000000000000002E-5</c:v>
                </c:pt>
                <c:pt idx="124">
                  <c:v>5.0000000000000002E-5</c:v>
                </c:pt>
                <c:pt idx="125">
                  <c:v>5.0000000000000002E-5</c:v>
                </c:pt>
                <c:pt idx="126">
                  <c:v>5.0000000000000002E-5</c:v>
                </c:pt>
                <c:pt idx="127">
                  <c:v>5.0000000000000002E-5</c:v>
                </c:pt>
                <c:pt idx="128">
                  <c:v>5.0000000000000002E-5</c:v>
                </c:pt>
                <c:pt idx="129">
                  <c:v>5.0000000000000002E-5</c:v>
                </c:pt>
                <c:pt idx="130">
                  <c:v>5.0000000000000002E-5</c:v>
                </c:pt>
                <c:pt idx="131">
                  <c:v>5.0000000000000002E-5</c:v>
                </c:pt>
                <c:pt idx="132">
                  <c:v>5.0000000000000002E-5</c:v>
                </c:pt>
                <c:pt idx="133">
                  <c:v>5.0000000000000002E-5</c:v>
                </c:pt>
                <c:pt idx="134">
                  <c:v>5.0000000000000002E-5</c:v>
                </c:pt>
                <c:pt idx="135">
                  <c:v>5.0000000000000002E-5</c:v>
                </c:pt>
                <c:pt idx="136">
                  <c:v>5.0000000000000002E-5</c:v>
                </c:pt>
                <c:pt idx="137">
                  <c:v>5.0000000000000002E-5</c:v>
                </c:pt>
                <c:pt idx="138">
                  <c:v>5.0000000000000002E-5</c:v>
                </c:pt>
                <c:pt idx="139">
                  <c:v>5.0000000000000002E-5</c:v>
                </c:pt>
                <c:pt idx="140">
                  <c:v>5.0000000000000002E-5</c:v>
                </c:pt>
                <c:pt idx="141">
                  <c:v>5.0000000000000002E-5</c:v>
                </c:pt>
                <c:pt idx="142">
                  <c:v>5.0000000000000002E-5</c:v>
                </c:pt>
                <c:pt idx="143">
                  <c:v>5.0000000000000002E-5</c:v>
                </c:pt>
                <c:pt idx="144">
                  <c:v>5.0000000000000002E-5</c:v>
                </c:pt>
                <c:pt idx="145">
                  <c:v>5.0000000000000002E-5</c:v>
                </c:pt>
                <c:pt idx="146">
                  <c:v>5.0000000000000002E-5</c:v>
                </c:pt>
                <c:pt idx="147">
                  <c:v>5.0000000000000002E-5</c:v>
                </c:pt>
                <c:pt idx="148">
                  <c:v>5.0000000000000002E-5</c:v>
                </c:pt>
                <c:pt idx="149">
                  <c:v>5.0000000000000002E-5</c:v>
                </c:pt>
                <c:pt idx="150">
                  <c:v>5.0000000000000002E-5</c:v>
                </c:pt>
                <c:pt idx="151">
                  <c:v>5.0000000000000002E-5</c:v>
                </c:pt>
                <c:pt idx="152">
                  <c:v>5.0000000000000002E-5</c:v>
                </c:pt>
                <c:pt idx="153">
                  <c:v>5.0000000000000002E-5</c:v>
                </c:pt>
                <c:pt idx="154">
                  <c:v>5.0000000000000002E-5</c:v>
                </c:pt>
                <c:pt idx="155">
                  <c:v>5.0000000000000002E-5</c:v>
                </c:pt>
                <c:pt idx="156">
                  <c:v>5.0000000000000002E-5</c:v>
                </c:pt>
                <c:pt idx="157">
                  <c:v>5.0000000000000002E-5</c:v>
                </c:pt>
                <c:pt idx="158">
                  <c:v>5.0000000000000002E-5</c:v>
                </c:pt>
                <c:pt idx="159">
                  <c:v>5.0000000000000002E-5</c:v>
                </c:pt>
                <c:pt idx="160">
                  <c:v>5.0000000000000002E-5</c:v>
                </c:pt>
                <c:pt idx="161">
                  <c:v>5.0000000000000002E-5</c:v>
                </c:pt>
                <c:pt idx="162">
                  <c:v>5.0000000000000002E-5</c:v>
                </c:pt>
                <c:pt idx="163">
                  <c:v>5.0000000000000002E-5</c:v>
                </c:pt>
                <c:pt idx="164">
                  <c:v>5.0000000000000002E-5</c:v>
                </c:pt>
                <c:pt idx="165">
                  <c:v>5.0000000000000002E-5</c:v>
                </c:pt>
                <c:pt idx="166">
                  <c:v>5.0000000000000002E-5</c:v>
                </c:pt>
                <c:pt idx="167">
                  <c:v>5.0000000000000002E-5</c:v>
                </c:pt>
                <c:pt idx="168">
                  <c:v>5.0000000000000002E-5</c:v>
                </c:pt>
                <c:pt idx="169">
                  <c:v>5.0000000000000002E-5</c:v>
                </c:pt>
                <c:pt idx="170">
                  <c:v>5.0000000000000002E-5</c:v>
                </c:pt>
                <c:pt idx="171">
                  <c:v>5.0000000000000002E-5</c:v>
                </c:pt>
                <c:pt idx="172">
                  <c:v>5.0000000000000002E-5</c:v>
                </c:pt>
                <c:pt idx="173">
                  <c:v>5.0000000000000002E-5</c:v>
                </c:pt>
                <c:pt idx="174">
                  <c:v>5.0000000000000002E-5</c:v>
                </c:pt>
                <c:pt idx="175">
                  <c:v>5.0000000000000002E-5</c:v>
                </c:pt>
                <c:pt idx="176">
                  <c:v>5.0000000000000002E-5</c:v>
                </c:pt>
                <c:pt idx="177">
                  <c:v>5.0000000000000002E-5</c:v>
                </c:pt>
                <c:pt idx="178">
                  <c:v>5.0000000000000002E-5</c:v>
                </c:pt>
                <c:pt idx="179">
                  <c:v>5.0000000000000002E-5</c:v>
                </c:pt>
                <c:pt idx="180">
                  <c:v>5.0000000000000002E-5</c:v>
                </c:pt>
                <c:pt idx="181">
                  <c:v>5.0000000000000002E-5</c:v>
                </c:pt>
                <c:pt idx="182">
                  <c:v>5.0000000000000002E-5</c:v>
                </c:pt>
                <c:pt idx="183">
                  <c:v>5.0000000000000002E-5</c:v>
                </c:pt>
                <c:pt idx="184">
                  <c:v>5.0000000000000002E-5</c:v>
                </c:pt>
                <c:pt idx="185">
                  <c:v>5.0000000000000002E-5</c:v>
                </c:pt>
                <c:pt idx="186">
                  <c:v>5.0000000000000002E-5</c:v>
                </c:pt>
                <c:pt idx="187">
                  <c:v>5.0000000000000002E-5</c:v>
                </c:pt>
                <c:pt idx="188">
                  <c:v>5.0000000000000002E-5</c:v>
                </c:pt>
                <c:pt idx="189">
                  <c:v>5.0000000000000002E-5</c:v>
                </c:pt>
                <c:pt idx="190">
                  <c:v>5.0000000000000002E-5</c:v>
                </c:pt>
                <c:pt idx="191">
                  <c:v>5.0000000000000002E-5</c:v>
                </c:pt>
                <c:pt idx="192">
                  <c:v>5.0000000000000002E-5</c:v>
                </c:pt>
                <c:pt idx="193">
                  <c:v>5.0000000000000002E-5</c:v>
                </c:pt>
                <c:pt idx="194">
                  <c:v>5.0000000000000002E-5</c:v>
                </c:pt>
                <c:pt idx="195">
                  <c:v>5.0000000000000002E-5</c:v>
                </c:pt>
                <c:pt idx="196">
                  <c:v>5.0000000000000002E-5</c:v>
                </c:pt>
                <c:pt idx="197">
                  <c:v>5.0000000000000002E-5</c:v>
                </c:pt>
                <c:pt idx="198">
                  <c:v>5.0000000000000002E-5</c:v>
                </c:pt>
                <c:pt idx="199">
                  <c:v>5.0000000000000002E-5</c:v>
                </c:pt>
                <c:pt idx="200">
                  <c:v>5.0000000000000002E-5</c:v>
                </c:pt>
                <c:pt idx="201">
                  <c:v>5.0000000000000002E-5</c:v>
                </c:pt>
                <c:pt idx="202">
                  <c:v>5.0000000000000002E-5</c:v>
                </c:pt>
                <c:pt idx="203">
                  <c:v>5.0000000000000002E-5</c:v>
                </c:pt>
                <c:pt idx="204">
                  <c:v>5.0000000000000002E-5</c:v>
                </c:pt>
                <c:pt idx="205">
                  <c:v>5.0000000000000002E-5</c:v>
                </c:pt>
                <c:pt idx="206">
                  <c:v>5.0000000000000002E-5</c:v>
                </c:pt>
                <c:pt idx="207">
                  <c:v>5.0000000000000002E-5</c:v>
                </c:pt>
                <c:pt idx="208">
                  <c:v>5.0000000000000002E-5</c:v>
                </c:pt>
                <c:pt idx="209">
                  <c:v>5.0000000000000002E-5</c:v>
                </c:pt>
                <c:pt idx="210">
                  <c:v>5.0000000000000002E-5</c:v>
                </c:pt>
                <c:pt idx="211">
                  <c:v>5.0000000000000002E-5</c:v>
                </c:pt>
                <c:pt idx="212">
                  <c:v>5.0000000000000002E-5</c:v>
                </c:pt>
                <c:pt idx="213">
                  <c:v>5.0000000000000002E-5</c:v>
                </c:pt>
                <c:pt idx="214">
                  <c:v>5.0000000000000002E-5</c:v>
                </c:pt>
                <c:pt idx="215">
                  <c:v>5.0000000000000002E-5</c:v>
                </c:pt>
                <c:pt idx="216">
                  <c:v>5.0000000000000002E-5</c:v>
                </c:pt>
                <c:pt idx="217">
                  <c:v>5.0000000000000002E-5</c:v>
                </c:pt>
                <c:pt idx="218">
                  <c:v>5.0000000000000002E-5</c:v>
                </c:pt>
                <c:pt idx="219">
                  <c:v>5.0000000000000002E-5</c:v>
                </c:pt>
                <c:pt idx="220">
                  <c:v>5.0000000000000002E-5</c:v>
                </c:pt>
                <c:pt idx="221">
                  <c:v>5.0000000000000002E-5</c:v>
                </c:pt>
                <c:pt idx="222">
                  <c:v>5.0000000000000002E-5</c:v>
                </c:pt>
                <c:pt idx="223">
                  <c:v>5.0000000000000002E-5</c:v>
                </c:pt>
                <c:pt idx="224">
                  <c:v>5.0000000000000002E-5</c:v>
                </c:pt>
                <c:pt idx="225">
                  <c:v>5.0000000000000002E-5</c:v>
                </c:pt>
                <c:pt idx="226">
                  <c:v>5.0000000000000002E-5</c:v>
                </c:pt>
                <c:pt idx="227">
                  <c:v>5.0000000000000002E-5</c:v>
                </c:pt>
                <c:pt idx="228">
                  <c:v>5.0000000000000002E-5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5.0000000000000002E-5</c:v>
                </c:pt>
                <c:pt idx="232">
                  <c:v>5.0000000000000002E-5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5.0000000000000002E-5</c:v>
                </c:pt>
                <c:pt idx="236">
                  <c:v>5.0000000000000002E-5</c:v>
                </c:pt>
                <c:pt idx="237">
                  <c:v>5.0000000000000002E-5</c:v>
                </c:pt>
                <c:pt idx="238">
                  <c:v>5.0000000000000002E-5</c:v>
                </c:pt>
                <c:pt idx="239">
                  <c:v>5.0000000000000002E-5</c:v>
                </c:pt>
                <c:pt idx="240">
                  <c:v>5.0000000000000002E-5</c:v>
                </c:pt>
                <c:pt idx="241">
                  <c:v>5.0000000000000002E-5</c:v>
                </c:pt>
                <c:pt idx="242">
                  <c:v>5.0000000000000002E-5</c:v>
                </c:pt>
                <c:pt idx="243">
                  <c:v>5.0000000000000002E-5</c:v>
                </c:pt>
                <c:pt idx="244">
                  <c:v>5.0000000000000002E-5</c:v>
                </c:pt>
                <c:pt idx="245">
                  <c:v>5.0000000000000002E-5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5.0000000000000002E-5</c:v>
                </c:pt>
                <c:pt idx="249">
                  <c:v>5.0000000000000002E-5</c:v>
                </c:pt>
                <c:pt idx="250">
                  <c:v>5.0000000000000002E-5</c:v>
                </c:pt>
                <c:pt idx="251">
                  <c:v>5.0000000000000002E-5</c:v>
                </c:pt>
                <c:pt idx="252">
                  <c:v>5.0000000000000002E-5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5.0000000000000002E-5</c:v>
                </c:pt>
                <c:pt idx="256">
                  <c:v>5.0000000000000002E-5</c:v>
                </c:pt>
                <c:pt idx="257">
                  <c:v>5.0000000000000002E-5</c:v>
                </c:pt>
                <c:pt idx="258">
                  <c:v>5.0000000000000002E-5</c:v>
                </c:pt>
                <c:pt idx="259">
                  <c:v>5.0000000000000002E-5</c:v>
                </c:pt>
                <c:pt idx="260">
                  <c:v>5.0000000000000002E-5</c:v>
                </c:pt>
                <c:pt idx="261">
                  <c:v>5.0000000000000002E-5</c:v>
                </c:pt>
                <c:pt idx="262">
                  <c:v>5.0000000000000002E-5</c:v>
                </c:pt>
                <c:pt idx="263">
                  <c:v>5.0000000000000002E-5</c:v>
                </c:pt>
                <c:pt idx="264">
                  <c:v>5.0000000000000002E-5</c:v>
                </c:pt>
                <c:pt idx="265">
                  <c:v>5.0000000000000002E-5</c:v>
                </c:pt>
                <c:pt idx="266">
                  <c:v>5.0000000000000002E-5</c:v>
                </c:pt>
                <c:pt idx="267">
                  <c:v>5.0000000000000002E-5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5.0000000000000002E-5</c:v>
                </c:pt>
                <c:pt idx="271">
                  <c:v>5.0000000000000002E-5</c:v>
                </c:pt>
                <c:pt idx="272">
                  <c:v>5.0000000000000002E-5</c:v>
                </c:pt>
                <c:pt idx="273">
                  <c:v>5.0000000000000002E-5</c:v>
                </c:pt>
                <c:pt idx="274">
                  <c:v>5.0000000000000002E-5</c:v>
                </c:pt>
                <c:pt idx="275">
                  <c:v>5.0000000000000002E-5</c:v>
                </c:pt>
                <c:pt idx="276">
                  <c:v>5.0000000000000002E-5</c:v>
                </c:pt>
                <c:pt idx="277">
                  <c:v>5.0000000000000002E-5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5.0000000000000002E-5</c:v>
                </c:pt>
                <c:pt idx="282">
                  <c:v>5.0000000000000002E-5</c:v>
                </c:pt>
                <c:pt idx="283">
                  <c:v>5.0000000000000002E-5</c:v>
                </c:pt>
                <c:pt idx="284">
                  <c:v>5.0000000000000002E-5</c:v>
                </c:pt>
                <c:pt idx="285">
                  <c:v>5.0000000000000002E-5</c:v>
                </c:pt>
                <c:pt idx="286">
                  <c:v>5.0000000000000002E-5</c:v>
                </c:pt>
                <c:pt idx="287">
                  <c:v>5.0000000000000002E-5</c:v>
                </c:pt>
                <c:pt idx="288">
                  <c:v>5.0000000000000002E-5</c:v>
                </c:pt>
                <c:pt idx="289">
                  <c:v>5.0000000000000002E-5</c:v>
                </c:pt>
                <c:pt idx="290">
                  <c:v>5.0000000000000002E-5</c:v>
                </c:pt>
                <c:pt idx="291">
                  <c:v>5.0000000000000002E-5</c:v>
                </c:pt>
                <c:pt idx="292">
                  <c:v>5.0000000000000002E-5</c:v>
                </c:pt>
                <c:pt idx="293">
                  <c:v>5.0000000000000002E-5</c:v>
                </c:pt>
                <c:pt idx="294">
                  <c:v>5.0000000000000002E-5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5.0000000000000002E-5</c:v>
                </c:pt>
                <c:pt idx="298">
                  <c:v>5.0000000000000002E-5</c:v>
                </c:pt>
                <c:pt idx="299">
                  <c:v>5.0000000000000002E-5</c:v>
                </c:pt>
                <c:pt idx="300">
                  <c:v>5.0000000000000002E-5</c:v>
                </c:pt>
                <c:pt idx="301">
                  <c:v>5.0000000000000002E-5</c:v>
                </c:pt>
                <c:pt idx="302">
                  <c:v>5.0000000000000002E-5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5.0000000000000002E-5</c:v>
                </c:pt>
                <c:pt idx="306">
                  <c:v>5.0000000000000002E-5</c:v>
                </c:pt>
                <c:pt idx="307">
                  <c:v>5.0000000000000002E-5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5.0000000000000002E-5</c:v>
                </c:pt>
                <c:pt idx="313">
                  <c:v>5.0000000000000002E-5</c:v>
                </c:pt>
                <c:pt idx="314">
                  <c:v>5.0000000000000002E-5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5.0000000000000002E-5</c:v>
                </c:pt>
                <c:pt idx="321">
                  <c:v>5.0000000000000002E-5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5.0000000000000002E-5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5.0000000000000002E-5</c:v>
                </c:pt>
                <c:pt idx="346">
                  <c:v>5.0000000000000002E-5</c:v>
                </c:pt>
                <c:pt idx="347">
                  <c:v>5.0000000000000002E-5</c:v>
                </c:pt>
                <c:pt idx="348">
                  <c:v>5.0000000000000002E-5</c:v>
                </c:pt>
                <c:pt idx="349">
                  <c:v>5.0000000000000002E-5</c:v>
                </c:pt>
                <c:pt idx="350">
                  <c:v>5.0000000000000002E-5</c:v>
                </c:pt>
                <c:pt idx="351">
                  <c:v>5.0000000000000002E-5</c:v>
                </c:pt>
                <c:pt idx="352">
                  <c:v>5.0000000000000002E-5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5.0000000000000002E-5</c:v>
                </c:pt>
                <c:pt idx="357">
                  <c:v>5.0000000000000002E-5</c:v>
                </c:pt>
                <c:pt idx="358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9D-EB4C-9E9E-44B63BC711DE}"/>
            </c:ext>
          </c:extLst>
        </c:ser>
        <c:ser>
          <c:idx val="2"/>
          <c:order val="2"/>
          <c:tx>
            <c:strRef>
              <c:f>Sheet5!$P$1</c:f>
              <c:strCache>
                <c:ptCount val="1"/>
                <c:pt idx="0">
                  <c:v>RTW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Sheet5!$A$2:$A$388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Sheet5!$P$2:$P$388</c:f>
              <c:numCache>
                <c:formatCode>General</c:formatCode>
                <c:ptCount val="387"/>
                <c:pt idx="0">
                  <c:v>1.398654110814137</c:v>
                </c:pt>
                <c:pt idx="1">
                  <c:v>0.30102999566398125</c:v>
                </c:pt>
                <c:pt idx="2">
                  <c:v>0.30102999566398125</c:v>
                </c:pt>
                <c:pt idx="3">
                  <c:v>0.25854198966815339</c:v>
                </c:pt>
                <c:pt idx="4">
                  <c:v>0.1760912590556809</c:v>
                </c:pt>
                <c:pt idx="5">
                  <c:v>0.1760912590556809</c:v>
                </c:pt>
                <c:pt idx="6">
                  <c:v>0.16814146066782043</c:v>
                </c:pt>
                <c:pt idx="7">
                  <c:v>0.16078414221169762</c:v>
                </c:pt>
                <c:pt idx="8">
                  <c:v>0.12493873660830035</c:v>
                </c:pt>
                <c:pt idx="9">
                  <c:v>0.11830447442268224</c:v>
                </c:pt>
                <c:pt idx="10">
                  <c:v>7.9137402275753499E-2</c:v>
                </c:pt>
                <c:pt idx="11">
                  <c:v>6.6946789630613512E-2</c:v>
                </c:pt>
                <c:pt idx="12">
                  <c:v>6.694678963061329E-2</c:v>
                </c:pt>
                <c:pt idx="13">
                  <c:v>6.6946789630613068E-2</c:v>
                </c:pt>
                <c:pt idx="14">
                  <c:v>5.7991946977686393E-2</c:v>
                </c:pt>
                <c:pt idx="15">
                  <c:v>5.4620950891980158E-2</c:v>
                </c:pt>
                <c:pt idx="16">
                  <c:v>5.3095677733383417E-2</c:v>
                </c:pt>
                <c:pt idx="17">
                  <c:v>5.1152522447381443E-2</c:v>
                </c:pt>
                <c:pt idx="18">
                  <c:v>4.575749056067524E-2</c:v>
                </c:pt>
                <c:pt idx="19">
                  <c:v>4.1392685158224918E-2</c:v>
                </c:pt>
                <c:pt idx="20">
                  <c:v>3.7788560889399525E-2</c:v>
                </c:pt>
                <c:pt idx="21">
                  <c:v>3.7532264344986938E-2</c:v>
                </c:pt>
                <c:pt idx="22">
                  <c:v>3.4762106259211945E-2</c:v>
                </c:pt>
                <c:pt idx="23">
                  <c:v>3.2184683371401457E-2</c:v>
                </c:pt>
                <c:pt idx="24">
                  <c:v>3.0422551269973008E-2</c:v>
                </c:pt>
                <c:pt idx="25">
                  <c:v>2.9963223377443393E-2</c:v>
                </c:pt>
                <c:pt idx="26">
                  <c:v>2.8028723600243444E-2</c:v>
                </c:pt>
                <c:pt idx="27">
                  <c:v>2.7152246043615103E-2</c:v>
                </c:pt>
                <c:pt idx="28">
                  <c:v>2.6328938722349537E-2</c:v>
                </c:pt>
                <c:pt idx="29">
                  <c:v>2.4823583725031906E-2</c:v>
                </c:pt>
                <c:pt idx="30">
                  <c:v>2.4015894293974216E-2</c:v>
                </c:pt>
                <c:pt idx="31">
                  <c:v>2.348109584952307E-2</c:v>
                </c:pt>
                <c:pt idx="32">
                  <c:v>2.2905959182699942E-2</c:v>
                </c:pt>
                <c:pt idx="33">
                  <c:v>2.1969002119409331E-2</c:v>
                </c:pt>
                <c:pt idx="34">
                  <c:v>2.0203386088286868E-2</c:v>
                </c:pt>
                <c:pt idx="35">
                  <c:v>2.0140911157314867E-2</c:v>
                </c:pt>
                <c:pt idx="36">
                  <c:v>1.9717688574212078E-2</c:v>
                </c:pt>
                <c:pt idx="37">
                  <c:v>1.9669526793153924E-2</c:v>
                </c:pt>
                <c:pt idx="38">
                  <c:v>1.9305155195386448E-2</c:v>
                </c:pt>
                <c:pt idx="39">
                  <c:v>1.84834056940133E-2</c:v>
                </c:pt>
                <c:pt idx="40">
                  <c:v>1.7728766960431575E-2</c:v>
                </c:pt>
                <c:pt idx="41">
                  <c:v>1.7728766960431575E-2</c:v>
                </c:pt>
                <c:pt idx="42">
                  <c:v>1.7033339298780259E-2</c:v>
                </c:pt>
                <c:pt idx="43">
                  <c:v>1.6181857108023445E-2</c:v>
                </c:pt>
                <c:pt idx="44">
                  <c:v>1.5927957959077088E-2</c:v>
                </c:pt>
                <c:pt idx="45">
                  <c:v>1.5651945542796031E-2</c:v>
                </c:pt>
                <c:pt idx="46">
                  <c:v>1.5334939290702065E-2</c:v>
                </c:pt>
                <c:pt idx="47">
                  <c:v>1.5239966556736873E-2</c:v>
                </c:pt>
                <c:pt idx="48">
                  <c:v>1.4723256820706299E-2</c:v>
                </c:pt>
                <c:pt idx="49">
                  <c:v>1.4723256820706299E-2</c:v>
                </c:pt>
                <c:pt idx="50">
                  <c:v>1.4240439114610037E-2</c:v>
                </c:pt>
                <c:pt idx="51">
                  <c:v>1.4163031667314474E-2</c:v>
                </c:pt>
                <c:pt idx="52">
                  <c:v>1.3572807189273783E-2</c:v>
                </c:pt>
                <c:pt idx="53">
                  <c:v>1.296497716436773E-2</c:v>
                </c:pt>
                <c:pt idx="54">
                  <c:v>1.2964977164367397E-2</c:v>
                </c:pt>
                <c:pt idx="55">
                  <c:v>1.2589127308020753E-2</c:v>
                </c:pt>
                <c:pt idx="56">
                  <c:v>1.2468640559597954E-2</c:v>
                </c:pt>
                <c:pt idx="57">
                  <c:v>1.2234456417011375E-2</c:v>
                </c:pt>
                <c:pt idx="58">
                  <c:v>1.1922558038015119E-2</c:v>
                </c:pt>
                <c:pt idx="59">
                  <c:v>1.1650923266536495E-2</c:v>
                </c:pt>
                <c:pt idx="60">
                  <c:v>1.1281010409688985E-2</c:v>
                </c:pt>
                <c:pt idx="61">
                  <c:v>1.1088972165612221E-2</c:v>
                </c:pt>
                <c:pt idx="62">
                  <c:v>1.0995384301463185E-2</c:v>
                </c:pt>
                <c:pt idx="63">
                  <c:v>1.0723865391773169E-2</c:v>
                </c:pt>
                <c:pt idx="64">
                  <c:v>1.0723865391773058E-2</c:v>
                </c:pt>
                <c:pt idx="65">
                  <c:v>1.0465433678164993E-2</c:v>
                </c:pt>
                <c:pt idx="66">
                  <c:v>1.0465433678164882E-2</c:v>
                </c:pt>
                <c:pt idx="67">
                  <c:v>1.0340236683837212E-2</c:v>
                </c:pt>
                <c:pt idx="68">
                  <c:v>1.0219165181686085E-2</c:v>
                </c:pt>
                <c:pt idx="69">
                  <c:v>9.9842209066010046E-3</c:v>
                </c:pt>
                <c:pt idx="70">
                  <c:v>9.9842209066008936E-3</c:v>
                </c:pt>
                <c:pt idx="71">
                  <c:v>9.7598372891563034E-3</c:v>
                </c:pt>
                <c:pt idx="72">
                  <c:v>9.6513856761808459E-3</c:v>
                </c:pt>
                <c:pt idx="73">
                  <c:v>9.6028822885670939E-3</c:v>
                </c:pt>
                <c:pt idx="74">
                  <c:v>9.5453179062301441E-3</c:v>
                </c:pt>
                <c:pt idx="75">
                  <c:v>9.4420206615479785E-3</c:v>
                </c:pt>
                <c:pt idx="76">
                  <c:v>9.3400262541434298E-3</c:v>
                </c:pt>
                <c:pt idx="77">
                  <c:v>9.3400262541433188E-3</c:v>
                </c:pt>
                <c:pt idx="78">
                  <c:v>9.240656734912589E-3</c:v>
                </c:pt>
                <c:pt idx="79">
                  <c:v>9.1433794398698698E-3</c:v>
                </c:pt>
                <c:pt idx="80">
                  <c:v>9.0012441147904187E-3</c:v>
                </c:pt>
                <c:pt idx="81">
                  <c:v>8.8634603313051397E-3</c:v>
                </c:pt>
                <c:pt idx="82">
                  <c:v>8.8334126278368785E-3</c:v>
                </c:pt>
                <c:pt idx="83">
                  <c:v>8.686179185092513E-3</c:v>
                </c:pt>
                <c:pt idx="84">
                  <c:v>8.6001717619175189E-3</c:v>
                </c:pt>
                <c:pt idx="85">
                  <c:v>8.6001717619175189E-3</c:v>
                </c:pt>
                <c:pt idx="86">
                  <c:v>8.5325825497504226E-3</c:v>
                </c:pt>
                <c:pt idx="87">
                  <c:v>8.4331675368627401E-3</c:v>
                </c:pt>
                <c:pt idx="88">
                  <c:v>8.3253887841312491E-3</c:v>
                </c:pt>
                <c:pt idx="89">
                  <c:v>8.2725259659899297E-3</c:v>
                </c:pt>
                <c:pt idx="90">
                  <c:v>8.117890222179458E-3</c:v>
                </c:pt>
                <c:pt idx="91">
                  <c:v>8.117890222179458E-3</c:v>
                </c:pt>
                <c:pt idx="92">
                  <c:v>8.0676217480331047E-3</c:v>
                </c:pt>
                <c:pt idx="93">
                  <c:v>7.9689296712752711E-3</c:v>
                </c:pt>
                <c:pt idx="94">
                  <c:v>7.8253375119567981E-3</c:v>
                </c:pt>
                <c:pt idx="95">
                  <c:v>7.825337511956465E-3</c:v>
                </c:pt>
                <c:pt idx="96">
                  <c:v>7.6868286662910013E-3</c:v>
                </c:pt>
                <c:pt idx="97">
                  <c:v>7.6868286662907792E-3</c:v>
                </c:pt>
                <c:pt idx="98">
                  <c:v>7.5971817505214312E-3</c:v>
                </c:pt>
                <c:pt idx="99">
                  <c:v>7.5531378904458712E-3</c:v>
                </c:pt>
                <c:pt idx="100">
                  <c:v>7.3403631657432689E-3</c:v>
                </c:pt>
                <c:pt idx="101">
                  <c:v>7.2424326839722053E-3</c:v>
                </c:pt>
                <c:pt idx="102">
                  <c:v>7.1785846271235076E-3</c:v>
                </c:pt>
                <c:pt idx="103">
                  <c:v>7.0618544874867517E-3</c:v>
                </c:pt>
                <c:pt idx="104">
                  <c:v>6.9488599553280128E-3</c:v>
                </c:pt>
                <c:pt idx="105">
                  <c:v>6.9119944163300584E-3</c:v>
                </c:pt>
                <c:pt idx="106">
                  <c:v>6.8937079479004515E-3</c:v>
                </c:pt>
                <c:pt idx="107">
                  <c:v>6.7859893432919982E-3</c:v>
                </c:pt>
                <c:pt idx="108">
                  <c:v>6.6305788990130843E-3</c:v>
                </c:pt>
                <c:pt idx="109">
                  <c:v>6.6305788990130843E-3</c:v>
                </c:pt>
                <c:pt idx="110">
                  <c:v>6.5308671589576761E-3</c:v>
                </c:pt>
                <c:pt idx="111">
                  <c:v>6.4982930369171799E-3</c:v>
                </c:pt>
                <c:pt idx="112">
                  <c:v>6.4341100054099432E-3</c:v>
                </c:pt>
                <c:pt idx="113">
                  <c:v>6.3401780310190503E-3</c:v>
                </c:pt>
                <c:pt idx="114">
                  <c:v>6.3401780310189393E-3</c:v>
                </c:pt>
                <c:pt idx="115">
                  <c:v>6.248949277001481E-3</c:v>
                </c:pt>
                <c:pt idx="116">
                  <c:v>6.160308704818318E-3</c:v>
                </c:pt>
                <c:pt idx="117">
                  <c:v>6.1169248096818452E-3</c:v>
                </c:pt>
                <c:pt idx="118">
                  <c:v>6.0741477121932785E-3</c:v>
                </c:pt>
                <c:pt idx="119">
                  <c:v>6.0319647699130785E-3</c:v>
                </c:pt>
                <c:pt idx="120">
                  <c:v>5.9903636891875944E-3</c:v>
                </c:pt>
                <c:pt idx="121">
                  <c:v>5.9738834887527181E-3</c:v>
                </c:pt>
                <c:pt idx="122">
                  <c:v>5.908859610520123E-3</c:v>
                </c:pt>
                <c:pt idx="123">
                  <c:v>5.8295436607238571E-3</c:v>
                </c:pt>
                <c:pt idx="124">
                  <c:v>5.8134929160948978E-3</c:v>
                </c:pt>
                <c:pt idx="125">
                  <c:v>5.7523288890912738E-3</c:v>
                </c:pt>
                <c:pt idx="126">
                  <c:v>5.6771328916906949E-3</c:v>
                </c:pt>
                <c:pt idx="127">
                  <c:v>5.6402673526926295E-3</c:v>
                </c:pt>
                <c:pt idx="128">
                  <c:v>5.6329516255845258E-3</c:v>
                </c:pt>
                <c:pt idx="129">
                  <c:v>5.6038775179985123E-3</c:v>
                </c:pt>
                <c:pt idx="130">
                  <c:v>5.5324885999608053E-3</c:v>
                </c:pt>
                <c:pt idx="131">
                  <c:v>5.4628957015021573E-3</c:v>
                </c:pt>
                <c:pt idx="132">
                  <c:v>5.3950318867064251E-3</c:v>
                </c:pt>
                <c:pt idx="133">
                  <c:v>5.3288335050667435E-3</c:v>
                </c:pt>
                <c:pt idx="134">
                  <c:v>5.2642399923572558E-3</c:v>
                </c:pt>
                <c:pt idx="135">
                  <c:v>5.2011936858078478E-3</c:v>
                </c:pt>
                <c:pt idx="136">
                  <c:v>5.1396396524110433E-3</c:v>
                </c:pt>
                <c:pt idx="137">
                  <c:v>5.0795255292748198E-3</c:v>
                </c:pt>
                <c:pt idx="138">
                  <c:v>5.0499927366415287E-3</c:v>
                </c:pt>
                <c:pt idx="139">
                  <c:v>5.0208013750507874E-3</c:v>
                </c:pt>
                <c:pt idx="140">
                  <c:v>4.9634195315502172E-3</c:v>
                </c:pt>
                <c:pt idx="141">
                  <c:v>4.9634195315502172E-3</c:v>
                </c:pt>
                <c:pt idx="142">
                  <c:v>4.90733449474412E-3</c:v>
                </c:pt>
                <c:pt idx="143">
                  <c:v>4.8255438892913505E-3</c:v>
                </c:pt>
                <c:pt idx="144">
                  <c:v>4.7464350244617037E-3</c:v>
                </c:pt>
                <c:pt idx="145">
                  <c:v>4.6951212083798932E-3</c:v>
                </c:pt>
                <c:pt idx="146">
                  <c:v>4.5476277507208174E-3</c:v>
                </c:pt>
                <c:pt idx="147">
                  <c:v>4.5005012266763345E-3</c:v>
                </c:pt>
                <c:pt idx="148">
                  <c:v>4.2787979792749953E-3</c:v>
                </c:pt>
                <c:pt idx="149">
                  <c:v>4.2787979792748843E-3</c:v>
                </c:pt>
                <c:pt idx="150">
                  <c:v>4.2370529432546045E-3</c:v>
                </c:pt>
                <c:pt idx="151">
                  <c:v>4.1961145936082467E-3</c:v>
                </c:pt>
                <c:pt idx="152">
                  <c:v>4.1559597711576801E-3</c:v>
                </c:pt>
                <c:pt idx="153">
                  <c:v>4.1165661948321386E-3</c:v>
                </c:pt>
                <c:pt idx="154">
                  <c:v>4.0027424536739353E-3</c:v>
                </c:pt>
                <c:pt idx="155">
                  <c:v>3.9661872176014468E-3</c:v>
                </c:pt>
                <c:pt idx="156">
                  <c:v>3.9476408718583933E-3</c:v>
                </c:pt>
                <c:pt idx="157">
                  <c:v>3.8604208132382301E-3</c:v>
                </c:pt>
                <c:pt idx="158">
                  <c:v>3.8264078530528822E-3</c:v>
                </c:pt>
                <c:pt idx="159">
                  <c:v>3.7929890171389813E-3</c:v>
                </c:pt>
                <c:pt idx="160">
                  <c:v>3.76014887330689E-3</c:v>
                </c:pt>
                <c:pt idx="161">
                  <c:v>3.6342846550940777E-3</c:v>
                </c:pt>
                <c:pt idx="162">
                  <c:v>3.5165737228372018E-3</c:v>
                </c:pt>
                <c:pt idx="163">
                  <c:v>3.4883278458214262E-3</c:v>
                </c:pt>
                <c:pt idx="164">
                  <c:v>3.3666407499572948E-3</c:v>
                </c:pt>
                <c:pt idx="165">
                  <c:v>3.1816587861892565E-3</c:v>
                </c:pt>
                <c:pt idx="166">
                  <c:v>3.1585192448297938E-3</c:v>
                </c:pt>
                <c:pt idx="167">
                  <c:v>2.9848535494622075E-3</c:v>
                </c:pt>
                <c:pt idx="168">
                  <c:v>2.9049906434073236E-3</c:v>
                </c:pt>
                <c:pt idx="169">
                  <c:v>2.7400373660287913E-3</c:v>
                </c:pt>
                <c:pt idx="170">
                  <c:v>2.722858335473255E-3</c:v>
                </c:pt>
                <c:pt idx="171">
                  <c:v>2.7211599876437731E-3</c:v>
                </c:pt>
                <c:pt idx="172">
                  <c:v>2.6562436437400638E-3</c:v>
                </c:pt>
                <c:pt idx="173">
                  <c:v>2.5031451538042315E-3</c:v>
                </c:pt>
                <c:pt idx="174">
                  <c:v>2.5031451538042315E-3</c:v>
                </c:pt>
                <c:pt idx="175">
                  <c:v>2.2797662948985664E-3</c:v>
                </c:pt>
                <c:pt idx="176">
                  <c:v>2.1878861481755552E-3</c:v>
                </c:pt>
                <c:pt idx="177">
                  <c:v>2.1236936298555387E-3</c:v>
                </c:pt>
                <c:pt idx="178">
                  <c:v>2.1133593133991768E-3</c:v>
                </c:pt>
                <c:pt idx="179">
                  <c:v>1.7690227388466595E-3</c:v>
                </c:pt>
                <c:pt idx="180">
                  <c:v>1.5996131597929564E-3</c:v>
                </c:pt>
                <c:pt idx="181">
                  <c:v>1.0181406153231265E-3</c:v>
                </c:pt>
                <c:pt idx="182">
                  <c:v>9.8591298165112695E-4</c:v>
                </c:pt>
                <c:pt idx="183">
                  <c:v>5.8704044843382874E-4</c:v>
                </c:pt>
                <c:pt idx="184">
                  <c:v>3.3946033038922963E-4</c:v>
                </c:pt>
                <c:pt idx="185">
                  <c:v>5.0000000000000002E-5</c:v>
                </c:pt>
                <c:pt idx="186">
                  <c:v>5.0000000000000002E-5</c:v>
                </c:pt>
                <c:pt idx="187">
                  <c:v>5.0000000000000002E-5</c:v>
                </c:pt>
                <c:pt idx="188">
                  <c:v>5.0000000000000002E-5</c:v>
                </c:pt>
                <c:pt idx="189">
                  <c:v>5.0000000000000002E-5</c:v>
                </c:pt>
                <c:pt idx="190">
                  <c:v>5.0000000000000002E-5</c:v>
                </c:pt>
                <c:pt idx="191">
                  <c:v>5.0000000000000002E-5</c:v>
                </c:pt>
                <c:pt idx="192">
                  <c:v>5.0000000000000002E-5</c:v>
                </c:pt>
                <c:pt idx="193">
                  <c:v>5.0000000000000002E-5</c:v>
                </c:pt>
                <c:pt idx="194">
                  <c:v>5.0000000000000002E-5</c:v>
                </c:pt>
                <c:pt idx="195">
                  <c:v>5.0000000000000002E-5</c:v>
                </c:pt>
                <c:pt idx="196">
                  <c:v>5.0000000000000002E-5</c:v>
                </c:pt>
                <c:pt idx="197">
                  <c:v>5.0000000000000002E-5</c:v>
                </c:pt>
                <c:pt idx="198">
                  <c:v>5.0000000000000002E-5</c:v>
                </c:pt>
                <c:pt idx="199">
                  <c:v>5.0000000000000002E-5</c:v>
                </c:pt>
                <c:pt idx="200">
                  <c:v>5.0000000000000002E-5</c:v>
                </c:pt>
                <c:pt idx="201">
                  <c:v>5.0000000000000002E-5</c:v>
                </c:pt>
                <c:pt idx="202">
                  <c:v>5.0000000000000002E-5</c:v>
                </c:pt>
                <c:pt idx="203">
                  <c:v>5.0000000000000002E-5</c:v>
                </c:pt>
                <c:pt idx="204">
                  <c:v>5.0000000000000002E-5</c:v>
                </c:pt>
                <c:pt idx="205">
                  <c:v>5.0000000000000002E-5</c:v>
                </c:pt>
                <c:pt idx="206">
                  <c:v>5.0000000000000002E-5</c:v>
                </c:pt>
                <c:pt idx="207">
                  <c:v>5.0000000000000002E-5</c:v>
                </c:pt>
                <c:pt idx="208">
                  <c:v>5.0000000000000002E-5</c:v>
                </c:pt>
                <c:pt idx="209">
                  <c:v>5.0000000000000002E-5</c:v>
                </c:pt>
                <c:pt idx="210">
                  <c:v>5.0000000000000002E-5</c:v>
                </c:pt>
                <c:pt idx="211">
                  <c:v>5.0000000000000002E-5</c:v>
                </c:pt>
                <c:pt idx="212">
                  <c:v>5.0000000000000002E-5</c:v>
                </c:pt>
                <c:pt idx="213">
                  <c:v>5.0000000000000002E-5</c:v>
                </c:pt>
                <c:pt idx="214">
                  <c:v>5.0000000000000002E-5</c:v>
                </c:pt>
                <c:pt idx="215">
                  <c:v>5.0000000000000002E-5</c:v>
                </c:pt>
                <c:pt idx="216">
                  <c:v>5.0000000000000002E-5</c:v>
                </c:pt>
                <c:pt idx="217">
                  <c:v>5.0000000000000002E-5</c:v>
                </c:pt>
                <c:pt idx="218">
                  <c:v>5.0000000000000002E-5</c:v>
                </c:pt>
                <c:pt idx="219">
                  <c:v>5.0000000000000002E-5</c:v>
                </c:pt>
                <c:pt idx="220">
                  <c:v>5.0000000000000002E-5</c:v>
                </c:pt>
                <c:pt idx="221">
                  <c:v>5.0000000000000002E-5</c:v>
                </c:pt>
                <c:pt idx="222">
                  <c:v>5.0000000000000002E-5</c:v>
                </c:pt>
                <c:pt idx="223">
                  <c:v>5.0000000000000002E-5</c:v>
                </c:pt>
                <c:pt idx="224">
                  <c:v>5.0000000000000002E-5</c:v>
                </c:pt>
                <c:pt idx="225">
                  <c:v>5.0000000000000002E-5</c:v>
                </c:pt>
                <c:pt idx="226">
                  <c:v>5.0000000000000002E-5</c:v>
                </c:pt>
                <c:pt idx="227">
                  <c:v>5.0000000000000002E-5</c:v>
                </c:pt>
                <c:pt idx="228">
                  <c:v>5.0000000000000002E-5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5.0000000000000002E-5</c:v>
                </c:pt>
                <c:pt idx="232">
                  <c:v>5.0000000000000002E-5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5.0000000000000002E-5</c:v>
                </c:pt>
                <c:pt idx="236">
                  <c:v>5.0000000000000002E-5</c:v>
                </c:pt>
                <c:pt idx="237">
                  <c:v>5.0000000000000002E-5</c:v>
                </c:pt>
                <c:pt idx="238">
                  <c:v>5.0000000000000002E-5</c:v>
                </c:pt>
                <c:pt idx="239">
                  <c:v>5.0000000000000002E-5</c:v>
                </c:pt>
                <c:pt idx="240">
                  <c:v>5.0000000000000002E-5</c:v>
                </c:pt>
                <c:pt idx="241">
                  <c:v>5.0000000000000002E-5</c:v>
                </c:pt>
                <c:pt idx="242">
                  <c:v>5.0000000000000002E-5</c:v>
                </c:pt>
                <c:pt idx="243">
                  <c:v>5.0000000000000002E-5</c:v>
                </c:pt>
                <c:pt idx="244">
                  <c:v>5.0000000000000002E-5</c:v>
                </c:pt>
                <c:pt idx="245">
                  <c:v>5.0000000000000002E-5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5.0000000000000002E-5</c:v>
                </c:pt>
                <c:pt idx="249">
                  <c:v>5.0000000000000002E-5</c:v>
                </c:pt>
                <c:pt idx="250">
                  <c:v>5.0000000000000002E-5</c:v>
                </c:pt>
                <c:pt idx="251">
                  <c:v>5.0000000000000002E-5</c:v>
                </c:pt>
                <c:pt idx="252">
                  <c:v>5.0000000000000002E-5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5.0000000000000002E-5</c:v>
                </c:pt>
                <c:pt idx="256">
                  <c:v>5.0000000000000002E-5</c:v>
                </c:pt>
                <c:pt idx="257">
                  <c:v>5.0000000000000002E-5</c:v>
                </c:pt>
                <c:pt idx="258">
                  <c:v>5.0000000000000002E-5</c:v>
                </c:pt>
                <c:pt idx="259">
                  <c:v>5.0000000000000002E-5</c:v>
                </c:pt>
                <c:pt idx="260">
                  <c:v>5.0000000000000002E-5</c:v>
                </c:pt>
                <c:pt idx="261">
                  <c:v>5.0000000000000002E-5</c:v>
                </c:pt>
                <c:pt idx="262">
                  <c:v>5.0000000000000002E-5</c:v>
                </c:pt>
                <c:pt idx="263">
                  <c:v>5.0000000000000002E-5</c:v>
                </c:pt>
                <c:pt idx="264">
                  <c:v>5.0000000000000002E-5</c:v>
                </c:pt>
                <c:pt idx="265">
                  <c:v>5.0000000000000002E-5</c:v>
                </c:pt>
                <c:pt idx="266">
                  <c:v>5.0000000000000002E-5</c:v>
                </c:pt>
                <c:pt idx="267">
                  <c:v>5.0000000000000002E-5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5.0000000000000002E-5</c:v>
                </c:pt>
                <c:pt idx="271">
                  <c:v>5.0000000000000002E-5</c:v>
                </c:pt>
                <c:pt idx="272">
                  <c:v>5.0000000000000002E-5</c:v>
                </c:pt>
                <c:pt idx="273">
                  <c:v>5.0000000000000002E-5</c:v>
                </c:pt>
                <c:pt idx="274">
                  <c:v>5.0000000000000002E-5</c:v>
                </c:pt>
                <c:pt idx="275">
                  <c:v>5.0000000000000002E-5</c:v>
                </c:pt>
                <c:pt idx="276">
                  <c:v>5.0000000000000002E-5</c:v>
                </c:pt>
                <c:pt idx="277">
                  <c:v>5.0000000000000002E-5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5.0000000000000002E-5</c:v>
                </c:pt>
                <c:pt idx="282">
                  <c:v>5.0000000000000002E-5</c:v>
                </c:pt>
                <c:pt idx="283">
                  <c:v>5.0000000000000002E-5</c:v>
                </c:pt>
                <c:pt idx="284">
                  <c:v>5.0000000000000002E-5</c:v>
                </c:pt>
                <c:pt idx="285">
                  <c:v>5.0000000000000002E-5</c:v>
                </c:pt>
                <c:pt idx="286">
                  <c:v>5.0000000000000002E-5</c:v>
                </c:pt>
                <c:pt idx="287">
                  <c:v>5.0000000000000002E-5</c:v>
                </c:pt>
                <c:pt idx="288">
                  <c:v>5.0000000000000002E-5</c:v>
                </c:pt>
                <c:pt idx="289">
                  <c:v>5.0000000000000002E-5</c:v>
                </c:pt>
                <c:pt idx="290">
                  <c:v>5.0000000000000002E-5</c:v>
                </c:pt>
                <c:pt idx="291">
                  <c:v>5.0000000000000002E-5</c:v>
                </c:pt>
                <c:pt idx="292">
                  <c:v>5.0000000000000002E-5</c:v>
                </c:pt>
                <c:pt idx="293">
                  <c:v>5.0000000000000002E-5</c:v>
                </c:pt>
                <c:pt idx="294">
                  <c:v>5.0000000000000002E-5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5.0000000000000002E-5</c:v>
                </c:pt>
                <c:pt idx="298">
                  <c:v>5.0000000000000002E-5</c:v>
                </c:pt>
                <c:pt idx="299">
                  <c:v>5.0000000000000002E-5</c:v>
                </c:pt>
                <c:pt idx="300">
                  <c:v>5.0000000000000002E-5</c:v>
                </c:pt>
                <c:pt idx="301">
                  <c:v>5.0000000000000002E-5</c:v>
                </c:pt>
                <c:pt idx="302">
                  <c:v>5.0000000000000002E-5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5.0000000000000002E-5</c:v>
                </c:pt>
                <c:pt idx="306">
                  <c:v>5.0000000000000002E-5</c:v>
                </c:pt>
                <c:pt idx="307">
                  <c:v>5.0000000000000002E-5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5.0000000000000002E-5</c:v>
                </c:pt>
                <c:pt idx="313">
                  <c:v>5.0000000000000002E-5</c:v>
                </c:pt>
                <c:pt idx="314">
                  <c:v>5.0000000000000002E-5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5.0000000000000002E-5</c:v>
                </c:pt>
                <c:pt idx="321">
                  <c:v>5.0000000000000002E-5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5.0000000000000002E-5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5.0000000000000002E-5</c:v>
                </c:pt>
                <c:pt idx="346">
                  <c:v>5.0000000000000002E-5</c:v>
                </c:pt>
                <c:pt idx="347">
                  <c:v>5.0000000000000002E-5</c:v>
                </c:pt>
                <c:pt idx="348">
                  <c:v>5.0000000000000002E-5</c:v>
                </c:pt>
                <c:pt idx="349">
                  <c:v>5.0000000000000002E-5</c:v>
                </c:pt>
                <c:pt idx="350">
                  <c:v>5.0000000000000002E-5</c:v>
                </c:pt>
                <c:pt idx="351">
                  <c:v>5.0000000000000002E-5</c:v>
                </c:pt>
                <c:pt idx="352">
                  <c:v>5.0000000000000002E-5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5.0000000000000002E-5</c:v>
                </c:pt>
                <c:pt idx="357">
                  <c:v>5.0000000000000002E-5</c:v>
                </c:pt>
                <c:pt idx="358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9D-EB4C-9E9E-44B63BC711DE}"/>
            </c:ext>
          </c:extLst>
        </c:ser>
        <c:ser>
          <c:idx val="3"/>
          <c:order val="3"/>
          <c:tx>
            <c:strRef>
              <c:f>Sheet5!$Q$1</c:f>
              <c:strCache>
                <c:ptCount val="1"/>
                <c:pt idx="0">
                  <c:v>SR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Sheet5!$A$2:$A$388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Sheet5!$Q$2:$Q$388</c:f>
              <c:numCache>
                <c:formatCode>General</c:formatCode>
                <c:ptCount val="387"/>
                <c:pt idx="0">
                  <c:v>1.3395326885204972</c:v>
                </c:pt>
                <c:pt idx="1">
                  <c:v>0.31965923563804272</c:v>
                </c:pt>
                <c:pt idx="2">
                  <c:v>0.19429888900442915</c:v>
                </c:pt>
                <c:pt idx="3">
                  <c:v>0.17669319190589128</c:v>
                </c:pt>
                <c:pt idx="4">
                  <c:v>8.2721272540242918E-2</c:v>
                </c:pt>
                <c:pt idx="5">
                  <c:v>6.624461569931106E-2</c:v>
                </c:pt>
                <c:pt idx="6">
                  <c:v>6.1098632302937217E-2</c:v>
                </c:pt>
                <c:pt idx="7">
                  <c:v>5.7691362481731012E-2</c:v>
                </c:pt>
                <c:pt idx="8">
                  <c:v>4.9094250908007259E-2</c:v>
                </c:pt>
                <c:pt idx="9">
                  <c:v>4.300416931480433E-2</c:v>
                </c:pt>
                <c:pt idx="10">
                  <c:v>4.2197679794454768E-2</c:v>
                </c:pt>
                <c:pt idx="11">
                  <c:v>3.5327962341743013E-2</c:v>
                </c:pt>
                <c:pt idx="12">
                  <c:v>3.4471511078143502E-2</c:v>
                </c:pt>
                <c:pt idx="13">
                  <c:v>3.2916846200449879E-2</c:v>
                </c:pt>
                <c:pt idx="14">
                  <c:v>3.2369293143321598E-2</c:v>
                </c:pt>
                <c:pt idx="15">
                  <c:v>3.1314062668402087E-2</c:v>
                </c:pt>
                <c:pt idx="16">
                  <c:v>2.9454979338275677E-2</c:v>
                </c:pt>
                <c:pt idx="17">
                  <c:v>2.8917760721153207E-2</c:v>
                </c:pt>
                <c:pt idx="18">
                  <c:v>2.8395371559465366E-2</c:v>
                </c:pt>
                <c:pt idx="19">
                  <c:v>2.4918563382469894E-2</c:v>
                </c:pt>
                <c:pt idx="20">
                  <c:v>2.0521667144601685E-2</c:v>
                </c:pt>
                <c:pt idx="21">
                  <c:v>1.9305155195386448E-2</c:v>
                </c:pt>
                <c:pt idx="22">
                  <c:v>1.7680643022003104E-2</c:v>
                </c:pt>
                <c:pt idx="23">
                  <c:v>1.6186761093275215E-2</c:v>
                </c:pt>
                <c:pt idx="24">
                  <c:v>1.4940349792936569E-2</c:v>
                </c:pt>
                <c:pt idx="25">
                  <c:v>1.4558720170924966E-2</c:v>
                </c:pt>
                <c:pt idx="26">
                  <c:v>1.4010714442814765E-2</c:v>
                </c:pt>
                <c:pt idx="27">
                  <c:v>1.3572807189273783E-2</c:v>
                </c:pt>
                <c:pt idx="28">
                  <c:v>1.3363961557981474E-2</c:v>
                </c:pt>
                <c:pt idx="29">
                  <c:v>1.3121677321905056E-2</c:v>
                </c:pt>
                <c:pt idx="30">
                  <c:v>1.2929884078662912E-2</c:v>
                </c:pt>
                <c:pt idx="31">
                  <c:v>1.1543390029573497E-2</c:v>
                </c:pt>
                <c:pt idx="32">
                  <c:v>1.0995384301463185E-2</c:v>
                </c:pt>
                <c:pt idx="33">
                  <c:v>1.0267487238136863E-2</c:v>
                </c:pt>
                <c:pt idx="34">
                  <c:v>9.9842209066010046E-3</c:v>
                </c:pt>
                <c:pt idx="35">
                  <c:v>9.3400262541434298E-3</c:v>
                </c:pt>
                <c:pt idx="36">
                  <c:v>9.1433794398698698E-3</c:v>
                </c:pt>
                <c:pt idx="37">
                  <c:v>8.9548426529264535E-3</c:v>
                </c:pt>
                <c:pt idx="38">
                  <c:v>8.8937131599824415E-3</c:v>
                </c:pt>
                <c:pt idx="39">
                  <c:v>7.9689296712752711E-3</c:v>
                </c:pt>
                <c:pt idx="40">
                  <c:v>7.8253375119567981E-3</c:v>
                </c:pt>
                <c:pt idx="41">
                  <c:v>7.6868286662907792E-3</c:v>
                </c:pt>
                <c:pt idx="42">
                  <c:v>7.5096017787456004E-3</c:v>
                </c:pt>
                <c:pt idx="43">
                  <c:v>7.100340417938944E-3</c:v>
                </c:pt>
                <c:pt idx="44">
                  <c:v>6.8937079479004515E-3</c:v>
                </c:pt>
                <c:pt idx="45">
                  <c:v>6.6305788990130843E-3</c:v>
                </c:pt>
                <c:pt idx="46">
                  <c:v>6.5308671589577871E-3</c:v>
                </c:pt>
                <c:pt idx="47">
                  <c:v>6.5308671589576761E-3</c:v>
                </c:pt>
                <c:pt idx="48">
                  <c:v>6.4341100054099432E-3</c:v>
                </c:pt>
                <c:pt idx="49">
                  <c:v>6.3401780310190503E-3</c:v>
                </c:pt>
                <c:pt idx="50">
                  <c:v>6.248949277001481E-3</c:v>
                </c:pt>
                <c:pt idx="51">
                  <c:v>6.160308704818318E-3</c:v>
                </c:pt>
                <c:pt idx="52">
                  <c:v>6.0741477121932785E-3</c:v>
                </c:pt>
                <c:pt idx="53">
                  <c:v>5.9903636891875944E-3</c:v>
                </c:pt>
                <c:pt idx="54">
                  <c:v>5.908859610520123E-3</c:v>
                </c:pt>
                <c:pt idx="55">
                  <c:v>5.8295436607238571E-3</c:v>
                </c:pt>
                <c:pt idx="56">
                  <c:v>5.7523288890912738E-3</c:v>
                </c:pt>
                <c:pt idx="57">
                  <c:v>5.6771328916906949E-3</c:v>
                </c:pt>
                <c:pt idx="58">
                  <c:v>5.6038775179985123E-3</c:v>
                </c:pt>
                <c:pt idx="59">
                  <c:v>5.5324885999608053E-3</c:v>
                </c:pt>
                <c:pt idx="60">
                  <c:v>5.4628957015021573E-3</c:v>
                </c:pt>
                <c:pt idx="61">
                  <c:v>5.3950318867064251E-3</c:v>
                </c:pt>
                <c:pt idx="62">
                  <c:v>5.3288335050667435E-3</c:v>
                </c:pt>
                <c:pt idx="63">
                  <c:v>5.2642399923572558E-3</c:v>
                </c:pt>
                <c:pt idx="64">
                  <c:v>5.2011936858078478E-3</c:v>
                </c:pt>
                <c:pt idx="65">
                  <c:v>5.1396396524110433E-3</c:v>
                </c:pt>
                <c:pt idx="66">
                  <c:v>5.1094057784802915E-3</c:v>
                </c:pt>
                <c:pt idx="67">
                  <c:v>5.0795255292748198E-3</c:v>
                </c:pt>
                <c:pt idx="68">
                  <c:v>5.0208013750507874E-3</c:v>
                </c:pt>
                <c:pt idx="69">
                  <c:v>4.9634195315502172E-3</c:v>
                </c:pt>
                <c:pt idx="70">
                  <c:v>4.90733449474412E-3</c:v>
                </c:pt>
                <c:pt idx="71">
                  <c:v>4.8525027944119614E-3</c:v>
                </c:pt>
                <c:pt idx="72">
                  <c:v>4.7988828817688844E-3</c:v>
                </c:pt>
                <c:pt idx="73">
                  <c:v>4.7464350244617037E-3</c:v>
                </c:pt>
                <c:pt idx="74">
                  <c:v>4.6951212083798932E-3</c:v>
                </c:pt>
                <c:pt idx="75">
                  <c:v>4.6449050457635366E-3</c:v>
                </c:pt>
                <c:pt idx="76">
                  <c:v>4.6079422403534909E-3</c:v>
                </c:pt>
                <c:pt idx="77">
                  <c:v>4.5957516891490524E-3</c:v>
                </c:pt>
                <c:pt idx="78">
                  <c:v>4.5476277507208174E-3</c:v>
                </c:pt>
                <c:pt idx="79">
                  <c:v>4.5005012266763345E-3</c:v>
                </c:pt>
                <c:pt idx="80">
                  <c:v>4.4543414262501191E-3</c:v>
                </c:pt>
                <c:pt idx="81">
                  <c:v>4.4091189050550206E-3</c:v>
                </c:pt>
                <c:pt idx="82">
                  <c:v>4.3648054024501004E-3</c:v>
                </c:pt>
                <c:pt idx="83">
                  <c:v>4.3213737826424126E-3</c:v>
                </c:pt>
                <c:pt idx="84">
                  <c:v>4.2787979792749953E-3</c:v>
                </c:pt>
                <c:pt idx="85">
                  <c:v>4.2370529432546045E-3</c:v>
                </c:pt>
                <c:pt idx="86">
                  <c:v>4.1961145936082467E-3</c:v>
                </c:pt>
                <c:pt idx="87">
                  <c:v>4.1759406541361788E-3</c:v>
                </c:pt>
                <c:pt idx="88">
                  <c:v>4.1559597711576801E-3</c:v>
                </c:pt>
                <c:pt idx="89">
                  <c:v>4.1165661948321386E-3</c:v>
                </c:pt>
                <c:pt idx="90">
                  <c:v>4.0779124204393113E-3</c:v>
                </c:pt>
                <c:pt idx="91">
                  <c:v>4.0399778017401466E-3</c:v>
                </c:pt>
                <c:pt idx="92">
                  <c:v>4.0027424536739353E-3</c:v>
                </c:pt>
                <c:pt idx="93">
                  <c:v>3.9661872176014468E-3</c:v>
                </c:pt>
                <c:pt idx="94">
                  <c:v>3.9302936284323353E-3</c:v>
                </c:pt>
                <c:pt idx="95">
                  <c:v>3.8950438835241297E-3</c:v>
                </c:pt>
                <c:pt idx="96">
                  <c:v>3.8604208132382301E-3</c:v>
                </c:pt>
                <c:pt idx="97">
                  <c:v>3.8264078530528822E-3</c:v>
                </c:pt>
                <c:pt idx="98">
                  <c:v>3.7929890171389813E-3</c:v>
                </c:pt>
                <c:pt idx="99">
                  <c:v>3.76014887330689E-3</c:v>
                </c:pt>
                <c:pt idx="100">
                  <c:v>3.7278725192431139E-3</c:v>
                </c:pt>
                <c:pt idx="101">
                  <c:v>3.6961455599637816E-3</c:v>
                </c:pt>
                <c:pt idx="102">
                  <c:v>3.6649540864053254E-3</c:v>
                </c:pt>
                <c:pt idx="103">
                  <c:v>3.6342846550940777E-3</c:v>
                </c:pt>
                <c:pt idx="104">
                  <c:v>3.6041242688252817E-3</c:v>
                </c:pt>
                <c:pt idx="105">
                  <c:v>3.5744603582981149E-3</c:v>
                </c:pt>
                <c:pt idx="106">
                  <c:v>3.5452807646496609E-3</c:v>
                </c:pt>
                <c:pt idx="107">
                  <c:v>3.5165737228372018E-3</c:v>
                </c:pt>
                <c:pt idx="108">
                  <c:v>3.4883278458214262E-3</c:v>
                </c:pt>
                <c:pt idx="109">
                  <c:v>3.4605321095064756E-3</c:v>
                </c:pt>
                <c:pt idx="110">
                  <c:v>3.4331758383939759E-3</c:v>
                </c:pt>
                <c:pt idx="111">
                  <c:v>3.4062486919114177E-3</c:v>
                </c:pt>
                <c:pt idx="112">
                  <c:v>3.2289701301985163E-3</c:v>
                </c:pt>
                <c:pt idx="113">
                  <c:v>3.2051398752114268E-3</c:v>
                </c:pt>
                <c:pt idx="114">
                  <c:v>3.1816587861892565E-3</c:v>
                </c:pt>
                <c:pt idx="115">
                  <c:v>3.1585192448297938E-3</c:v>
                </c:pt>
                <c:pt idx="116">
                  <c:v>3.1357138528586015E-3</c:v>
                </c:pt>
                <c:pt idx="117">
                  <c:v>3.1132354241427684E-3</c:v>
                </c:pt>
                <c:pt idx="118">
                  <c:v>3.0910769771419488E-3</c:v>
                </c:pt>
                <c:pt idx="119">
                  <c:v>3.0692317276764802E-3</c:v>
                </c:pt>
                <c:pt idx="120">
                  <c:v>3.0476930820053649E-3</c:v>
                </c:pt>
                <c:pt idx="121">
                  <c:v>3.0264546301878026E-3</c:v>
                </c:pt>
                <c:pt idx="122">
                  <c:v>3.0055101397252759E-3</c:v>
                </c:pt>
                <c:pt idx="123">
                  <c:v>2.6400961662084166E-3</c:v>
                </c:pt>
                <c:pt idx="124">
                  <c:v>2.6241438261488392E-3</c:v>
                </c:pt>
                <c:pt idx="125">
                  <c:v>2.6083831075282005E-3</c:v>
                </c:pt>
                <c:pt idx="126">
                  <c:v>2.5928105782795363E-3</c:v>
                </c:pt>
                <c:pt idx="127">
                  <c:v>2.5774228878107097E-3</c:v>
                </c:pt>
                <c:pt idx="128">
                  <c:v>2.5323365153949728E-3</c:v>
                </c:pt>
                <c:pt idx="129">
                  <c:v>2.4746191278554042E-3</c:v>
                </c:pt>
                <c:pt idx="130">
                  <c:v>2.3928131158902355E-3</c:v>
                </c:pt>
                <c:pt idx="131">
                  <c:v>2.3412158149025419E-3</c:v>
                </c:pt>
                <c:pt idx="132">
                  <c:v>2.2857657075469606E-3</c:v>
                </c:pt>
                <c:pt idx="133">
                  <c:v>2.1082297803318162E-3</c:v>
                </c:pt>
                <c:pt idx="134">
                  <c:v>2.058271539374032E-3</c:v>
                </c:pt>
                <c:pt idx="135">
                  <c:v>1.7406615763012612E-3</c:v>
                </c:pt>
                <c:pt idx="136">
                  <c:v>5.0000000000000002E-5</c:v>
                </c:pt>
                <c:pt idx="137">
                  <c:v>5.0000000000000002E-5</c:v>
                </c:pt>
                <c:pt idx="138">
                  <c:v>5.0000000000000002E-5</c:v>
                </c:pt>
                <c:pt idx="139">
                  <c:v>5.0000000000000002E-5</c:v>
                </c:pt>
                <c:pt idx="140">
                  <c:v>5.0000000000000002E-5</c:v>
                </c:pt>
                <c:pt idx="141">
                  <c:v>5.0000000000000002E-5</c:v>
                </c:pt>
                <c:pt idx="142">
                  <c:v>5.0000000000000002E-5</c:v>
                </c:pt>
                <c:pt idx="143">
                  <c:v>5.0000000000000002E-5</c:v>
                </c:pt>
                <c:pt idx="144">
                  <c:v>5.0000000000000002E-5</c:v>
                </c:pt>
                <c:pt idx="145">
                  <c:v>5.0000000000000002E-5</c:v>
                </c:pt>
                <c:pt idx="146">
                  <c:v>5.0000000000000002E-5</c:v>
                </c:pt>
                <c:pt idx="147">
                  <c:v>5.0000000000000002E-5</c:v>
                </c:pt>
                <c:pt idx="148">
                  <c:v>5.0000000000000002E-5</c:v>
                </c:pt>
                <c:pt idx="149">
                  <c:v>5.0000000000000002E-5</c:v>
                </c:pt>
                <c:pt idx="150">
                  <c:v>5.0000000000000002E-5</c:v>
                </c:pt>
                <c:pt idx="151">
                  <c:v>5.0000000000000002E-5</c:v>
                </c:pt>
                <c:pt idx="152">
                  <c:v>5.0000000000000002E-5</c:v>
                </c:pt>
                <c:pt idx="153">
                  <c:v>5.0000000000000002E-5</c:v>
                </c:pt>
                <c:pt idx="154">
                  <c:v>5.0000000000000002E-5</c:v>
                </c:pt>
                <c:pt idx="155">
                  <c:v>5.0000000000000002E-5</c:v>
                </c:pt>
                <c:pt idx="156">
                  <c:v>5.0000000000000002E-5</c:v>
                </c:pt>
                <c:pt idx="157">
                  <c:v>5.0000000000000002E-5</c:v>
                </c:pt>
                <c:pt idx="158">
                  <c:v>5.0000000000000002E-5</c:v>
                </c:pt>
                <c:pt idx="159">
                  <c:v>5.0000000000000002E-5</c:v>
                </c:pt>
                <c:pt idx="160">
                  <c:v>5.0000000000000002E-5</c:v>
                </c:pt>
                <c:pt idx="161">
                  <c:v>5.0000000000000002E-5</c:v>
                </c:pt>
                <c:pt idx="162">
                  <c:v>5.0000000000000002E-5</c:v>
                </c:pt>
                <c:pt idx="163">
                  <c:v>5.0000000000000002E-5</c:v>
                </c:pt>
                <c:pt idx="164">
                  <c:v>5.0000000000000002E-5</c:v>
                </c:pt>
                <c:pt idx="165">
                  <c:v>5.0000000000000002E-5</c:v>
                </c:pt>
                <c:pt idx="166">
                  <c:v>5.0000000000000002E-5</c:v>
                </c:pt>
                <c:pt idx="167">
                  <c:v>5.0000000000000002E-5</c:v>
                </c:pt>
                <c:pt idx="168">
                  <c:v>5.0000000000000002E-5</c:v>
                </c:pt>
                <c:pt idx="169">
                  <c:v>5.0000000000000002E-5</c:v>
                </c:pt>
                <c:pt idx="170">
                  <c:v>5.0000000000000002E-5</c:v>
                </c:pt>
                <c:pt idx="171">
                  <c:v>5.0000000000000002E-5</c:v>
                </c:pt>
                <c:pt idx="172">
                  <c:v>5.0000000000000002E-5</c:v>
                </c:pt>
                <c:pt idx="173">
                  <c:v>5.0000000000000002E-5</c:v>
                </c:pt>
                <c:pt idx="174">
                  <c:v>5.0000000000000002E-5</c:v>
                </c:pt>
                <c:pt idx="175">
                  <c:v>5.0000000000000002E-5</c:v>
                </c:pt>
                <c:pt idx="176">
                  <c:v>5.0000000000000002E-5</c:v>
                </c:pt>
                <c:pt idx="177">
                  <c:v>5.0000000000000002E-5</c:v>
                </c:pt>
                <c:pt idx="178">
                  <c:v>5.0000000000000002E-5</c:v>
                </c:pt>
                <c:pt idx="179">
                  <c:v>5.0000000000000002E-5</c:v>
                </c:pt>
                <c:pt idx="180">
                  <c:v>5.0000000000000002E-5</c:v>
                </c:pt>
                <c:pt idx="181">
                  <c:v>5.0000000000000002E-5</c:v>
                </c:pt>
                <c:pt idx="182">
                  <c:v>5.0000000000000002E-5</c:v>
                </c:pt>
                <c:pt idx="183">
                  <c:v>5.0000000000000002E-5</c:v>
                </c:pt>
                <c:pt idx="184">
                  <c:v>5.0000000000000002E-5</c:v>
                </c:pt>
                <c:pt idx="185">
                  <c:v>5.0000000000000002E-5</c:v>
                </c:pt>
                <c:pt idx="186">
                  <c:v>5.0000000000000002E-5</c:v>
                </c:pt>
                <c:pt idx="187">
                  <c:v>5.0000000000000002E-5</c:v>
                </c:pt>
                <c:pt idx="188">
                  <c:v>5.0000000000000002E-5</c:v>
                </c:pt>
                <c:pt idx="189">
                  <c:v>5.0000000000000002E-5</c:v>
                </c:pt>
                <c:pt idx="190">
                  <c:v>5.0000000000000002E-5</c:v>
                </c:pt>
                <c:pt idx="191">
                  <c:v>5.0000000000000002E-5</c:v>
                </c:pt>
                <c:pt idx="192">
                  <c:v>5.0000000000000002E-5</c:v>
                </c:pt>
                <c:pt idx="193">
                  <c:v>5.0000000000000002E-5</c:v>
                </c:pt>
                <c:pt idx="194">
                  <c:v>5.0000000000000002E-5</c:v>
                </c:pt>
                <c:pt idx="195">
                  <c:v>5.0000000000000002E-5</c:v>
                </c:pt>
                <c:pt idx="196">
                  <c:v>5.0000000000000002E-5</c:v>
                </c:pt>
                <c:pt idx="197">
                  <c:v>5.0000000000000002E-5</c:v>
                </c:pt>
                <c:pt idx="198">
                  <c:v>5.0000000000000002E-5</c:v>
                </c:pt>
                <c:pt idx="199">
                  <c:v>5.0000000000000002E-5</c:v>
                </c:pt>
                <c:pt idx="200">
                  <c:v>5.0000000000000002E-5</c:v>
                </c:pt>
                <c:pt idx="201">
                  <c:v>5.0000000000000002E-5</c:v>
                </c:pt>
                <c:pt idx="202">
                  <c:v>5.0000000000000002E-5</c:v>
                </c:pt>
                <c:pt idx="203">
                  <c:v>5.0000000000000002E-5</c:v>
                </c:pt>
                <c:pt idx="204">
                  <c:v>5.0000000000000002E-5</c:v>
                </c:pt>
                <c:pt idx="205">
                  <c:v>5.0000000000000002E-5</c:v>
                </c:pt>
                <c:pt idx="206">
                  <c:v>5.0000000000000002E-5</c:v>
                </c:pt>
                <c:pt idx="207">
                  <c:v>5.0000000000000002E-5</c:v>
                </c:pt>
                <c:pt idx="208">
                  <c:v>5.0000000000000002E-5</c:v>
                </c:pt>
                <c:pt idx="209">
                  <c:v>5.0000000000000002E-5</c:v>
                </c:pt>
                <c:pt idx="210">
                  <c:v>5.0000000000000002E-5</c:v>
                </c:pt>
                <c:pt idx="211">
                  <c:v>5.0000000000000002E-5</c:v>
                </c:pt>
                <c:pt idx="212">
                  <c:v>5.0000000000000002E-5</c:v>
                </c:pt>
                <c:pt idx="213">
                  <c:v>5.0000000000000002E-5</c:v>
                </c:pt>
                <c:pt idx="214">
                  <c:v>5.0000000000000002E-5</c:v>
                </c:pt>
                <c:pt idx="215">
                  <c:v>5.0000000000000002E-5</c:v>
                </c:pt>
                <c:pt idx="216">
                  <c:v>5.0000000000000002E-5</c:v>
                </c:pt>
                <c:pt idx="217">
                  <c:v>5.0000000000000002E-5</c:v>
                </c:pt>
                <c:pt idx="218">
                  <c:v>5.0000000000000002E-5</c:v>
                </c:pt>
                <c:pt idx="219">
                  <c:v>5.0000000000000002E-5</c:v>
                </c:pt>
                <c:pt idx="220">
                  <c:v>5.0000000000000002E-5</c:v>
                </c:pt>
                <c:pt idx="221">
                  <c:v>5.0000000000000002E-5</c:v>
                </c:pt>
                <c:pt idx="222">
                  <c:v>5.0000000000000002E-5</c:v>
                </c:pt>
                <c:pt idx="223">
                  <c:v>5.0000000000000002E-5</c:v>
                </c:pt>
                <c:pt idx="224">
                  <c:v>5.0000000000000002E-5</c:v>
                </c:pt>
                <c:pt idx="225">
                  <c:v>5.0000000000000002E-5</c:v>
                </c:pt>
                <c:pt idx="226">
                  <c:v>5.0000000000000002E-5</c:v>
                </c:pt>
                <c:pt idx="227">
                  <c:v>5.0000000000000002E-5</c:v>
                </c:pt>
                <c:pt idx="228">
                  <c:v>5.0000000000000002E-5</c:v>
                </c:pt>
                <c:pt idx="229">
                  <c:v>5.0000000000000002E-5</c:v>
                </c:pt>
                <c:pt idx="230">
                  <c:v>5.0000000000000002E-5</c:v>
                </c:pt>
                <c:pt idx="231">
                  <c:v>5.0000000000000002E-5</c:v>
                </c:pt>
                <c:pt idx="232">
                  <c:v>5.0000000000000002E-5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5.0000000000000002E-5</c:v>
                </c:pt>
                <c:pt idx="236">
                  <c:v>5.0000000000000002E-5</c:v>
                </c:pt>
                <c:pt idx="237">
                  <c:v>5.0000000000000002E-5</c:v>
                </c:pt>
                <c:pt idx="238">
                  <c:v>5.0000000000000002E-5</c:v>
                </c:pt>
                <c:pt idx="239">
                  <c:v>5.0000000000000002E-5</c:v>
                </c:pt>
                <c:pt idx="240">
                  <c:v>5.0000000000000002E-5</c:v>
                </c:pt>
                <c:pt idx="241">
                  <c:v>5.0000000000000002E-5</c:v>
                </c:pt>
                <c:pt idx="242">
                  <c:v>5.0000000000000002E-5</c:v>
                </c:pt>
                <c:pt idx="243">
                  <c:v>5.0000000000000002E-5</c:v>
                </c:pt>
                <c:pt idx="244">
                  <c:v>5.0000000000000002E-5</c:v>
                </c:pt>
                <c:pt idx="245">
                  <c:v>5.0000000000000002E-5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5.0000000000000002E-5</c:v>
                </c:pt>
                <c:pt idx="249">
                  <c:v>5.0000000000000002E-5</c:v>
                </c:pt>
                <c:pt idx="250">
                  <c:v>5.0000000000000002E-5</c:v>
                </c:pt>
                <c:pt idx="251">
                  <c:v>5.0000000000000002E-5</c:v>
                </c:pt>
                <c:pt idx="252">
                  <c:v>5.0000000000000002E-5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5.0000000000000002E-5</c:v>
                </c:pt>
                <c:pt idx="256">
                  <c:v>5.0000000000000002E-5</c:v>
                </c:pt>
                <c:pt idx="257">
                  <c:v>5.0000000000000002E-5</c:v>
                </c:pt>
                <c:pt idx="258">
                  <c:v>5.0000000000000002E-5</c:v>
                </c:pt>
                <c:pt idx="259">
                  <c:v>5.0000000000000002E-5</c:v>
                </c:pt>
                <c:pt idx="260">
                  <c:v>5.0000000000000002E-5</c:v>
                </c:pt>
                <c:pt idx="261">
                  <c:v>5.0000000000000002E-5</c:v>
                </c:pt>
                <c:pt idx="262">
                  <c:v>5.0000000000000002E-5</c:v>
                </c:pt>
                <c:pt idx="263">
                  <c:v>5.0000000000000002E-5</c:v>
                </c:pt>
                <c:pt idx="264">
                  <c:v>5.0000000000000002E-5</c:v>
                </c:pt>
                <c:pt idx="265">
                  <c:v>5.0000000000000002E-5</c:v>
                </c:pt>
                <c:pt idx="266">
                  <c:v>5.0000000000000002E-5</c:v>
                </c:pt>
                <c:pt idx="267">
                  <c:v>5.0000000000000002E-5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5.0000000000000002E-5</c:v>
                </c:pt>
                <c:pt idx="271">
                  <c:v>5.0000000000000002E-5</c:v>
                </c:pt>
                <c:pt idx="272">
                  <c:v>5.0000000000000002E-5</c:v>
                </c:pt>
                <c:pt idx="273">
                  <c:v>5.0000000000000002E-5</c:v>
                </c:pt>
                <c:pt idx="274">
                  <c:v>5.0000000000000002E-5</c:v>
                </c:pt>
                <c:pt idx="275">
                  <c:v>5.0000000000000002E-5</c:v>
                </c:pt>
                <c:pt idx="276">
                  <c:v>5.0000000000000002E-5</c:v>
                </c:pt>
                <c:pt idx="277">
                  <c:v>5.0000000000000002E-5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5.0000000000000002E-5</c:v>
                </c:pt>
                <c:pt idx="282">
                  <c:v>5.0000000000000002E-5</c:v>
                </c:pt>
                <c:pt idx="283">
                  <c:v>5.0000000000000002E-5</c:v>
                </c:pt>
                <c:pt idx="284">
                  <c:v>5.0000000000000002E-5</c:v>
                </c:pt>
                <c:pt idx="285">
                  <c:v>5.0000000000000002E-5</c:v>
                </c:pt>
                <c:pt idx="286">
                  <c:v>5.0000000000000002E-5</c:v>
                </c:pt>
                <c:pt idx="287">
                  <c:v>5.0000000000000002E-5</c:v>
                </c:pt>
                <c:pt idx="288">
                  <c:v>5.0000000000000002E-5</c:v>
                </c:pt>
                <c:pt idx="289">
                  <c:v>5.0000000000000002E-5</c:v>
                </c:pt>
                <c:pt idx="290">
                  <c:v>5.0000000000000002E-5</c:v>
                </c:pt>
                <c:pt idx="291">
                  <c:v>5.0000000000000002E-5</c:v>
                </c:pt>
                <c:pt idx="292">
                  <c:v>5.0000000000000002E-5</c:v>
                </c:pt>
                <c:pt idx="293">
                  <c:v>5.0000000000000002E-5</c:v>
                </c:pt>
                <c:pt idx="294">
                  <c:v>5.0000000000000002E-5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5.0000000000000002E-5</c:v>
                </c:pt>
                <c:pt idx="298">
                  <c:v>5.0000000000000002E-5</c:v>
                </c:pt>
                <c:pt idx="299">
                  <c:v>5.0000000000000002E-5</c:v>
                </c:pt>
                <c:pt idx="300">
                  <c:v>5.0000000000000002E-5</c:v>
                </c:pt>
                <c:pt idx="301">
                  <c:v>5.0000000000000002E-5</c:v>
                </c:pt>
                <c:pt idx="302">
                  <c:v>5.0000000000000002E-5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5.0000000000000002E-5</c:v>
                </c:pt>
                <c:pt idx="306">
                  <c:v>5.0000000000000002E-5</c:v>
                </c:pt>
                <c:pt idx="307">
                  <c:v>5.0000000000000002E-5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5.0000000000000002E-5</c:v>
                </c:pt>
                <c:pt idx="313">
                  <c:v>5.0000000000000002E-5</c:v>
                </c:pt>
                <c:pt idx="314">
                  <c:v>5.0000000000000002E-5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5.0000000000000002E-5</c:v>
                </c:pt>
                <c:pt idx="321">
                  <c:v>5.0000000000000002E-5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5.0000000000000002E-5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5.0000000000000002E-5</c:v>
                </c:pt>
                <c:pt idx="346">
                  <c:v>5.0000000000000002E-5</c:v>
                </c:pt>
                <c:pt idx="347">
                  <c:v>5.0000000000000002E-5</c:v>
                </c:pt>
                <c:pt idx="348">
                  <c:v>5.0000000000000002E-5</c:v>
                </c:pt>
                <c:pt idx="349">
                  <c:v>5.0000000000000002E-5</c:v>
                </c:pt>
                <c:pt idx="350">
                  <c:v>5.0000000000000002E-5</c:v>
                </c:pt>
                <c:pt idx="351">
                  <c:v>5.0000000000000002E-5</c:v>
                </c:pt>
                <c:pt idx="352">
                  <c:v>5.0000000000000002E-5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5.0000000000000002E-5</c:v>
                </c:pt>
                <c:pt idx="357">
                  <c:v>5.0000000000000002E-5</c:v>
                </c:pt>
                <c:pt idx="358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9D-EB4C-9E9E-44B63BC711DE}"/>
            </c:ext>
          </c:extLst>
        </c:ser>
        <c:ser>
          <c:idx val="4"/>
          <c:order val="4"/>
          <c:tx>
            <c:strRef>
              <c:f>Sheet5!$R$1</c:f>
              <c:strCache>
                <c:ptCount val="1"/>
                <c:pt idx="0">
                  <c:v>TI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Sheet5!$A$2:$A$388</c:f>
              <c:numCache>
                <c:formatCode>General</c:formatCode>
                <c:ptCount val="3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</c:numCache>
            </c:numRef>
          </c:xVal>
          <c:yVal>
            <c:numRef>
              <c:f>Sheet5!$R$2:$R$388</c:f>
              <c:numCache>
                <c:formatCode>General</c:formatCode>
                <c:ptCount val="387"/>
                <c:pt idx="0">
                  <c:v>2.6349355852384022</c:v>
                </c:pt>
                <c:pt idx="1">
                  <c:v>0.30102999566398125</c:v>
                </c:pt>
                <c:pt idx="2">
                  <c:v>0.22622691966004882</c:v>
                </c:pt>
                <c:pt idx="3">
                  <c:v>0.1760912590556809</c:v>
                </c:pt>
                <c:pt idx="4">
                  <c:v>0.17454423112431083</c:v>
                </c:pt>
                <c:pt idx="5">
                  <c:v>0.12493873660830035</c:v>
                </c:pt>
                <c:pt idx="6">
                  <c:v>0.10914446942506784</c:v>
                </c:pt>
                <c:pt idx="7">
                  <c:v>9.6910013008056239E-2</c:v>
                </c:pt>
                <c:pt idx="8">
                  <c:v>7.9181246047624887E-2</c:v>
                </c:pt>
                <c:pt idx="9">
                  <c:v>7.9181246047624665E-2</c:v>
                </c:pt>
                <c:pt idx="10">
                  <c:v>6.6946789630613512E-2</c:v>
                </c:pt>
                <c:pt idx="11">
                  <c:v>6.1164599895742855E-2</c:v>
                </c:pt>
                <c:pt idx="12">
                  <c:v>5.5328463101517504E-2</c:v>
                </c:pt>
                <c:pt idx="13">
                  <c:v>5.1781820846789728E-2</c:v>
                </c:pt>
                <c:pt idx="14">
                  <c:v>4.575749056067524E-2</c:v>
                </c:pt>
                <c:pt idx="15">
                  <c:v>4.1458318297522223E-2</c:v>
                </c:pt>
                <c:pt idx="16">
                  <c:v>4.1437599009229768E-2</c:v>
                </c:pt>
                <c:pt idx="17">
                  <c:v>4.1392685158224918E-2</c:v>
                </c:pt>
                <c:pt idx="18">
                  <c:v>3.8892793576587148E-2</c:v>
                </c:pt>
                <c:pt idx="19">
                  <c:v>3.7788560889399525E-2</c:v>
                </c:pt>
                <c:pt idx="20">
                  <c:v>3.6212172654444874E-2</c:v>
                </c:pt>
                <c:pt idx="21">
                  <c:v>3.4762106259212056E-2</c:v>
                </c:pt>
                <c:pt idx="22">
                  <c:v>3.4659302499256528E-2</c:v>
                </c:pt>
                <c:pt idx="23">
                  <c:v>3.2184683371401457E-2</c:v>
                </c:pt>
                <c:pt idx="24">
                  <c:v>3.2184683371401013E-2</c:v>
                </c:pt>
                <c:pt idx="25">
                  <c:v>3.0759363805538009E-2</c:v>
                </c:pt>
                <c:pt idx="26">
                  <c:v>2.9963223377443393E-2</c:v>
                </c:pt>
                <c:pt idx="27">
                  <c:v>2.8937606698417884E-2</c:v>
                </c:pt>
                <c:pt idx="28">
                  <c:v>2.8115158963630371E-2</c:v>
                </c:pt>
                <c:pt idx="29">
                  <c:v>2.7482784519044734E-2</c:v>
                </c:pt>
                <c:pt idx="30">
                  <c:v>2.6548482655866013E-2</c:v>
                </c:pt>
                <c:pt idx="31">
                  <c:v>2.6405190936029888E-2</c:v>
                </c:pt>
                <c:pt idx="32">
                  <c:v>2.580726360628538E-2</c:v>
                </c:pt>
                <c:pt idx="33">
                  <c:v>2.565150994688397E-2</c:v>
                </c:pt>
                <c:pt idx="34">
                  <c:v>2.5554104472388151E-2</c:v>
                </c:pt>
                <c:pt idx="35">
                  <c:v>2.5496387084848526E-2</c:v>
                </c:pt>
                <c:pt idx="36">
                  <c:v>2.3912157405411374E-2</c:v>
                </c:pt>
                <c:pt idx="37">
                  <c:v>2.3481095849522848E-2</c:v>
                </c:pt>
                <c:pt idx="38">
                  <c:v>2.3167865052025949E-2</c:v>
                </c:pt>
                <c:pt idx="39">
                  <c:v>2.2926679431437225E-2</c:v>
                </c:pt>
                <c:pt idx="40">
                  <c:v>2.2276394711152392E-2</c:v>
                </c:pt>
                <c:pt idx="41">
                  <c:v>2.1741596266700969E-2</c:v>
                </c:pt>
                <c:pt idx="42">
                  <c:v>2.1719249693236353E-2</c:v>
                </c:pt>
                <c:pt idx="43">
                  <c:v>2.1258459748785263E-2</c:v>
                </c:pt>
                <c:pt idx="44">
                  <c:v>2.118929906993805E-2</c:v>
                </c:pt>
                <c:pt idx="45">
                  <c:v>2.0800074477243136E-2</c:v>
                </c:pt>
                <c:pt idx="46">
                  <c:v>2.0521667144601796E-2</c:v>
                </c:pt>
                <c:pt idx="47">
                  <c:v>2.0203386088286868E-2</c:v>
                </c:pt>
                <c:pt idx="48">
                  <c:v>1.9875245172106759E-2</c:v>
                </c:pt>
                <c:pt idx="49">
                  <c:v>1.9368942297198211E-2</c:v>
                </c:pt>
                <c:pt idx="50">
                  <c:v>1.9305155195386781E-2</c:v>
                </c:pt>
                <c:pt idx="51">
                  <c:v>1.9305155195386559E-2</c:v>
                </c:pt>
                <c:pt idx="52">
                  <c:v>1.9305155195386448E-2</c:v>
                </c:pt>
                <c:pt idx="53">
                  <c:v>1.8885344160373574E-2</c:v>
                </c:pt>
                <c:pt idx="54">
                  <c:v>1.8152262344455994E-2</c:v>
                </c:pt>
                <c:pt idx="55">
                  <c:v>1.7789291590437406E-2</c:v>
                </c:pt>
                <c:pt idx="56">
                  <c:v>1.7686291095377116E-2</c:v>
                </c:pt>
                <c:pt idx="57">
                  <c:v>1.7129326586584837E-2</c:v>
                </c:pt>
                <c:pt idx="58">
                  <c:v>1.7033339298780259E-2</c:v>
                </c:pt>
                <c:pt idx="59">
                  <c:v>1.6979749632612895E-2</c:v>
                </c:pt>
                <c:pt idx="60">
                  <c:v>1.6086819893454729E-2</c:v>
                </c:pt>
                <c:pt idx="61">
                  <c:v>1.5851923271189561E-2</c:v>
                </c:pt>
                <c:pt idx="62">
                  <c:v>1.5712625208763931E-2</c:v>
                </c:pt>
                <c:pt idx="63">
                  <c:v>1.5512166178247577E-2</c:v>
                </c:pt>
                <c:pt idx="64">
                  <c:v>1.5303150448883418E-2</c:v>
                </c:pt>
                <c:pt idx="65">
                  <c:v>1.5239966556736873E-2</c:v>
                </c:pt>
                <c:pt idx="66">
                  <c:v>1.5156380436627259E-2</c:v>
                </c:pt>
                <c:pt idx="67">
                  <c:v>1.5133743129057131E-2</c:v>
                </c:pt>
                <c:pt idx="68">
                  <c:v>1.4977155969652767E-2</c:v>
                </c:pt>
                <c:pt idx="69">
                  <c:v>1.4723256820706299E-2</c:v>
                </c:pt>
                <c:pt idx="70">
                  <c:v>1.4565646772922047E-2</c:v>
                </c:pt>
                <c:pt idx="71">
                  <c:v>1.4240439114610037E-2</c:v>
                </c:pt>
                <c:pt idx="72">
                  <c:v>1.4108253911366941E-2</c:v>
                </c:pt>
                <c:pt idx="73">
                  <c:v>1.3935777943292538E-2</c:v>
                </c:pt>
                <c:pt idx="74">
                  <c:v>1.3810209138282209E-2</c:v>
                </c:pt>
                <c:pt idx="75">
                  <c:v>1.3788284485633628E-2</c:v>
                </c:pt>
                <c:pt idx="76">
                  <c:v>1.3572807189273894E-2</c:v>
                </c:pt>
                <c:pt idx="77">
                  <c:v>1.3446723727246424E-2</c:v>
                </c:pt>
                <c:pt idx="78">
                  <c:v>1.3363961557981474E-2</c:v>
                </c:pt>
                <c:pt idx="79">
                  <c:v>1.3363961557981474E-2</c:v>
                </c:pt>
                <c:pt idx="80">
                  <c:v>1.3359723070681895E-2</c:v>
                </c:pt>
                <c:pt idx="81">
                  <c:v>1.3095298090147756E-2</c:v>
                </c:pt>
                <c:pt idx="82">
                  <c:v>1.2964977164367397E-2</c:v>
                </c:pt>
                <c:pt idx="83">
                  <c:v>1.2837224705172012E-2</c:v>
                </c:pt>
                <c:pt idx="84">
                  <c:v>1.267167710524747E-2</c:v>
                </c:pt>
                <c:pt idx="85">
                  <c:v>1.2628705771722634E-2</c:v>
                </c:pt>
                <c:pt idx="86">
                  <c:v>1.2589127308020753E-2</c:v>
                </c:pt>
                <c:pt idx="87">
                  <c:v>1.2355886442101116E-2</c:v>
                </c:pt>
                <c:pt idx="88">
                  <c:v>1.2234456417011375E-2</c:v>
                </c:pt>
                <c:pt idx="89">
                  <c:v>1.2120632675853504E-2</c:v>
                </c:pt>
                <c:pt idx="90">
                  <c:v>1.2041907319686268E-2</c:v>
                </c:pt>
                <c:pt idx="91">
                  <c:v>1.196479202964329E-2</c:v>
                </c:pt>
                <c:pt idx="92">
                  <c:v>1.1899223299707939E-2</c:v>
                </c:pt>
                <c:pt idx="93">
                  <c:v>1.1581872549815131E-2</c:v>
                </c:pt>
                <c:pt idx="94">
                  <c:v>1.1462573168670637E-2</c:v>
                </c:pt>
                <c:pt idx="95">
                  <c:v>1.1281010409688985E-2</c:v>
                </c:pt>
                <c:pt idx="96">
                  <c:v>1.1136366117959318E-2</c:v>
                </c:pt>
                <c:pt idx="97">
                  <c:v>1.0857927588208582E-2</c:v>
                </c:pt>
                <c:pt idx="98">
                  <c:v>1.0761829855445493E-2</c:v>
                </c:pt>
                <c:pt idx="99">
                  <c:v>1.0593073497423999E-2</c:v>
                </c:pt>
                <c:pt idx="100">
                  <c:v>1.0465433678164882E-2</c:v>
                </c:pt>
                <c:pt idx="101">
                  <c:v>1.0375576279137377E-2</c:v>
                </c:pt>
                <c:pt idx="102">
                  <c:v>1.0323275090347916E-2</c:v>
                </c:pt>
                <c:pt idx="103">
                  <c:v>1.0219165181686085E-2</c:v>
                </c:pt>
                <c:pt idx="104">
                  <c:v>1.0200700672769597E-2</c:v>
                </c:pt>
                <c:pt idx="105">
                  <c:v>1.0166004708897558E-2</c:v>
                </c:pt>
                <c:pt idx="106">
                  <c:v>1.0032780696655794E-2</c:v>
                </c:pt>
                <c:pt idx="107">
                  <c:v>9.9842209066010046E-3</c:v>
                </c:pt>
                <c:pt idx="108">
                  <c:v>9.9082886602489539E-3</c:v>
                </c:pt>
                <c:pt idx="109">
                  <c:v>9.7899767445209784E-3</c:v>
                </c:pt>
                <c:pt idx="110">
                  <c:v>9.7598372891563034E-3</c:v>
                </c:pt>
                <c:pt idx="111">
                  <c:v>9.6513856761808459E-3</c:v>
                </c:pt>
                <c:pt idx="112">
                  <c:v>9.5094865063583278E-3</c:v>
                </c:pt>
                <c:pt idx="113">
                  <c:v>9.441556232841597E-3</c:v>
                </c:pt>
                <c:pt idx="114">
                  <c:v>9.3400262541433188E-3</c:v>
                </c:pt>
                <c:pt idx="115">
                  <c:v>9.3304705046264539E-3</c:v>
                </c:pt>
                <c:pt idx="116">
                  <c:v>9.2829835691065898E-3</c:v>
                </c:pt>
                <c:pt idx="117">
                  <c:v>9.1433794398698698E-3</c:v>
                </c:pt>
                <c:pt idx="118">
                  <c:v>9.1050396047618332E-3</c:v>
                </c:pt>
                <c:pt idx="119">
                  <c:v>9.0502240882536222E-3</c:v>
                </c:pt>
                <c:pt idx="120">
                  <c:v>8.9548426529264535E-3</c:v>
                </c:pt>
                <c:pt idx="121">
                  <c:v>8.9180645285106275E-3</c:v>
                </c:pt>
                <c:pt idx="122">
                  <c:v>8.773924307505121E-3</c:v>
                </c:pt>
                <c:pt idx="123">
                  <c:v>8.7035875218783865E-3</c:v>
                </c:pt>
                <c:pt idx="124">
                  <c:v>8.3451960321545005E-3</c:v>
                </c:pt>
                <c:pt idx="125">
                  <c:v>8.3253887841312491E-3</c:v>
                </c:pt>
                <c:pt idx="126">
                  <c:v>8.2725259659899297E-3</c:v>
                </c:pt>
                <c:pt idx="127">
                  <c:v>8.1369027856892789E-3</c:v>
                </c:pt>
                <c:pt idx="128">
                  <c:v>8.117890222179458E-3</c:v>
                </c:pt>
                <c:pt idx="129">
                  <c:v>8.0405929928389352E-3</c:v>
                </c:pt>
                <c:pt idx="130">
                  <c:v>7.9560481371598879E-3</c:v>
                </c:pt>
                <c:pt idx="131">
                  <c:v>7.9514209739840191E-3</c:v>
                </c:pt>
                <c:pt idx="132">
                  <c:v>7.9407278152374694E-3</c:v>
                </c:pt>
                <c:pt idx="133">
                  <c:v>7.5852274301501654E-3</c:v>
                </c:pt>
                <c:pt idx="134">
                  <c:v>7.5531378904458435E-3</c:v>
                </c:pt>
                <c:pt idx="135">
                  <c:v>7.5009547144259947E-3</c:v>
                </c:pt>
                <c:pt idx="136">
                  <c:v>7.3924249840848777E-3</c:v>
                </c:pt>
                <c:pt idx="137">
                  <c:v>7.384344460349801E-3</c:v>
                </c:pt>
                <c:pt idx="138">
                  <c:v>7.2992387414994031E-3</c:v>
                </c:pt>
                <c:pt idx="139">
                  <c:v>7.2992387414994031E-3</c:v>
                </c:pt>
                <c:pt idx="140">
                  <c:v>7.1785846271235076E-3</c:v>
                </c:pt>
                <c:pt idx="141">
                  <c:v>7.1785846271233966E-3</c:v>
                </c:pt>
                <c:pt idx="142">
                  <c:v>7.0618544874868627E-3</c:v>
                </c:pt>
                <c:pt idx="143">
                  <c:v>7.0618544874867517E-3</c:v>
                </c:pt>
                <c:pt idx="144">
                  <c:v>7.0237835269624238E-3</c:v>
                </c:pt>
                <c:pt idx="145">
                  <c:v>7.0005586021245209E-3</c:v>
                </c:pt>
                <c:pt idx="146">
                  <c:v>6.9488599553279018E-3</c:v>
                </c:pt>
                <c:pt idx="147">
                  <c:v>6.9119944163300584E-3</c:v>
                </c:pt>
                <c:pt idx="148">
                  <c:v>6.873250986008282E-3</c:v>
                </c:pt>
                <c:pt idx="149">
                  <c:v>6.7395293068856083E-3</c:v>
                </c:pt>
                <c:pt idx="150">
                  <c:v>6.7253616322359433E-3</c:v>
                </c:pt>
                <c:pt idx="151">
                  <c:v>6.6305788990130843E-3</c:v>
                </c:pt>
                <c:pt idx="152">
                  <c:v>6.6161483535181476E-3</c:v>
                </c:pt>
                <c:pt idx="153">
                  <c:v>6.5439884327899546E-3</c:v>
                </c:pt>
                <c:pt idx="154">
                  <c:v>6.160308704818318E-3</c:v>
                </c:pt>
                <c:pt idx="155">
                  <c:v>6.0741477121932785E-3</c:v>
                </c:pt>
                <c:pt idx="156">
                  <c:v>6.0741477121931675E-3</c:v>
                </c:pt>
                <c:pt idx="157">
                  <c:v>6.051065972031866E-3</c:v>
                </c:pt>
                <c:pt idx="158">
                  <c:v>5.9903636891875944E-3</c:v>
                </c:pt>
                <c:pt idx="159">
                  <c:v>5.908859610520234E-3</c:v>
                </c:pt>
                <c:pt idx="160">
                  <c:v>5.7906788808954612E-3</c:v>
                </c:pt>
                <c:pt idx="161">
                  <c:v>5.7144835244293812E-3</c:v>
                </c:pt>
                <c:pt idx="162">
                  <c:v>5.6467382049088383E-3</c:v>
                </c:pt>
                <c:pt idx="163">
                  <c:v>5.5935665104622501E-3</c:v>
                </c:pt>
                <c:pt idx="164">
                  <c:v>5.3419428967367844E-3</c:v>
                </c:pt>
                <c:pt idx="165">
                  <c:v>5.2011936858078478E-3</c:v>
                </c:pt>
                <c:pt idx="166">
                  <c:v>5.1396396524110433E-3</c:v>
                </c:pt>
                <c:pt idx="167">
                  <c:v>5.0795255292748198E-3</c:v>
                </c:pt>
                <c:pt idx="168">
                  <c:v>5.0499927366415287E-3</c:v>
                </c:pt>
                <c:pt idx="169">
                  <c:v>5.0208013750507874E-3</c:v>
                </c:pt>
                <c:pt idx="170">
                  <c:v>4.9919455574989891E-3</c:v>
                </c:pt>
                <c:pt idx="171">
                  <c:v>4.9634195315502172E-3</c:v>
                </c:pt>
                <c:pt idx="172">
                  <c:v>4.90733449474412E-3</c:v>
                </c:pt>
                <c:pt idx="173">
                  <c:v>4.8706433713410213E-3</c:v>
                </c:pt>
                <c:pt idx="174">
                  <c:v>4.7725148612449697E-3</c:v>
                </c:pt>
                <c:pt idx="175">
                  <c:v>4.6449050457635366E-3</c:v>
                </c:pt>
                <c:pt idx="176">
                  <c:v>4.5957516891490524E-3</c:v>
                </c:pt>
                <c:pt idx="177">
                  <c:v>4.5476277507208174E-3</c:v>
                </c:pt>
                <c:pt idx="178">
                  <c:v>4.5005012266763345E-3</c:v>
                </c:pt>
                <c:pt idx="179">
                  <c:v>4.4901610049666099E-3</c:v>
                </c:pt>
                <c:pt idx="180">
                  <c:v>4.4543414262501191E-3</c:v>
                </c:pt>
                <c:pt idx="181">
                  <c:v>4.386850248113694E-3</c:v>
                </c:pt>
                <c:pt idx="182">
                  <c:v>4.1961145936082467E-3</c:v>
                </c:pt>
                <c:pt idx="183">
                  <c:v>4.1559597711576801E-3</c:v>
                </c:pt>
                <c:pt idx="184">
                  <c:v>4.1165661948321386E-3</c:v>
                </c:pt>
                <c:pt idx="185">
                  <c:v>4.0588564768676005E-3</c:v>
                </c:pt>
                <c:pt idx="186">
                  <c:v>4.0027424536739353E-3</c:v>
                </c:pt>
                <c:pt idx="187">
                  <c:v>3.9661872176014468E-3</c:v>
                </c:pt>
                <c:pt idx="188">
                  <c:v>3.9302936284323353E-3</c:v>
                </c:pt>
                <c:pt idx="189">
                  <c:v>3.8950438835241297E-3</c:v>
                </c:pt>
                <c:pt idx="190">
                  <c:v>3.8604208132382301E-3</c:v>
                </c:pt>
                <c:pt idx="191">
                  <c:v>3.8264078530528822E-3</c:v>
                </c:pt>
                <c:pt idx="192">
                  <c:v>3.7929890171389813E-3</c:v>
                </c:pt>
                <c:pt idx="193">
                  <c:v>3.76014887330689E-3</c:v>
                </c:pt>
                <c:pt idx="194">
                  <c:v>3.7278725192431139E-3</c:v>
                </c:pt>
                <c:pt idx="195">
                  <c:v>3.6961455599637816E-3</c:v>
                </c:pt>
                <c:pt idx="196">
                  <c:v>3.4331758383939759E-3</c:v>
                </c:pt>
                <c:pt idx="197">
                  <c:v>3.4062486919114177E-3</c:v>
                </c:pt>
                <c:pt idx="198">
                  <c:v>3.3364656947494908E-3</c:v>
                </c:pt>
                <c:pt idx="199">
                  <c:v>3.1221880113543599E-3</c:v>
                </c:pt>
                <c:pt idx="200">
                  <c:v>2.9644789637389701E-3</c:v>
                </c:pt>
                <c:pt idx="201">
                  <c:v>2.9443806467812916E-3</c:v>
                </c:pt>
                <c:pt idx="202">
                  <c:v>2.9245530173166445E-3</c:v>
                </c:pt>
                <c:pt idx="203">
                  <c:v>2.8292900188642278E-3</c:v>
                </c:pt>
                <c:pt idx="204">
                  <c:v>2.8109773338284016E-3</c:v>
                </c:pt>
                <c:pt idx="205">
                  <c:v>2.8049256720469873E-3</c:v>
                </c:pt>
                <c:pt idx="206">
                  <c:v>2.7831375765356159E-3</c:v>
                </c:pt>
                <c:pt idx="207">
                  <c:v>2.7400373660287913E-3</c:v>
                </c:pt>
                <c:pt idx="208">
                  <c:v>2.7228583354732966E-3</c:v>
                </c:pt>
                <c:pt idx="209">
                  <c:v>2.6829088066075701E-3</c:v>
                </c:pt>
                <c:pt idx="210">
                  <c:v>2.5344476874527566E-3</c:v>
                </c:pt>
                <c:pt idx="211">
                  <c:v>2.5031451538042315E-3</c:v>
                </c:pt>
                <c:pt idx="212">
                  <c:v>2.4330286709992044E-3</c:v>
                </c:pt>
                <c:pt idx="213">
                  <c:v>2.4140944978496282E-3</c:v>
                </c:pt>
                <c:pt idx="214">
                  <c:v>2.4038501329841991E-3</c:v>
                </c:pt>
                <c:pt idx="215">
                  <c:v>2.3667332791070805E-3</c:v>
                </c:pt>
                <c:pt idx="216">
                  <c:v>2.3177879264596468E-3</c:v>
                </c:pt>
                <c:pt idx="217">
                  <c:v>2.010626192633834E-3</c:v>
                </c:pt>
                <c:pt idx="218">
                  <c:v>1.98082205145865E-3</c:v>
                </c:pt>
                <c:pt idx="219">
                  <c:v>1.8520048615933149E-3</c:v>
                </c:pt>
                <c:pt idx="220">
                  <c:v>1.8441406983703557E-3</c:v>
                </c:pt>
                <c:pt idx="221">
                  <c:v>1.7618461562867171E-3</c:v>
                </c:pt>
                <c:pt idx="222">
                  <c:v>1.4949910869512528E-3</c:v>
                </c:pt>
                <c:pt idx="223">
                  <c:v>1.4009511564622157E-3</c:v>
                </c:pt>
                <c:pt idx="224">
                  <c:v>1.1022708503557188E-3</c:v>
                </c:pt>
                <c:pt idx="225">
                  <c:v>1.0736581040636239E-3</c:v>
                </c:pt>
                <c:pt idx="226">
                  <c:v>8.2487105880751921E-4</c:v>
                </c:pt>
                <c:pt idx="227">
                  <c:v>7.9492605824593721E-4</c:v>
                </c:pt>
                <c:pt idx="228">
                  <c:v>7.5969596390823568E-4</c:v>
                </c:pt>
                <c:pt idx="229">
                  <c:v>5.2167511606364403E-4</c:v>
                </c:pt>
                <c:pt idx="230">
                  <c:v>2.459273468096157E-4</c:v>
                </c:pt>
                <c:pt idx="231">
                  <c:v>1.7189535715544935E-4</c:v>
                </c:pt>
                <c:pt idx="232">
                  <c:v>7.547015523323708E-5</c:v>
                </c:pt>
                <c:pt idx="233">
                  <c:v>5.0000000000000002E-5</c:v>
                </c:pt>
                <c:pt idx="234">
                  <c:v>5.0000000000000002E-5</c:v>
                </c:pt>
                <c:pt idx="235">
                  <c:v>5.0000000000000002E-5</c:v>
                </c:pt>
                <c:pt idx="236">
                  <c:v>5.0000000000000002E-5</c:v>
                </c:pt>
                <c:pt idx="237">
                  <c:v>5.0000000000000002E-5</c:v>
                </c:pt>
                <c:pt idx="238">
                  <c:v>5.0000000000000002E-5</c:v>
                </c:pt>
                <c:pt idx="239">
                  <c:v>5.0000000000000002E-5</c:v>
                </c:pt>
                <c:pt idx="240">
                  <c:v>5.0000000000000002E-5</c:v>
                </c:pt>
                <c:pt idx="241">
                  <c:v>5.0000000000000002E-5</c:v>
                </c:pt>
                <c:pt idx="242">
                  <c:v>5.0000000000000002E-5</c:v>
                </c:pt>
                <c:pt idx="243">
                  <c:v>5.0000000000000002E-5</c:v>
                </c:pt>
                <c:pt idx="244">
                  <c:v>5.0000000000000002E-5</c:v>
                </c:pt>
                <c:pt idx="245">
                  <c:v>5.0000000000000002E-5</c:v>
                </c:pt>
                <c:pt idx="246">
                  <c:v>5.0000000000000002E-5</c:v>
                </c:pt>
                <c:pt idx="247">
                  <c:v>5.0000000000000002E-5</c:v>
                </c:pt>
                <c:pt idx="248">
                  <c:v>5.0000000000000002E-5</c:v>
                </c:pt>
                <c:pt idx="249">
                  <c:v>5.0000000000000002E-5</c:v>
                </c:pt>
                <c:pt idx="250">
                  <c:v>5.0000000000000002E-5</c:v>
                </c:pt>
                <c:pt idx="251">
                  <c:v>5.0000000000000002E-5</c:v>
                </c:pt>
                <c:pt idx="252">
                  <c:v>5.0000000000000002E-5</c:v>
                </c:pt>
                <c:pt idx="253">
                  <c:v>5.0000000000000002E-5</c:v>
                </c:pt>
                <c:pt idx="254">
                  <c:v>5.0000000000000002E-5</c:v>
                </c:pt>
                <c:pt idx="255">
                  <c:v>5.0000000000000002E-5</c:v>
                </c:pt>
                <c:pt idx="256">
                  <c:v>5.0000000000000002E-5</c:v>
                </c:pt>
                <c:pt idx="257">
                  <c:v>5.0000000000000002E-5</c:v>
                </c:pt>
                <c:pt idx="258">
                  <c:v>5.0000000000000002E-5</c:v>
                </c:pt>
                <c:pt idx="259">
                  <c:v>5.0000000000000002E-5</c:v>
                </c:pt>
                <c:pt idx="260">
                  <c:v>5.0000000000000002E-5</c:v>
                </c:pt>
                <c:pt idx="261">
                  <c:v>5.0000000000000002E-5</c:v>
                </c:pt>
                <c:pt idx="262">
                  <c:v>5.0000000000000002E-5</c:v>
                </c:pt>
                <c:pt idx="263">
                  <c:v>5.0000000000000002E-5</c:v>
                </c:pt>
                <c:pt idx="264">
                  <c:v>5.0000000000000002E-5</c:v>
                </c:pt>
                <c:pt idx="265">
                  <c:v>5.0000000000000002E-5</c:v>
                </c:pt>
                <c:pt idx="266">
                  <c:v>5.0000000000000002E-5</c:v>
                </c:pt>
                <c:pt idx="267">
                  <c:v>5.0000000000000002E-5</c:v>
                </c:pt>
                <c:pt idx="268">
                  <c:v>5.0000000000000002E-5</c:v>
                </c:pt>
                <c:pt idx="269">
                  <c:v>5.0000000000000002E-5</c:v>
                </c:pt>
                <c:pt idx="270">
                  <c:v>5.0000000000000002E-5</c:v>
                </c:pt>
                <c:pt idx="271">
                  <c:v>5.0000000000000002E-5</c:v>
                </c:pt>
                <c:pt idx="272">
                  <c:v>5.0000000000000002E-5</c:v>
                </c:pt>
                <c:pt idx="273">
                  <c:v>5.0000000000000002E-5</c:v>
                </c:pt>
                <c:pt idx="274">
                  <c:v>5.0000000000000002E-5</c:v>
                </c:pt>
                <c:pt idx="275">
                  <c:v>5.0000000000000002E-5</c:v>
                </c:pt>
                <c:pt idx="276">
                  <c:v>5.0000000000000002E-5</c:v>
                </c:pt>
                <c:pt idx="277">
                  <c:v>5.0000000000000002E-5</c:v>
                </c:pt>
                <c:pt idx="278">
                  <c:v>5.0000000000000002E-5</c:v>
                </c:pt>
                <c:pt idx="279">
                  <c:v>5.0000000000000002E-5</c:v>
                </c:pt>
                <c:pt idx="280">
                  <c:v>5.0000000000000002E-5</c:v>
                </c:pt>
                <c:pt idx="281">
                  <c:v>5.0000000000000002E-5</c:v>
                </c:pt>
                <c:pt idx="282">
                  <c:v>5.0000000000000002E-5</c:v>
                </c:pt>
                <c:pt idx="283">
                  <c:v>5.0000000000000002E-5</c:v>
                </c:pt>
                <c:pt idx="284">
                  <c:v>5.0000000000000002E-5</c:v>
                </c:pt>
                <c:pt idx="285">
                  <c:v>5.0000000000000002E-5</c:v>
                </c:pt>
                <c:pt idx="286">
                  <c:v>5.0000000000000002E-5</c:v>
                </c:pt>
                <c:pt idx="287">
                  <c:v>5.0000000000000002E-5</c:v>
                </c:pt>
                <c:pt idx="288">
                  <c:v>5.0000000000000002E-5</c:v>
                </c:pt>
                <c:pt idx="289">
                  <c:v>5.0000000000000002E-5</c:v>
                </c:pt>
                <c:pt idx="290">
                  <c:v>5.0000000000000002E-5</c:v>
                </c:pt>
                <c:pt idx="291">
                  <c:v>5.0000000000000002E-5</c:v>
                </c:pt>
                <c:pt idx="292">
                  <c:v>5.0000000000000002E-5</c:v>
                </c:pt>
                <c:pt idx="293">
                  <c:v>5.0000000000000002E-5</c:v>
                </c:pt>
                <c:pt idx="294">
                  <c:v>5.0000000000000002E-5</c:v>
                </c:pt>
                <c:pt idx="295">
                  <c:v>5.0000000000000002E-5</c:v>
                </c:pt>
                <c:pt idx="296">
                  <c:v>5.0000000000000002E-5</c:v>
                </c:pt>
                <c:pt idx="297">
                  <c:v>5.0000000000000002E-5</c:v>
                </c:pt>
                <c:pt idx="298">
                  <c:v>5.0000000000000002E-5</c:v>
                </c:pt>
                <c:pt idx="299">
                  <c:v>5.0000000000000002E-5</c:v>
                </c:pt>
                <c:pt idx="300">
                  <c:v>5.0000000000000002E-5</c:v>
                </c:pt>
                <c:pt idx="301">
                  <c:v>5.0000000000000002E-5</c:v>
                </c:pt>
                <c:pt idx="302">
                  <c:v>5.0000000000000002E-5</c:v>
                </c:pt>
                <c:pt idx="303">
                  <c:v>5.0000000000000002E-5</c:v>
                </c:pt>
                <c:pt idx="304">
                  <c:v>5.0000000000000002E-5</c:v>
                </c:pt>
                <c:pt idx="305">
                  <c:v>5.0000000000000002E-5</c:v>
                </c:pt>
                <c:pt idx="306">
                  <c:v>5.0000000000000002E-5</c:v>
                </c:pt>
                <c:pt idx="307">
                  <c:v>5.0000000000000002E-5</c:v>
                </c:pt>
                <c:pt idx="308">
                  <c:v>5.0000000000000002E-5</c:v>
                </c:pt>
                <c:pt idx="309">
                  <c:v>5.0000000000000002E-5</c:v>
                </c:pt>
                <c:pt idx="310">
                  <c:v>5.0000000000000002E-5</c:v>
                </c:pt>
                <c:pt idx="311">
                  <c:v>5.0000000000000002E-5</c:v>
                </c:pt>
                <c:pt idx="312">
                  <c:v>5.0000000000000002E-5</c:v>
                </c:pt>
                <c:pt idx="313">
                  <c:v>5.0000000000000002E-5</c:v>
                </c:pt>
                <c:pt idx="314">
                  <c:v>5.0000000000000002E-5</c:v>
                </c:pt>
                <c:pt idx="315">
                  <c:v>5.0000000000000002E-5</c:v>
                </c:pt>
                <c:pt idx="316">
                  <c:v>5.0000000000000002E-5</c:v>
                </c:pt>
                <c:pt idx="317">
                  <c:v>5.0000000000000002E-5</c:v>
                </c:pt>
                <c:pt idx="318">
                  <c:v>5.0000000000000002E-5</c:v>
                </c:pt>
                <c:pt idx="319">
                  <c:v>5.0000000000000002E-5</c:v>
                </c:pt>
                <c:pt idx="320">
                  <c:v>5.0000000000000002E-5</c:v>
                </c:pt>
                <c:pt idx="321">
                  <c:v>5.0000000000000002E-5</c:v>
                </c:pt>
                <c:pt idx="322">
                  <c:v>5.0000000000000002E-5</c:v>
                </c:pt>
                <c:pt idx="323">
                  <c:v>5.0000000000000002E-5</c:v>
                </c:pt>
                <c:pt idx="324">
                  <c:v>5.0000000000000002E-5</c:v>
                </c:pt>
                <c:pt idx="325">
                  <c:v>5.0000000000000002E-5</c:v>
                </c:pt>
                <c:pt idx="326">
                  <c:v>5.0000000000000002E-5</c:v>
                </c:pt>
                <c:pt idx="327">
                  <c:v>5.0000000000000002E-5</c:v>
                </c:pt>
                <c:pt idx="328">
                  <c:v>5.0000000000000002E-5</c:v>
                </c:pt>
                <c:pt idx="329">
                  <c:v>5.0000000000000002E-5</c:v>
                </c:pt>
                <c:pt idx="330">
                  <c:v>5.0000000000000002E-5</c:v>
                </c:pt>
                <c:pt idx="331">
                  <c:v>5.0000000000000002E-5</c:v>
                </c:pt>
                <c:pt idx="332">
                  <c:v>5.0000000000000002E-5</c:v>
                </c:pt>
                <c:pt idx="333">
                  <c:v>5.0000000000000002E-5</c:v>
                </c:pt>
                <c:pt idx="334">
                  <c:v>5.0000000000000002E-5</c:v>
                </c:pt>
                <c:pt idx="335">
                  <c:v>5.0000000000000002E-5</c:v>
                </c:pt>
                <c:pt idx="336">
                  <c:v>5.0000000000000002E-5</c:v>
                </c:pt>
                <c:pt idx="337">
                  <c:v>5.0000000000000002E-5</c:v>
                </c:pt>
                <c:pt idx="338">
                  <c:v>5.0000000000000002E-5</c:v>
                </c:pt>
                <c:pt idx="339">
                  <c:v>5.0000000000000002E-5</c:v>
                </c:pt>
                <c:pt idx="340">
                  <c:v>5.0000000000000002E-5</c:v>
                </c:pt>
                <c:pt idx="341">
                  <c:v>5.0000000000000002E-5</c:v>
                </c:pt>
                <c:pt idx="342">
                  <c:v>5.0000000000000002E-5</c:v>
                </c:pt>
                <c:pt idx="343">
                  <c:v>5.0000000000000002E-5</c:v>
                </c:pt>
                <c:pt idx="344">
                  <c:v>5.0000000000000002E-5</c:v>
                </c:pt>
                <c:pt idx="345">
                  <c:v>5.0000000000000002E-5</c:v>
                </c:pt>
                <c:pt idx="346">
                  <c:v>5.0000000000000002E-5</c:v>
                </c:pt>
                <c:pt idx="347">
                  <c:v>5.0000000000000002E-5</c:v>
                </c:pt>
                <c:pt idx="348">
                  <c:v>5.0000000000000002E-5</c:v>
                </c:pt>
                <c:pt idx="349">
                  <c:v>5.0000000000000002E-5</c:v>
                </c:pt>
                <c:pt idx="350">
                  <c:v>5.0000000000000002E-5</c:v>
                </c:pt>
                <c:pt idx="351">
                  <c:v>5.0000000000000002E-5</c:v>
                </c:pt>
                <c:pt idx="352">
                  <c:v>5.0000000000000002E-5</c:v>
                </c:pt>
                <c:pt idx="353">
                  <c:v>5.0000000000000002E-5</c:v>
                </c:pt>
                <c:pt idx="354">
                  <c:v>5.0000000000000002E-5</c:v>
                </c:pt>
                <c:pt idx="355">
                  <c:v>5.0000000000000002E-5</c:v>
                </c:pt>
                <c:pt idx="356">
                  <c:v>5.0000000000000002E-5</c:v>
                </c:pt>
                <c:pt idx="357">
                  <c:v>5.0000000000000002E-5</c:v>
                </c:pt>
                <c:pt idx="358">
                  <c:v>5.0000000000000002E-5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89D-EB4C-9E9E-44B63BC7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849936"/>
        <c:axId val="827135872"/>
      </c:scatterChart>
      <c:valAx>
        <c:axId val="82684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135872"/>
        <c:crosses val="autoZero"/>
        <c:crossBetween val="midCat"/>
      </c:valAx>
      <c:valAx>
        <c:axId val="827135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49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boxWhisker" uniqueId="{82BA7329-AF53-FC4E-971F-80E585E69D37}">
          <cx:tx>
            <cx:txData>
              <cx:f>_xlchart.v1.0</cx:f>
              <cx:v>CR f+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B1A6956-4018-984E-B36C-E023ADFCF100}">
          <cx:tx>
            <cx:txData>
              <cx:f>_xlchart.v1.2</cx:f>
              <cx:v>CR 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D868374-EE71-734E-A650-1D9E296511AF}">
          <cx:tx>
            <cx:txData>
              <cx:f>_xlchart.v1.4</cx:f>
              <cx:v>CR s+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E27D0D3-B2C8-534C-A148-97D2B83448CB}">
          <cx:tx>
            <cx:txData>
              <cx:f>_xlchart.v1.6</cx:f>
              <cx:v>CR 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_xlchart.v1.182</cx:f>
      </cx:numDim>
    </cx:data>
    <cx:data id="1">
      <cx:numDim type="val">
        <cx:f>_xlchart.v1.184</cx:f>
      </cx:numDim>
    </cx:data>
    <cx:data id="2">
      <cx:numDim type="val">
        <cx:f>_xlchart.v1.186</cx:f>
      </cx:numDim>
    </cx:data>
    <cx:data id="3">
      <cx:numDim type="val">
        <cx:f>_xlchart.v1.188</cx:f>
      </cx:numDim>
    </cx:data>
    <cx:data id="4">
      <cx:numDim type="val">
        <cx:f>_xlchart.v1.190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 proxy</a:t>
            </a: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5F8952B-C07F-8E42-9E6C-3C48978D9777}">
          <cx:tx>
            <cx:txData>
              <cx:f>_xlchart.v1.181</cx:f>
              <cx:v>CR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EFCFAD8-6088-2149-A19A-A5EF14978F93}">
          <cx:tx>
            <cx:txData>
              <cx:f>_xlchart.v1.183</cx:f>
              <cx:v>CR+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DF5BD63-7E54-1A40-A69C-8D8D4DB548A3}">
          <cx:tx>
            <cx:txData>
              <cx:f>_xlchart.v1.185</cx:f>
              <cx:v>RTW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64038E4-1CDF-2745-A375-5B981638E1FE}">
          <cx:tx>
            <cx:txData>
              <cx:f>_xlchart.v1.187</cx:f>
              <cx:v>SR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2BEB5B8-84E3-DE48-9823-78C129865A8E}">
          <cx:tx>
            <cx:txData>
              <cx:f>_xlchart.v1.189</cx:f>
              <cx:v>TI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  <cx:numFmt formatCode="10^0_);10^-0" sourceLinked="0"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_xlchart.v1.162</cx:f>
      </cx:numDim>
    </cx:data>
    <cx:data id="1">
      <cx:numDim type="val">
        <cx:f>_xlchart.v1.164</cx:f>
      </cx:numDim>
    </cx:data>
    <cx:data id="2">
      <cx:numDim type="val">
        <cx:f>_xlchart.v1.166</cx:f>
      </cx:numDim>
    </cx:data>
    <cx:data id="3">
      <cx:numDim type="val">
        <cx:f>_xlchart.v1.168</cx:f>
      </cx:numDim>
    </cx:data>
    <cx:data id="4">
      <cx:numDim type="val">
        <cx:f>_xlchart.v1.170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Normal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proxy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1B62F23C-FA69-4440-A923-DE80DFBFD1F7}">
          <cx:tx>
            <cx:txData>
              <cx:f>_xlchart.v1.161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213CE7C7-EA6C-E846-9658-6DE515CC1788}">
          <cx:tx>
            <cx:txData>
              <cx:f>_xlchart.v1.163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A5209C83-4BF8-5245-A1AB-1A0D05ADD82D}">
          <cx:tx>
            <cx:txData>
              <cx:f>_xlchart.v1.165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CDB42C55-9808-8E44-ACFD-89F6E37C28C2}">
          <cx:tx>
            <cx:txData>
              <cx:f>_xlchart.v1.167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E1D50B09-9EB1-CF48-BB60-9700E962BFDD}">
          <cx:tx>
            <cx:txData>
              <cx:f>_xlchart.v1.169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  <cx:numFmt formatCode="10^0_);10^-0" sourceLinked="0"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_xlchart.v1.172</cx:f>
      </cx:numDim>
    </cx:data>
    <cx:data id="1">
      <cx:numDim type="val">
        <cx:f>_xlchart.v1.174</cx:f>
      </cx:numDim>
    </cx:data>
    <cx:data id="2">
      <cx:numDim type="val">
        <cx:f>_xlchart.v1.176</cx:f>
      </cx:numDim>
    </cx:data>
    <cx:data id="3">
      <cx:numDim type="val">
        <cx:f>_xlchart.v1.178</cx:f>
      </cx:numDim>
    </cx:data>
    <cx:data id="4">
      <cx:numDim type="val">
        <cx:f>_xlchart.v1.180</cx:f>
      </cx:numDim>
    </cx:data>
  </cx:chartData>
  <cx:chart>
    <cx:title pos="t" align="ctr" overlay="0">
      <cx:tx>
        <cx:txData>
          <cx:v>Slow proxy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Slow proxy</a:t>
          </a:r>
        </a:p>
      </cx:txPr>
    </cx:title>
    <cx:plotArea>
      <cx:plotAreaRegion>
        <cx:series layoutId="boxWhisker" uniqueId="{67E31B4F-C0A2-6E43-AB1E-3FEE555D16AF}">
          <cx:tx>
            <cx:txData>
              <cx:f>_xlchart.v1.171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76F39325-250A-E74C-A148-EF17BD112C25}">
          <cx:tx>
            <cx:txData>
              <cx:f>_xlchart.v1.173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0D4B7C1F-6A2C-E348-BD90-80BA08FE7C2F}">
          <cx:tx>
            <cx:txData>
              <cx:f>_xlchart.v1.175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A58F7DDC-8078-4144-BAC2-4DE76B4E3BC3}">
          <cx:tx>
            <cx:txData>
              <cx:f>_xlchart.v1.177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15D0EC87-8203-F246-833D-16D343FBD1CF}">
          <cx:tx>
            <cx:txData>
              <cx:f>_xlchart.v1.179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  <cx:numFmt formatCode="10^0_);10^-0" sourceLinked="0"/>
      </cx:axis>
    </cx:plotArea>
    <cx:legend pos="r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_xlchart.v1.202</cx:f>
      </cx:numDim>
    </cx:data>
    <cx:data id="1">
      <cx:numDim type="val">
        <cx:f>_xlchart.v1.204</cx:f>
      </cx:numDim>
    </cx:data>
    <cx:data id="2">
      <cx:numDim type="val">
        <cx:f>_xlchart.v1.206</cx:f>
      </cx:numDim>
    </cx:data>
    <cx:data id="3">
      <cx:numDim type="val">
        <cx:f>_xlchart.v1.208</cx:f>
      </cx:numDim>
    </cx:data>
    <cx:data id="4">
      <cx:numDim type="val">
        <cx:f>_xlchart.v1.210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 proxy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(325 data points)</a:t>
            </a:r>
          </a:p>
        </cx:rich>
      </cx:tx>
    </cx:title>
    <cx:plotArea>
      <cx:plotAreaRegion>
        <cx:series layoutId="boxWhisker" uniqueId="{F8C87A9C-5441-E841-B774-6C2168EEC6B1}">
          <cx:tx>
            <cx:txData>
              <cx:f>_xlchart.v1.201</cx:f>
              <cx:v>CR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16F7226-D759-7E43-884F-5198BAD6D4B7}">
          <cx:tx>
            <cx:txData>
              <cx:f>_xlchart.v1.203</cx:f>
              <cx:v>CR+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4649D19-4CEE-0042-BCB2-C23B78F8F16D}">
          <cx:tx>
            <cx:txData>
              <cx:f>_xlchart.v1.205</cx:f>
              <cx:v>RTW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36773C01-EF1A-E644-B23C-6B80A61D02E2}">
          <cx:tx>
            <cx:txData>
              <cx:f>_xlchart.v1.207</cx:f>
              <cx:v>SR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EBBD78F-CAB1-F347-BA62-5D5EB022E592}">
          <cx:tx>
            <cx:txData>
              <cx:f>_xlchart.v1.209</cx:f>
              <cx:v>TI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200000003"/>
        <cx:tickLabels/>
      </cx:axis>
      <cx:axis id="1">
        <cx:valScaling max="4"/>
        <cx:majorGridlines/>
        <cx:tickLabels/>
        <cx:numFmt formatCode="10^0_);10^-0" sourceLinked="0"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_xlchart.v1.212</cx:f>
      </cx:numDim>
    </cx:data>
    <cx:data id="1">
      <cx:numDim type="val">
        <cx:f>_xlchart.v1.214</cx:f>
      </cx:numDim>
    </cx:data>
    <cx:data id="2">
      <cx:numDim type="val">
        <cx:f>_xlchart.v1.216</cx:f>
      </cx:numDim>
    </cx:data>
    <cx:data id="3">
      <cx:numDim type="val">
        <cx:f>_xlchart.v1.218</cx:f>
      </cx:numDim>
    </cx:data>
    <cx:data id="4">
      <cx:numDim type="val">
        <cx:f>_xlchart.v1.220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Normal proxy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(360 data points) 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9B9D40C9-E57C-CB4C-AF9A-E48401B8495F}">
          <cx:tx>
            <cx:txData>
              <cx:f>_xlchart.v1.211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FA74AB40-739F-DC4C-B27E-540FD21EC096}">
          <cx:tx>
            <cx:txData>
              <cx:f>_xlchart.v1.213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C3221121-D841-9541-B1BF-AD7CBF514204}">
          <cx:tx>
            <cx:txData>
              <cx:f>_xlchart.v1.215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099814BD-A8FB-7E43-8E19-704D8E1AD0CB}">
          <cx:tx>
            <cx:txData>
              <cx:f>_xlchart.v1.217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98CAE6B1-E28A-CD4B-B0A2-D833B55CACE5}">
          <cx:tx>
            <cx:txData>
              <cx:f>_xlchart.v1.219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200000003"/>
        <cx:tickLabels/>
      </cx:axis>
      <cx:axis id="1">
        <cx:valScaling max="4"/>
        <cx:majorGridlines/>
        <cx:tickLabels/>
        <cx:numFmt formatCode="10^0_);10^-0" sourceLinked="0"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_xlchart.v1.192</cx:f>
      </cx:numDim>
    </cx:data>
    <cx:data id="1">
      <cx:numDim type="val">
        <cx:f>_xlchart.v1.194</cx:f>
      </cx:numDim>
    </cx:data>
    <cx:data id="2">
      <cx:numDim type="val">
        <cx:f>_xlchart.v1.196</cx:f>
      </cx:numDim>
    </cx:data>
    <cx:data id="3">
      <cx:numDim type="val">
        <cx:f>_xlchart.v1.198</cx:f>
      </cx:numDim>
    </cx:data>
    <cx:data id="4">
      <cx:numDim type="val">
        <cx:f>_xlchart.v1.200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Slow proxy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(360 data points</a:t>
            </a:r>
            <a:r>
              <a:rPr lang="en-US"/>
              <a:t>)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75319EC6-16F2-F946-AE62-0B633BF4A612}">
          <cx:tx>
            <cx:txData>
              <cx:f>_xlchart.v1.191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F0454B1E-448D-7E4E-9ADA-7C9EE586A50F}">
          <cx:tx>
            <cx:txData>
              <cx:f>_xlchart.v1.193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1E2E3C66-99CA-A147-A277-948337D989AA}">
          <cx:tx>
            <cx:txData>
              <cx:f>_xlchart.v1.195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ED692418-EADD-C146-B094-3D75EB2B8B8C}">
          <cx:tx>
            <cx:txData>
              <cx:f>_xlchart.v1.197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DCB3009E-5054-C54C-84C3-FE13D281415A}">
          <cx:tx>
            <cx:txData>
              <cx:f>_xlchart.v1.199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200000003"/>
        <cx:tickLabels/>
      </cx:axis>
      <cx:axis id="1">
        <cx:valScaling max="4"/>
        <cx:majorGridlines/>
        <cx:tickLabels/>
        <cx:numFmt formatCode="10^0_);10^-0" sourceLinked="0"/>
      </cx:axis>
    </cx:plotArea>
    <cx:legend pos="r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_xlchart.v1.292</cx:f>
      </cx:numDim>
    </cx:data>
    <cx:data id="1">
      <cx:numDim type="val">
        <cx:f>_xlchart.v1.294</cx:f>
      </cx:numDim>
    </cx:data>
    <cx:data id="2">
      <cx:numDim type="val">
        <cx:f>_xlchart.v1.296</cx:f>
      </cx:numDim>
    </cx:data>
    <cx:data id="3">
      <cx:numDim type="val">
        <cx:f>_xlchart.v1.298</cx:f>
      </cx:numDim>
    </cx:data>
    <cx:data id="4">
      <cx:numDim type="val">
        <cx:f>_xlchart.v1.300</cx:f>
      </cx:numDim>
    </cx:data>
  </cx:chartData>
  <cx:chart>
    <cx:title pos="t" align="ctr" overlay="0">
      <cx:tx>
        <cx:txData>
          <cx:v>No proxy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proxy</a:t>
          </a:r>
        </a:p>
      </cx:txPr>
    </cx:title>
    <cx:plotArea>
      <cx:plotAreaRegion>
        <cx:series layoutId="boxWhisker" uniqueId="{A070929E-BE2C-2E46-BAAA-318FE1144888}">
          <cx:tx>
            <cx:txData>
              <cx:f>_xlchart.v1.291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05255927-717A-F04E-A4EA-FEC6938AAC57}">
          <cx:tx>
            <cx:txData>
              <cx:f>_xlchart.v1.293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FC055098-5BEE-954E-9AF7-3EA71CBF062A}">
          <cx:tx>
            <cx:txData>
              <cx:f>_xlchart.v1.295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F8DCF809-0EDE-B24A-9563-2F34FDBD9CFE}">
          <cx:tx>
            <cx:txData>
              <cx:f>_xlchart.v1.297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D5DFD2A5-C77A-1542-A4B8-1C281544C412}">
          <cx:tx>
            <cx:txData>
              <cx:f>_xlchart.v1.299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200000003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_xlchart.v1.262</cx:f>
      </cx:numDim>
    </cx:data>
    <cx:data id="1">
      <cx:numDim type="val">
        <cx:f>_xlchart.v1.264</cx:f>
      </cx:numDim>
    </cx:data>
    <cx:data id="2">
      <cx:numDim type="val">
        <cx:f>_xlchart.v1.266</cx:f>
      </cx:numDim>
    </cx:data>
    <cx:data id="3">
      <cx:numDim type="val">
        <cx:f>_xlchart.v1.268</cx:f>
      </cx:numDim>
    </cx:data>
    <cx:data id="4">
      <cx:numDim type="val">
        <cx:f>_xlchart.v1.270</cx:f>
      </cx:numDim>
    </cx:data>
  </cx:chartData>
  <cx:chart>
    <cx:title pos="t" align="ctr" overlay="0">
      <cx:tx>
        <cx:txData>
          <cx:v>Normal proxy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 proxy</a:t>
          </a:r>
        </a:p>
      </cx:txPr>
    </cx:title>
    <cx:plotArea>
      <cx:plotAreaRegion>
        <cx:series layoutId="boxWhisker" uniqueId="{881C7B6F-06AA-C14A-801B-DC28A81FE2B3}">
          <cx:tx>
            <cx:txData>
              <cx:f>_xlchart.v1.261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1B04BD54-344D-394A-A731-10248C32BCBD}">
          <cx:tx>
            <cx:txData>
              <cx:f>_xlchart.v1.263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27933F38-73C8-AD47-83CC-51C83DE0B3DE}">
          <cx:tx>
            <cx:txData>
              <cx:f>_xlchart.v1.265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EFD2CF4B-3B40-FB49-AA21-413C37206553}">
          <cx:tx>
            <cx:txData>
              <cx:f>_xlchart.v1.267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79B8F71B-13DC-C340-8008-0D10248B4EFC}">
          <cx:tx>
            <cx:txData>
              <cx:f>_xlchart.v1.269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200000003"/>
        <cx:tickLabels/>
      </cx:axis>
      <cx:axis id="1">
        <cx:valScaling max="0.90000000000000002"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_xlchart.v1.282</cx:f>
      </cx:numDim>
    </cx:data>
    <cx:data id="1">
      <cx:numDim type="val">
        <cx:f>_xlchart.v1.284</cx:f>
      </cx:numDim>
    </cx:data>
    <cx:data id="2">
      <cx:numDim type="val">
        <cx:f>_xlchart.v1.286</cx:f>
      </cx:numDim>
    </cx:data>
    <cx:data id="3">
      <cx:numDim type="val">
        <cx:f>_xlchart.v1.288</cx:f>
      </cx:numDim>
    </cx:data>
    <cx:data id="4">
      <cx:numDim type="val">
        <cx:f>_xlchart.v1.290</cx:f>
      </cx:numDim>
    </cx:data>
  </cx:chartData>
  <cx:chart>
    <cx:title pos="t" align="ctr" overlay="0">
      <cx:tx>
        <cx:txData>
          <cx:v>Slow proxy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Slow proxy</a:t>
          </a:r>
        </a:p>
      </cx:txPr>
    </cx:title>
    <cx:plotArea>
      <cx:plotAreaRegion>
        <cx:series layoutId="boxWhisker" uniqueId="{1B6FF983-D574-1948-A2BA-B2C30C98C83D}">
          <cx:tx>
            <cx:txData>
              <cx:f>_xlchart.v1.281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CF483A8E-5380-1F47-B320-55253B8E4AA0}">
          <cx:tx>
            <cx:txData>
              <cx:f>_xlchart.v1.283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7EB16021-25CF-2A4C-BF3B-F880CBA37737}">
          <cx:tx>
            <cx:txData>
              <cx:f>_xlchart.v1.285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15C3BC68-159E-E545-B567-84FB518F88E5}">
          <cx:tx>
            <cx:txData>
              <cx:f>_xlchart.v1.287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9E87C6DE-3DF3-D544-9E78-3A9FC58A3700}">
          <cx:tx>
            <cx:txData>
              <cx:f>_xlchart.v1.289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200000003"/>
        <cx:tickLabels/>
      </cx:axis>
      <cx:axis id="1">
        <cx:valScaling max="0.90000000000000002"/>
        <cx:majorGridlines/>
        <cx:tickLabels/>
      </cx:axis>
    </cx:plotArea>
    <cx:legend pos="r" align="ctr" overlay="0"/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_xlchart.v1.338</cx:f>
      </cx:numDim>
    </cx:data>
    <cx:data id="1">
      <cx:numDim type="val">
        <cx:f>_xlchart.v1.340</cx:f>
      </cx:numDim>
    </cx:data>
    <cx:data id="2">
      <cx:numDim type="val">
        <cx:f>_xlchart.v1.342</cx:f>
      </cx:numDim>
    </cx:data>
    <cx:data id="3">
      <cx:numDim type="val">
        <cx:f>_xlchart.v1.344</cx:f>
      </cx:numDim>
    </cx:data>
    <cx:data id="4">
      <cx:numDim type="val">
        <cx:f>_xlchart.v1.346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 proxy</a:t>
            </a: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71101292-86BB-A041-A3C5-267092B939C7}">
          <cx:tx>
            <cx:txData>
              <cx:f>_xlchart.v1.337</cx:f>
              <cx:v>CR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60D9E7-6EA5-2742-8B01-4ECFE6FB026C}">
          <cx:tx>
            <cx:txData>
              <cx:f>_xlchart.v1.339</cx:f>
              <cx:v>CR+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561FF0C-4C7A-6F49-B22E-571E3C6FB4A0}">
          <cx:tx>
            <cx:txData>
              <cx:f>_xlchart.v1.341</cx:f>
              <cx:v>RTW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0A6E672-3060-BA43-9FCA-52E58129C147}">
          <cx:tx>
            <cx:txData>
              <cx:f>_xlchart.v1.343</cx:f>
              <cx:v>SR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F0E1D6FC-5E64-624F-BCD1-A8A7F86416F9}">
          <cx:tx>
            <cx:txData>
              <cx:f>_xlchart.v1.345</cx:f>
              <cx:v>TI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 max="2.7000000000000002" min="0.90000000000000002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</cx:chartData>
  <cx:chart>
    <cx:title pos="t" align="ctr" overlay="0">
      <cx:tx>
        <cx:txData>
          <cx:v>Local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Local time</a:t>
          </a:r>
        </a:p>
      </cx:txPr>
    </cx:title>
    <cx:plotArea>
      <cx:plotAreaRegion>
        <cx:series layoutId="boxWhisker" uniqueId="{8CB52F52-2991-2741-826D-4CE26C263889}">
          <cx:tx>
            <cx:txData>
              <cx:f>_xlchart.v1.16</cx:f>
              <cx:v>CR+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505F965-E329-BD49-8438-55B4FAA790C8}">
          <cx:tx>
            <cx:txData>
              <cx:f>_xlchart.v1.18</cx:f>
              <cx:v>RTW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E255FCF-C020-5043-9B74-340646EE86A6}">
          <cx:tx>
            <cx:txData>
              <cx:f>_xlchart.v1.20</cx:f>
              <cx:v>SR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DB2D97A-3F2B-6940-93CD-045506BAD142}">
          <cx:tx>
            <cx:txData>
              <cx:f>_xlchart.v1.22</cx:f>
              <cx:v>TI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200000003"/>
        <cx:tickLabels/>
      </cx:axis>
      <cx:axis id="1">
        <cx:valScaling max="4" min="-4"/>
        <cx:majorGridlines/>
        <cx:minorGridlines/>
        <cx:majorTickMarks type="out"/>
        <cx:minorTickMarks type="cross"/>
        <cx:tickLabels/>
        <cx:numFmt formatCode="10^0_);10^-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r" align="ctr" overlay="0"/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_xlchart.v1.348</cx:f>
      </cx:numDim>
    </cx:data>
    <cx:data id="1">
      <cx:numDim type="val">
        <cx:f>_xlchart.v1.350</cx:f>
      </cx:numDim>
    </cx:data>
    <cx:data id="2">
      <cx:numDim type="val">
        <cx:f>_xlchart.v1.352</cx:f>
      </cx:numDim>
    </cx:data>
    <cx:data id="3">
      <cx:numDim type="val">
        <cx:f>_xlchart.v1.354</cx:f>
      </cx:numDim>
    </cx:data>
    <cx:data id="4">
      <cx:numDim type="val">
        <cx:f>_xlchart.v1.356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Normal proxy</a:t>
            </a: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77D9D019-715C-D24F-BE17-E62FC03D8F49}">
          <cx:tx>
            <cx:txData>
              <cx:f>_xlchart.v1.347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566FFD3E-F989-8549-95FD-6FB7A829299E}">
          <cx:tx>
            <cx:txData>
              <cx:f>_xlchart.v1.349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BE75E7B6-FF4F-8D43-B222-FB1975D991CF}">
          <cx:tx>
            <cx:txData>
              <cx:f>_xlchart.v1.351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8E0D69DE-FB30-674A-BFBF-F5A4B0DA5308}">
          <cx:tx>
            <cx:txData>
              <cx:f>_xlchart.v1.353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9C6B7348-F521-844B-8C02-CB388FCEB493}">
          <cx:tx>
            <cx:txData>
              <cx:f>_xlchart.v1.355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 max="2.7000000000000002" min="0.90000000000000002"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_xlchart.v1.328</cx:f>
      </cx:numDim>
    </cx:data>
    <cx:data id="1">
      <cx:numDim type="val">
        <cx:f>_xlchart.v1.330</cx:f>
      </cx:numDim>
    </cx:data>
    <cx:data id="2">
      <cx:numDim type="val">
        <cx:f>_xlchart.v1.332</cx:f>
      </cx:numDim>
    </cx:data>
    <cx:data id="3">
      <cx:numDim type="val">
        <cx:f>_xlchart.v1.334</cx:f>
      </cx:numDim>
    </cx:data>
    <cx:data id="4">
      <cx:numDim type="val">
        <cx:f>_xlchart.v1.336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/>
            </a:pPr>
            <a:r>
              <a:rPr lang="en-US" sz="18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Slow proxy</a:t>
            </a:r>
            <a:endPara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26FC96B8-01CF-024F-84A6-47E8602D12B6}">
          <cx:tx>
            <cx:txData>
              <cx:f>_xlchart.v1.327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91A375D6-D542-9045-91BC-8FB664A8F5C6}">
          <cx:tx>
            <cx:txData>
              <cx:f>_xlchart.v1.329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BAFA9639-B714-1942-A86C-B3C082EC08C3}">
          <cx:tx>
            <cx:txData>
              <cx:f>_xlchart.v1.331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BD2F9D62-5808-924F-913C-FD1B1B3FC139}">
          <cx:tx>
            <cx:txData>
              <cx:f>_xlchart.v1.333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5B29C993-0BB1-3847-BCDD-D1681ECE678C}">
          <cx:tx>
            <cx:txData>
              <cx:f>_xlchart.v1.335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 max="2.7000000000000002" min="0.90000000000000002"/>
        <cx:majorGridlines/>
        <cx:tickLabels/>
      </cx:axis>
    </cx:plotArea>
    <cx:legend pos="r" align="ctr" overlay="0"/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_xlchart.v1.378</cx:f>
      </cx:numDim>
    </cx:data>
    <cx:data id="1">
      <cx:numDim type="val">
        <cx:f>_xlchart.v1.380</cx:f>
      </cx:numDim>
    </cx:data>
    <cx:data id="2">
      <cx:numDim type="val">
        <cx:f>_xlchart.v1.382</cx:f>
      </cx:numDim>
    </cx:data>
    <cx:data id="3">
      <cx:numDim type="val">
        <cx:f>_xlchart.v1.384</cx:f>
      </cx:numDim>
    </cx:data>
    <cx:data id="4">
      <cx:numDim type="val">
        <cx:f>_xlchart.v1.386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Web and app diff-time - no proxy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58CCFDEA-7E2D-EF4E-8D60-D7B1200944D0}">
          <cx:tx>
            <cx:txData>
              <cx:f>_xlchart.v1.377</cx:f>
              <cx:v>CR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7AA13DF-0E86-FF40-AE1C-A45CF8ACB4AC}">
          <cx:tx>
            <cx:txData>
              <cx:f>_xlchart.v1.379</cx:f>
              <cx:v>CR+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D2F24F2-15E9-5A4A-9CE9-8EF6EB6907BB}">
          <cx:tx>
            <cx:txData>
              <cx:f>_xlchart.v1.381</cx:f>
              <cx:v>RTW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1B93853-BE95-7D41-B023-2FC977C8AAEF}">
          <cx:tx>
            <cx:txData>
              <cx:f>_xlchart.v1.383</cx:f>
              <cx:v>SR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85D3B31-4D34-2D45-BCF5-7A644387CA1C}">
          <cx:tx>
            <cx:txData>
              <cx:f>_xlchart.v1.385</cx:f>
              <cx:v>TI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00000012"/>
        <cx:tickLabels/>
        <cx:numFmt formatCode="General" sourceLinked="0"/>
      </cx:axis>
      <cx:axis id="1">
        <cx:valScaling/>
        <cx:majorGridlines/>
        <cx:tickLabels/>
        <cx:numFmt formatCode="10^0_);10^-0" sourceLinked="0"/>
      </cx:axis>
    </cx:plotArea>
    <cx:legend pos="r" align="ctr" overlay="0"/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_xlchart.v1.358</cx:f>
      </cx:numDim>
    </cx:data>
    <cx:data id="1">
      <cx:numDim type="val">
        <cx:f>_xlchart.v1.360</cx:f>
      </cx:numDim>
    </cx:data>
    <cx:data id="2">
      <cx:numDim type="val">
        <cx:f>_xlchart.v1.362</cx:f>
      </cx:numDim>
    </cx:data>
    <cx:data id="3">
      <cx:numDim type="val">
        <cx:f>_xlchart.v1.364</cx:f>
      </cx:numDim>
    </cx:data>
    <cx:data id="4">
      <cx:numDim type="val">
        <cx:f>_xlchart.v1.366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Web and app diff-time - normal proxy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A6A8C85A-E2D3-DC45-9024-4C0F8FDFA410}">
          <cx:tx>
            <cx:txData>
              <cx:f>_xlchart.v1.357</cx:f>
              <cx:v>CR</cx:v>
            </cx:txData>
          </cx:tx>
          <cx:dataId val="0"/>
          <cx:layoutPr>
            <cx:statistics quartileMethod="exclusive"/>
          </cx:layoutPr>
        </cx:series>
        <cx:series layoutId="boxWhisker" uniqueId="{1D736940-B1EE-2241-A6E7-49FC004FFE86}">
          <cx:tx>
            <cx:txData>
              <cx:f>_xlchart.v1.359</cx:f>
              <cx:v>CR+</cx:v>
            </cx:txData>
          </cx:tx>
          <cx:dataId val="1"/>
          <cx:layoutPr>
            <cx:statistics quartileMethod="exclusive"/>
          </cx:layoutPr>
        </cx:series>
        <cx:series layoutId="boxWhisker" uniqueId="{C1301102-EC9D-4A41-9A86-772AA16839EC}">
          <cx:tx>
            <cx:txData>
              <cx:f>_xlchart.v1.361</cx:f>
              <cx:v>RTW</cx:v>
            </cx:txData>
          </cx:tx>
          <cx:dataId val="2"/>
          <cx:layoutPr>
            <cx:statistics quartileMethod="exclusive"/>
          </cx:layoutPr>
        </cx:series>
        <cx:series layoutId="boxWhisker" uniqueId="{E8BB1ECA-04D9-1E47-AA61-154D00450D08}">
          <cx:tx>
            <cx:txData>
              <cx:f>_xlchart.v1.363</cx:f>
              <cx:v>SR</cx:v>
            </cx:txData>
          </cx:tx>
          <cx:dataId val="3"/>
          <cx:layoutPr>
            <cx:statistics quartileMethod="exclusive"/>
          </cx:layoutPr>
        </cx:series>
        <cx:series layoutId="boxWhisker" uniqueId="{542C1394-C920-B942-B10E-F7D4F3B241F3}">
          <cx:tx>
            <cx:txData>
              <cx:f>_xlchart.v1.365</cx:f>
              <cx:v>TI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0.300000012"/>
        <cx:tickLabels/>
        <cx:numFmt formatCode="General" sourceLinked="0"/>
      </cx:axis>
      <cx:axis id="1">
        <cx:valScaling/>
        <cx:majorGridlines/>
        <cx:tickLabels/>
        <cx:numFmt formatCode="10^0_);10^-0" sourceLinked="0"/>
      </cx:axis>
    </cx:plotArea>
    <cx:legend pos="r" align="ctr" overlay="0"/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_xlchart.v1.368</cx:f>
      </cx:numDim>
    </cx:data>
    <cx:data id="1">
      <cx:numDim type="val">
        <cx:f>_xlchart.v1.370</cx:f>
      </cx:numDim>
    </cx:data>
    <cx:data id="2">
      <cx:numDim type="val">
        <cx:f>_xlchart.v1.372</cx:f>
      </cx:numDim>
    </cx:data>
    <cx:data id="3">
      <cx:numDim type="val">
        <cx:f>_xlchart.v1.374</cx:f>
      </cx:numDim>
    </cx:data>
    <cx:data id="4">
      <cx:numDim type="val">
        <cx:f>_xlchart.v1.376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Web and app diff-time - slow proxy</a:t>
            </a:r>
            <a:r>
              <a:rPr lang="en-US"/>
              <a:t> 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6E2325FA-5305-BA4E-9E59-189857786521}">
          <cx:tx>
            <cx:txData>
              <cx:f>_xlchart.v1.367</cx:f>
              <cx:v>CR</cx:v>
            </cx:txData>
          </cx:tx>
          <cx:dataId val="0"/>
          <cx:layoutPr>
            <cx:statistics quartileMethod="exclusive"/>
          </cx:layoutPr>
        </cx:series>
        <cx:series layoutId="boxWhisker" uniqueId="{F02B6198-1362-6F48-A9C6-4086918394A5}">
          <cx:tx>
            <cx:txData>
              <cx:f>_xlchart.v1.369</cx:f>
              <cx:v>CR+</cx:v>
            </cx:txData>
          </cx:tx>
          <cx:dataId val="1"/>
          <cx:layoutPr>
            <cx:statistics quartileMethod="exclusive"/>
          </cx:layoutPr>
        </cx:series>
        <cx:series layoutId="boxWhisker" uniqueId="{D6C91404-F45A-8143-B533-261EB188F965}">
          <cx:tx>
            <cx:txData>
              <cx:f>_xlchart.v1.371</cx:f>
              <cx:v>RTW</cx:v>
            </cx:txData>
          </cx:tx>
          <cx:dataId val="2"/>
          <cx:layoutPr>
            <cx:statistics quartileMethod="exclusive"/>
          </cx:layoutPr>
        </cx:series>
        <cx:series layoutId="boxWhisker" uniqueId="{057E0498-27F7-D942-AC21-EA1EEB024AA4}">
          <cx:tx>
            <cx:txData>
              <cx:f>_xlchart.v1.373</cx:f>
              <cx:v>SR</cx:v>
            </cx:txData>
          </cx:tx>
          <cx:dataId val="3"/>
          <cx:layoutPr>
            <cx:statistics quartileMethod="exclusive"/>
          </cx:layoutPr>
        </cx:series>
        <cx:series layoutId="boxWhisker" uniqueId="{16847649-4E01-5C4B-B58B-D1BE71B1F07D}">
          <cx:tx>
            <cx:txData>
              <cx:f>_xlchart.v1.375</cx:f>
              <cx:v>TI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0.300000012"/>
        <cx:tickLabels/>
        <cx:numFmt formatCode="General" sourceLinked="0"/>
      </cx:axis>
      <cx:axis id="1">
        <cx:valScaling/>
        <cx:majorGridlines/>
        <cx:tickLabels/>
        <cx:numFmt formatCode="10^0_);10^-0" sourceLinked="0"/>
      </cx:axis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Web server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Web server times</a:t>
          </a:r>
        </a:p>
      </cx:txPr>
    </cx:title>
    <cx:plotArea>
      <cx:plotAreaRegion>
        <cx:series layoutId="boxWhisker" uniqueId="{253E5EA6-DBAC-2C45-A7B8-3EF246C61A21}">
          <cx:tx>
            <cx:txData>
              <cx:f>_xlchart.v1.8</cx:f>
              <cx:v>CR f+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8EE466F-DA86-0842-ABA6-D4803487E950}">
          <cx:tx>
            <cx:txData>
              <cx:f>_xlchart.v1.10</cx:f>
              <cx:v>CR 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75C1E7-A908-F04E-B1B9-3D3F7C7C62DC}">
          <cx:tx>
            <cx:txData>
              <cx:f>_xlchart.v1.12</cx:f>
              <cx:v>CR s+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45D2B18-8211-594A-B8E7-97431C0D8901}">
          <cx:tx>
            <cx:txData>
              <cx:f>_xlchart.v1.14</cx:f>
              <cx:v>CR 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  <cx:data id="4">
      <cx:numDim type="val">
        <cx:f>_xlchart.v1.33</cx:f>
      </cx:numDim>
    </cx:data>
    <cx:data id="5">
      <cx:numDim type="val">
        <cx:f>_xlchart.v1.35</cx:f>
      </cx:numDim>
    </cx:data>
  </cx:chartData>
  <cx:chart>
    <cx:title pos="t" align="ctr" overlay="0">
      <cx:tx>
        <cx:txData>
          <cx:v>App server times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App server times</a:t>
          </a:r>
        </a:p>
      </cx:txPr>
    </cx:title>
    <cx:plotArea>
      <cx:plotAreaRegion>
        <cx:series layoutId="boxWhisker" uniqueId="{4E565D63-5699-2443-B4C4-26C83750ADD9}">
          <cx:tx>
            <cx:txData>
              <cx:f>_xlchart.v1.24</cx:f>
              <cx:v>CR f+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6E155C2-D441-764C-A732-5EF2B2853DA7}">
          <cx:tx>
            <cx:txData>
              <cx:f>_xlchart.v1.26</cx:f>
              <cx:v>CR f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2BB7C98-EA51-CC4D-AE78-801A090090AF}">
          <cx:tx>
            <cx:txData>
              <cx:f>_xlchart.v1.28</cx:f>
              <cx:v>CR n+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D5D3092-861B-0249-8B6A-0F03D8DB9CE5}">
          <cx:tx>
            <cx:txData>
              <cx:f>_xlchart.v1.30</cx:f>
              <cx:v>CR n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CA082BB-ABC2-AB47-80B1-F0F4C1F38694}">
          <cx:tx>
            <cx:txData>
              <cx:f>_xlchart.v1.32</cx:f>
              <cx:v>CR s+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8B30894-D3A7-F048-9FA7-593DE92CCA47}">
          <cx:tx>
            <cx:txData>
              <cx:f>_xlchart.v1.34</cx:f>
              <cx:v>CR s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_xlchart.v1.57</cx:f>
      </cx:numDim>
    </cx:data>
    <cx:data id="1">
      <cx:numDim type="val">
        <cx:f>_xlchart.v1.59</cx:f>
      </cx:numDim>
    </cx:data>
    <cx:data id="2">
      <cx:numDim type="val">
        <cx:f>_xlchart.v1.61</cx:f>
      </cx:numDim>
    </cx:data>
    <cx:data id="3">
      <cx:numDim type="val">
        <cx:f>_xlchart.v1.63</cx:f>
      </cx:numDim>
    </cx:data>
    <cx:data id="4">
      <cx:numDim type="val">
        <cx:f>_xlchart.v1.65</cx:f>
      </cx:numDim>
    </cx:data>
  </cx:chartData>
  <cx:chart>
    <cx:title pos="t" align="ctr" overlay="0">
      <cx:tx>
        <cx:txData>
          <cx:v>No proxy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 proxy</a:t>
          </a:r>
        </a:p>
      </cx:txPr>
    </cx:title>
    <cx:plotArea>
      <cx:plotAreaRegion>
        <cx:series layoutId="boxWhisker" uniqueId="{3F860AF1-F4DC-6F48-A4A5-97C22C641810}">
          <cx:tx>
            <cx:txData>
              <cx:f>_xlchart.v1.56</cx:f>
              <cx:v>CR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D2F33B7-F31B-4F48-BA25-63DADEFB7C45}">
          <cx:tx>
            <cx:txData>
              <cx:f>_xlchart.v1.58</cx:f>
              <cx:v>CR+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1B1A7B9-B229-5348-AF6A-9E2FA051881D}">
          <cx:tx>
            <cx:txData>
              <cx:f>_xlchart.v1.60</cx:f>
              <cx:v>RTW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F0C110C-DABD-B94D-9499-34AA458868C5}">
          <cx:tx>
            <cx:txData>
              <cx:f>_xlchart.v1.62</cx:f>
              <cx:v>SR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3BC91F1E-ADD4-2344-87C4-78B5E8983B4F}">
          <cx:tx>
            <cx:txData>
              <cx:f>_xlchart.v1.64</cx:f>
              <cx:v>TI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 max="4"/>
        <cx:majorGridlines/>
        <cx:tickLabels/>
        <cx:numFmt formatCode="10^0_);10^-0" sourceLinked="0"/>
      </cx:axis>
    </cx:plotArea>
    <cx:legend pos="r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_xlchart.v1.77</cx:f>
      </cx:numDim>
    </cx:data>
    <cx:data id="1">
      <cx:numDim type="val">
        <cx:f>_xlchart.v1.79</cx:f>
      </cx:numDim>
    </cx:data>
    <cx:data id="2">
      <cx:numDim type="val">
        <cx:f>_xlchart.v1.81</cx:f>
      </cx:numDim>
    </cx:data>
    <cx:data id="3">
      <cx:numDim type="val">
        <cx:f>_xlchart.v1.83</cx:f>
      </cx:numDim>
    </cx:data>
    <cx:data id="4">
      <cx:numDim type="val">
        <cx:f>_xlchart.v1.85</cx:f>
      </cx:numDim>
    </cx:data>
  </cx:chartData>
  <cx:chart>
    <cx:title pos="t" align="ctr" overlay="0">
      <cx:tx>
        <cx:txData>
          <cx:v>Normal proxy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Normal proxy</a:t>
          </a:r>
        </a:p>
      </cx:txPr>
    </cx:title>
    <cx:plotArea>
      <cx:plotAreaRegion>
        <cx:series layoutId="boxWhisker" uniqueId="{AF5F6EA3-5630-8247-9332-4A19E652A7FB}">
          <cx:tx>
            <cx:txData>
              <cx:f>_xlchart.v1.76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6115C26D-123C-514E-B2EF-D05951623AA7}">
          <cx:tx>
            <cx:txData>
              <cx:f>_xlchart.v1.78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AC26D56A-DDCE-FC46-9CA2-1DBAB03F6503}">
          <cx:tx>
            <cx:txData>
              <cx:f>_xlchart.v1.80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A2051477-0C17-D347-B77D-D362C97EBE3A}">
          <cx:tx>
            <cx:txData>
              <cx:f>_xlchart.v1.82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9D9FE8C0-23F2-3343-A4B3-BD997A53C894}">
          <cx:tx>
            <cx:txData>
              <cx:f>_xlchart.v1.84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 max="4"/>
        <cx:majorGridlines/>
        <cx:tickLabels/>
        <cx:numFmt formatCode="10^0_);10^-0" sourceLinked="0"/>
      </cx:axis>
    </cx:plotArea>
    <cx:legend pos="r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_xlchart.v1.69</cx:f>
      </cx:numDim>
    </cx:data>
    <cx:data id="2">
      <cx:numDim type="val">
        <cx:f>_xlchart.v1.71</cx:f>
      </cx:numDim>
    </cx:data>
    <cx:data id="3">
      <cx:numDim type="val">
        <cx:f>_xlchart.v1.73</cx:f>
      </cx:numDim>
    </cx:data>
    <cx:data id="4">
      <cx:numDim type="val">
        <cx:f>_xlchart.v1.75</cx:f>
      </cx:numDim>
    </cx:data>
  </cx:chartData>
  <cx:chart>
    <cx:title pos="t" align="ctr" overlay="0">
      <cx:tx>
        <cx:txData>
          <cx:v>Slow proxy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Slow proxy</a:t>
          </a:r>
        </a:p>
      </cx:txPr>
    </cx:title>
    <cx:plotArea>
      <cx:plotAreaRegion>
        <cx:series layoutId="boxWhisker" uniqueId="{BCCE27F6-4C2A-7E45-A47C-E8F8B3BFEDB4}">
          <cx:tx>
            <cx:txData>
              <cx:f>_xlchart.v1.66</cx:f>
              <cx:v>CR</cx:v>
            </cx:txData>
          </cx:tx>
          <cx:dataId val="0"/>
          <cx:layoutPr>
            <cx:visibility nonoutliers="0"/>
            <cx:statistics quartileMethod="exclusive"/>
          </cx:layoutPr>
        </cx:series>
        <cx:series layoutId="boxWhisker" uniqueId="{769D5A39-B38D-3248-8DB4-E32E5D29427F}">
          <cx:tx>
            <cx:txData>
              <cx:f>_xlchart.v1.68</cx:f>
              <cx:v>CR+</cx:v>
            </cx:txData>
          </cx:tx>
          <cx:dataId val="1"/>
          <cx:layoutPr>
            <cx:visibility nonoutliers="0"/>
            <cx:statistics quartileMethod="exclusive"/>
          </cx:layoutPr>
        </cx:series>
        <cx:series layoutId="boxWhisker" uniqueId="{8A06F9B1-4057-964B-8ED9-F56749CF76B0}">
          <cx:tx>
            <cx:txData>
              <cx:f>_xlchart.v1.70</cx:f>
              <cx:v>RTW</cx:v>
            </cx:txData>
          </cx:tx>
          <cx:dataId val="2"/>
          <cx:layoutPr>
            <cx:visibility nonoutliers="0"/>
            <cx:statistics quartileMethod="exclusive"/>
          </cx:layoutPr>
        </cx:series>
        <cx:series layoutId="boxWhisker" uniqueId="{5F748AEF-9897-DA45-86F0-6CE7723A663F}">
          <cx:tx>
            <cx:txData>
              <cx:f>_xlchart.v1.72</cx:f>
              <cx:v>SR</cx:v>
            </cx:txData>
          </cx:tx>
          <cx:dataId val="3"/>
          <cx:layoutPr>
            <cx:visibility nonoutliers="0"/>
            <cx:statistics quartileMethod="exclusive"/>
          </cx:layoutPr>
        </cx:series>
        <cx:series layoutId="boxWhisker" uniqueId="{2D8F973D-FA07-6F4C-A5EA-0930700EE354}">
          <cx:tx>
            <cx:txData>
              <cx:f>_xlchart.v1.74</cx:f>
              <cx:v>TI</cx:v>
            </cx:txData>
          </cx:tx>
          <cx:dataId val="4"/>
          <cx:layoutPr>
            <cx:visibility nonoutliers="0"/>
            <cx:statistics quartileMethod="exclusive"/>
          </cx:layoutPr>
        </cx:series>
      </cx:plotAreaRegion>
      <cx:axis id="0">
        <cx:catScaling gapWidth="0.300000012"/>
        <cx:tickLabels/>
      </cx:axis>
      <cx:axis id="1">
        <cx:valScaling max="4"/>
        <cx:majorGridlines/>
        <cx:tickLabels/>
        <cx:numFmt formatCode="10^0_);10^-0" sourceLinked="0"/>
      </cx:axis>
    </cx:plotArea>
    <cx:legend pos="r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_xlchart.v1.47</cx:f>
      </cx:numDim>
    </cx:data>
    <cx:data id="1">
      <cx:numDim type="val">
        <cx:f>_xlchart.v1.49</cx:f>
      </cx:numDim>
    </cx:data>
    <cx:data id="2">
      <cx:numDim type="val">
        <cx:f>_xlchart.v1.51</cx:f>
      </cx:numDim>
    </cx:data>
    <cx:data id="3">
      <cx:numDim type="val">
        <cx:f>_xlchart.v1.53</cx:f>
      </cx:numDim>
    </cx:data>
    <cx:data id="4">
      <cx:numDim type="val">
        <cx:f>_xlchart.v1.55</cx:f>
      </cx:numDim>
    </cx:data>
  </cx:chartData>
  <cx:chart>
    <cx:title pos="t" align="ctr" overlay="0"/>
    <cx:plotArea>
      <cx:plotAreaRegion>
        <cx:series layoutId="boxWhisker" uniqueId="{8E514154-07C6-D543-A82C-14C81ACD7875}">
          <cx:tx>
            <cx:txData>
              <cx:f>_xlchart.v1.46</cx:f>
              <cx:v>CR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11368F-3620-0C43-BC6A-F09F08F82C2C}">
          <cx:tx>
            <cx:txData>
              <cx:f>_xlchart.v1.48</cx:f>
              <cx:v>CR+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9120327-442A-3C4C-B302-D01ABB1C1ACC}">
          <cx:tx>
            <cx:txData>
              <cx:f>_xlchart.v1.50</cx:f>
              <cx:v>RTW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6A8C45A8-1602-4D4D-B02E-88AA500A2669}">
          <cx:tx>
            <cx:txData>
              <cx:f>_xlchart.v1.52</cx:f>
              <cx:v>SR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7C193399-5841-344B-B3B0-82BF6E5A6E49}">
          <cx:tx>
            <cx:txData>
              <cx:f>_xlchart.v1.54</cx:f>
              <cx:v>TI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_xlchart.v1.91</cx:f>
      </cx:numDim>
    </cx:data>
  </cx:chartData>
  <cx:chart>
    <cx:title pos="t" align="ctr" overlay="0"/>
    <cx:plotArea>
      <cx:plotAreaRegion>
        <cx:series layoutId="clusteredColumn" uniqueId="{C9170B0C-E33D-7849-BD4A-B280BA4E1242}">
          <cx:tx>
            <cx:txData>
              <cx:f>_xlchart.v1.90</cx:f>
              <cx:v>CR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openxmlformats.org/officeDocument/2006/relationships/chart" Target="../charts/chart1.xml"/><Relationship Id="rId5" Type="http://schemas.microsoft.com/office/2014/relationships/chartEx" Target="../charts/chartEx4.xml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7.xml"/><Relationship Id="rId2" Type="http://schemas.microsoft.com/office/2014/relationships/chartEx" Target="../charts/chartEx6.xml"/><Relationship Id="rId1" Type="http://schemas.microsoft.com/office/2014/relationships/chartEx" Target="../charts/chartEx5.xml"/><Relationship Id="rId4" Type="http://schemas.microsoft.com/office/2014/relationships/chartEx" Target="../charts/chartEx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8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9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2.xml"/><Relationship Id="rId2" Type="http://schemas.microsoft.com/office/2014/relationships/chartEx" Target="../charts/chartEx11.xml"/><Relationship Id="rId1" Type="http://schemas.microsoft.com/office/2014/relationships/chartEx" Target="../charts/chartEx10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15.xml"/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18.xml"/><Relationship Id="rId2" Type="http://schemas.microsoft.com/office/2014/relationships/chartEx" Target="../charts/chartEx17.xml"/><Relationship Id="rId1" Type="http://schemas.microsoft.com/office/2014/relationships/chartEx" Target="../charts/chartEx16.xml"/></Relationships>
</file>

<file path=xl/drawings/_rels/drawing8.xml.rels><?xml version="1.0" encoding="UTF-8" standalone="yes"?>
<Relationships xmlns="http://schemas.openxmlformats.org/package/2006/relationships"><Relationship Id="rId3" Type="http://schemas.microsoft.com/office/2014/relationships/chartEx" Target="../charts/chartEx21.xml"/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9.xml.rels><?xml version="1.0" encoding="UTF-8" standalone="yes"?>
<Relationships xmlns="http://schemas.openxmlformats.org/package/2006/relationships"><Relationship Id="rId3" Type="http://schemas.microsoft.com/office/2014/relationships/chartEx" Target="../charts/chartEx24.xml"/><Relationship Id="rId2" Type="http://schemas.microsoft.com/office/2014/relationships/chartEx" Target="../charts/chartEx23.xml"/><Relationship Id="rId1" Type="http://schemas.microsoft.com/office/2014/relationships/chartEx" Target="../charts/chartEx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61</xdr:col>
      <xdr:colOff>393699</xdr:colOff>
      <xdr:row>39</xdr:row>
      <xdr:rowOff>196850</xdr:rowOff>
    </xdr:from>
    <xdr:to>
      <xdr:col>70</xdr:col>
      <xdr:colOff>228600</xdr:colOff>
      <xdr:row>66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D2D1EF28-BCF0-B84B-B057-431BCF8C7C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122799" y="9239250"/>
              <a:ext cx="7264401" cy="5480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723900</xdr:colOff>
      <xdr:row>1</xdr:row>
      <xdr:rowOff>44450</xdr:rowOff>
    </xdr:from>
    <xdr:to>
      <xdr:col>22</xdr:col>
      <xdr:colOff>571500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996FD-9C51-654E-88F6-0AFFB8416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424744</xdr:colOff>
      <xdr:row>38</xdr:row>
      <xdr:rowOff>144637</xdr:rowOff>
    </xdr:from>
    <xdr:to>
      <xdr:col>17</xdr:col>
      <xdr:colOff>550334</xdr:colOff>
      <xdr:row>74</xdr:row>
      <xdr:rowOff>183443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B213EBF-1291-7B42-AF0D-EBB4291989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5244" y="7866237"/>
              <a:ext cx="5078590" cy="735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34</xdr:col>
      <xdr:colOff>16933</xdr:colOff>
      <xdr:row>6</xdr:row>
      <xdr:rowOff>55740</xdr:rowOff>
    </xdr:from>
    <xdr:to>
      <xdr:col>42</xdr:col>
      <xdr:colOff>658989</xdr:colOff>
      <xdr:row>25</xdr:row>
      <xdr:rowOff>23990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AF94B1A-7CD8-C44A-AA41-CEB698323F5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83933" y="1274940"/>
              <a:ext cx="7246056" cy="3829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33</xdr:col>
      <xdr:colOff>649111</xdr:colOff>
      <xdr:row>30</xdr:row>
      <xdr:rowOff>28222</xdr:rowOff>
    </xdr:from>
    <xdr:to>
      <xdr:col>42</xdr:col>
      <xdr:colOff>649111</xdr:colOff>
      <xdr:row>52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0923C9-271E-D645-B526-A8F6D08C5F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324554</xdr:colOff>
      <xdr:row>2</xdr:row>
      <xdr:rowOff>88900</xdr:rowOff>
    </xdr:from>
    <xdr:to>
      <xdr:col>64</xdr:col>
      <xdr:colOff>578555</xdr:colOff>
      <xdr:row>33</xdr:row>
      <xdr:rowOff>42334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5711939D-B0DA-954B-8CE5-2920FFC25A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378054" y="495300"/>
              <a:ext cx="6032501" cy="62526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15</xdr:row>
      <xdr:rowOff>152400</xdr:rowOff>
    </xdr:from>
    <xdr:to>
      <xdr:col>21</xdr:col>
      <xdr:colOff>38100</xdr:colOff>
      <xdr:row>41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E3C62E0-E6F1-194C-81C9-A491D0A262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18600" y="3200400"/>
              <a:ext cx="4165600" cy="530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12700</xdr:colOff>
      <xdr:row>15</xdr:row>
      <xdr:rowOff>139700</xdr:rowOff>
    </xdr:from>
    <xdr:to>
      <xdr:col>26</xdr:col>
      <xdr:colOff>63500</xdr:colOff>
      <xdr:row>41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60C29917-501C-BB4B-BE39-6FE970A9D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58800" y="3187700"/>
              <a:ext cx="4178300" cy="530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 fLocksWithSheet="0"/>
  </xdr:twoCellAnchor>
  <xdr:twoCellAnchor>
    <xdr:from>
      <xdr:col>26</xdr:col>
      <xdr:colOff>114300</xdr:colOff>
      <xdr:row>15</xdr:row>
      <xdr:rowOff>177800</xdr:rowOff>
    </xdr:from>
    <xdr:to>
      <xdr:col>31</xdr:col>
      <xdr:colOff>165100</xdr:colOff>
      <xdr:row>41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52E3F50A-13CE-2740-9D39-F3C3C152ED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87900" y="3225800"/>
              <a:ext cx="4178300" cy="5302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15875</xdr:colOff>
      <xdr:row>388</xdr:row>
      <xdr:rowOff>174625</xdr:rowOff>
    </xdr:from>
    <xdr:to>
      <xdr:col>25</xdr:col>
      <xdr:colOff>158750</xdr:colOff>
      <xdr:row>413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F0BE25-607B-6747-9E23-E1B36ECC6F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12500" y="80422750"/>
              <a:ext cx="6858000" cy="51260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628650</xdr:colOff>
      <xdr:row>35</xdr:row>
      <xdr:rowOff>120650</xdr:rowOff>
    </xdr:from>
    <xdr:to>
      <xdr:col>22</xdr:col>
      <xdr:colOff>800100</xdr:colOff>
      <xdr:row>56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1CE532-F6EE-F747-B19C-2DA70FDF8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546100</xdr:colOff>
      <xdr:row>3</xdr:row>
      <xdr:rowOff>177800</xdr:rowOff>
    </xdr:from>
    <xdr:to>
      <xdr:col>28</xdr:col>
      <xdr:colOff>25400</xdr:colOff>
      <xdr:row>25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0DB424-92E5-6742-82B2-3D386C65D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32</xdr:row>
      <xdr:rowOff>12700</xdr:rowOff>
    </xdr:from>
    <xdr:to>
      <xdr:col>12</xdr:col>
      <xdr:colOff>50800</xdr:colOff>
      <xdr:row>64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2FC02D-9B0F-2044-8144-07F0E9508C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241300</xdr:colOff>
      <xdr:row>50</xdr:row>
      <xdr:rowOff>133350</xdr:rowOff>
    </xdr:from>
    <xdr:to>
      <xdr:col>22</xdr:col>
      <xdr:colOff>685800</xdr:colOff>
      <xdr:row>76</xdr:row>
      <xdr:rowOff>69850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A1831AE-97A5-9745-B339-A050BF5A2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254000</xdr:colOff>
      <xdr:row>24</xdr:row>
      <xdr:rowOff>38100</xdr:rowOff>
    </xdr:from>
    <xdr:to>
      <xdr:col>22</xdr:col>
      <xdr:colOff>647700</xdr:colOff>
      <xdr:row>50</xdr:row>
      <xdr:rowOff>82550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82C8C45-E6BC-3247-8450-A4C3A3E2C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203200</xdr:colOff>
      <xdr:row>12</xdr:row>
      <xdr:rowOff>165100</xdr:rowOff>
    </xdr:from>
    <xdr:to>
      <xdr:col>32</xdr:col>
      <xdr:colOff>419100</xdr:colOff>
      <xdr:row>38</xdr:row>
      <xdr:rowOff>158750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5314C1B0-3E39-9F4C-9D91-D53FACAD43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062200" y="2603500"/>
              <a:ext cx="11772900" cy="5276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38100</xdr:colOff>
      <xdr:row>1</xdr:row>
      <xdr:rowOff>87630</xdr:rowOff>
    </xdr:from>
    <xdr:to>
      <xdr:col>24</xdr:col>
      <xdr:colOff>114300</xdr:colOff>
      <xdr:row>30</xdr:row>
      <xdr:rowOff>184150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4FAF37C-C009-9149-8B1D-1C3DD9BDE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812800</xdr:colOff>
      <xdr:row>30</xdr:row>
      <xdr:rowOff>44450</xdr:rowOff>
    </xdr:from>
    <xdr:to>
      <xdr:col>21</xdr:col>
      <xdr:colOff>0</xdr:colOff>
      <xdr:row>56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8691D8-0947-E742-95DB-C6E70ABF39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75900" y="6140450"/>
              <a:ext cx="4140200" cy="534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12700</xdr:colOff>
      <xdr:row>30</xdr:row>
      <xdr:rowOff>44450</xdr:rowOff>
    </xdr:from>
    <xdr:to>
      <xdr:col>26</xdr:col>
      <xdr:colOff>25400</xdr:colOff>
      <xdr:row>56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E3F265C-8A7A-1B46-92F7-0E734A1D26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28800" y="6140450"/>
              <a:ext cx="4140200" cy="534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25400</xdr:colOff>
      <xdr:row>30</xdr:row>
      <xdr:rowOff>57150</xdr:rowOff>
    </xdr:from>
    <xdr:to>
      <xdr:col>31</xdr:col>
      <xdr:colOff>38100</xdr:colOff>
      <xdr:row>56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7635340-A34B-024F-AC9B-872484BD6A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69000" y="6153150"/>
              <a:ext cx="4140200" cy="534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12700</xdr:colOff>
      <xdr:row>23</xdr:row>
      <xdr:rowOff>95250</xdr:rowOff>
    </xdr:from>
    <xdr:to>
      <xdr:col>21</xdr:col>
      <xdr:colOff>12700</xdr:colOff>
      <xdr:row>49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ABA1A7-E4F9-D24B-8C8D-F54E0BAFF7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77700" y="4806950"/>
              <a:ext cx="4127500" cy="535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25400</xdr:colOff>
      <xdr:row>23</xdr:row>
      <xdr:rowOff>95250</xdr:rowOff>
    </xdr:from>
    <xdr:to>
      <xdr:col>26</xdr:col>
      <xdr:colOff>25400</xdr:colOff>
      <xdr:row>49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C4B547F-B209-E342-A7C3-66972D137E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17900" y="4806950"/>
              <a:ext cx="4127500" cy="535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26</xdr:col>
      <xdr:colOff>25400</xdr:colOff>
      <xdr:row>23</xdr:row>
      <xdr:rowOff>107950</xdr:rowOff>
    </xdr:from>
    <xdr:to>
      <xdr:col>31</xdr:col>
      <xdr:colOff>25400</xdr:colOff>
      <xdr:row>49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4941254-372C-AC42-BFD9-E5481790F3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45400" y="4819650"/>
              <a:ext cx="4127500" cy="5353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64</xdr:row>
      <xdr:rowOff>189230</xdr:rowOff>
    </xdr:from>
    <xdr:to>
      <xdr:col>6</xdr:col>
      <xdr:colOff>25400</xdr:colOff>
      <xdr:row>83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BF45369-A796-714D-AF25-B10656257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0" y="13409930"/>
              <a:ext cx="261620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12700</xdr:colOff>
      <xdr:row>64</xdr:row>
      <xdr:rowOff>189230</xdr:rowOff>
    </xdr:from>
    <xdr:to>
      <xdr:col>11</xdr:col>
      <xdr:colOff>25400</xdr:colOff>
      <xdr:row>83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5D6E063-011A-C544-9B17-72B00DEC13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2500" y="13409930"/>
              <a:ext cx="261620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0</xdr:colOff>
      <xdr:row>64</xdr:row>
      <xdr:rowOff>189230</xdr:rowOff>
    </xdr:from>
    <xdr:to>
      <xdr:col>16</xdr:col>
      <xdr:colOff>622300</xdr:colOff>
      <xdr:row>83</xdr:row>
      <xdr:rowOff>107950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04A5DEC-1568-BE42-B47E-81B3405322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83300" y="13409930"/>
              <a:ext cx="3327400" cy="3779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27</xdr:row>
      <xdr:rowOff>76200</xdr:rowOff>
    </xdr:from>
    <xdr:to>
      <xdr:col>3</xdr:col>
      <xdr:colOff>292100</xdr:colOff>
      <xdr:row>53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9D8D41-32E1-4B48-A5C7-02020F5784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5562600"/>
              <a:ext cx="3073399" cy="534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317501</xdr:colOff>
      <xdr:row>27</xdr:row>
      <xdr:rowOff>76200</xdr:rowOff>
    </xdr:from>
    <xdr:to>
      <xdr:col>6</xdr:col>
      <xdr:colOff>546100</xdr:colOff>
      <xdr:row>53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F8B64E6-8728-E24E-932C-848AFC5F4A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8801" y="5562600"/>
              <a:ext cx="3009899" cy="534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571501</xdr:colOff>
      <xdr:row>27</xdr:row>
      <xdr:rowOff>76200</xdr:rowOff>
    </xdr:from>
    <xdr:to>
      <xdr:col>10</xdr:col>
      <xdr:colOff>520701</xdr:colOff>
      <xdr:row>53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F27CA6D9-B379-CF45-A57C-A6AB7401E3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1" y="5562600"/>
              <a:ext cx="3657600" cy="5346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35</xdr:row>
      <xdr:rowOff>184150</xdr:rowOff>
    </xdr:from>
    <xdr:to>
      <xdr:col>5</xdr:col>
      <xdr:colOff>1</xdr:colOff>
      <xdr:row>53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14D210A7-C980-0746-BDA4-278A8E3165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7296150"/>
              <a:ext cx="3492500" cy="353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12701</xdr:colOff>
      <xdr:row>35</xdr:row>
      <xdr:rowOff>184150</xdr:rowOff>
    </xdr:from>
    <xdr:to>
      <xdr:col>10</xdr:col>
      <xdr:colOff>12700</xdr:colOff>
      <xdr:row>53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86AA8230-1C53-E544-A1E4-68A1AF477D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05201" y="7296150"/>
              <a:ext cx="3340099" cy="353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50801</xdr:colOff>
      <xdr:row>35</xdr:row>
      <xdr:rowOff>196850</xdr:rowOff>
    </xdr:from>
    <xdr:to>
      <xdr:col>15</xdr:col>
      <xdr:colOff>1</xdr:colOff>
      <xdr:row>53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45845A4-0C1B-1340-9E38-A4EB205E87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83401" y="7308850"/>
              <a:ext cx="3492500" cy="353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als_2" connectionId="12" xr16:uid="{9EF8C241-190F-4648-87C2-4C5BDC21E0BD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Vouchers_used_1" connectionId="9" xr16:uid="{64B6F36D-BA12-564B-9957-3045E4ED1029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Success_codes_1" connectionId="7" xr16:uid="{5E13A62F-1E63-D54B-9965-4840E71B83C5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Success_codes" connectionId="6" xr16:uid="{281CFB27-80BA-3E41-83C8-0EFF41EDD95B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Ratio" connectionId="5" xr16:uid="{B61F61A7-4559-EC47-B6E6-BFFCADD0AC55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Diff" connectionId="3" xr16:uid="{7EA2400D-260D-F949-B172-7A04B84B488A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als_1" connectionId="11" xr16:uid="{4E957C00-69A4-D745-9812-34DC9D616D5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als" connectionId="13" xr16:uid="{59C60CEE-257D-8940-A072-24DEC959797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tals" connectionId="14" xr16:uid="{D04F7004-EE92-8046-A5B8-F11DCCBC983F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Local" connectionId="4" xr16:uid="{E87E8E4E-D175-E948-A9C2-101D83A28ED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Web" connectionId="10" xr16:uid="{13284EA5-9C0E-0749-B16D-09FD1C91022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App_1" connectionId="2" xr16:uid="{528F4BF7-10A3-2A4C-A974-EA653F32FC62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App" connectionId="1" xr16:uid="{EB1A5B7F-6AEA-394F-86F2-F3812AE9F106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iffs_Vouchers_used" connectionId="8" xr16:uid="{8F9DD3F7-FC57-634A-B065-A502156B666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9A4D-93C7-5845-82D5-E4EF2B6C19C5}">
  <dimension ref="A1:AO39"/>
  <sheetViews>
    <sheetView workbookViewId="0">
      <selection activeCell="M47" sqref="M47"/>
    </sheetView>
  </sheetViews>
  <sheetFormatPr baseColWidth="10" defaultRowHeight="16" x14ac:dyDescent="0.2"/>
  <cols>
    <col min="1" max="1" width="7" customWidth="1"/>
    <col min="2" max="2" width="6.6640625" customWidth="1"/>
    <col min="3" max="3" width="10.33203125" bestFit="1" customWidth="1"/>
    <col min="4" max="4" width="15.1640625" bestFit="1" customWidth="1"/>
    <col min="5" max="6" width="5.6640625" bestFit="1" customWidth="1"/>
    <col min="7" max="7" width="7.33203125" bestFit="1" customWidth="1"/>
    <col min="8" max="8" width="20.83203125" bestFit="1" customWidth="1"/>
    <col min="9" max="9" width="15.83203125" bestFit="1" customWidth="1"/>
    <col min="10" max="10" width="5.6640625" bestFit="1" customWidth="1"/>
    <col min="11" max="11" width="4.6640625" bestFit="1" customWidth="1"/>
    <col min="12" max="12" width="7.33203125" bestFit="1" customWidth="1"/>
    <col min="13" max="16" width="20.83203125" bestFit="1" customWidth="1"/>
    <col min="17" max="17" width="24" bestFit="1" customWidth="1"/>
    <col min="18" max="18" width="20.83203125" bestFit="1" customWidth="1"/>
    <col min="19" max="19" width="6.1640625" bestFit="1" customWidth="1"/>
    <col min="20" max="20" width="11.6640625" bestFit="1" customWidth="1"/>
    <col min="21" max="21" width="22" bestFit="1" customWidth="1"/>
    <col min="22" max="22" width="7.33203125" bestFit="1" customWidth="1"/>
    <col min="23" max="23" width="24" bestFit="1" customWidth="1"/>
    <col min="24" max="24" width="12" bestFit="1" customWidth="1"/>
    <col min="25" max="25" width="16.83203125" bestFit="1" customWidth="1"/>
    <col min="26" max="28" width="24" bestFit="1" customWidth="1"/>
    <col min="29" max="29" width="11.33203125" bestFit="1" customWidth="1"/>
    <col min="30" max="30" width="15.6640625" bestFit="1" customWidth="1"/>
    <col min="31" max="33" width="24" bestFit="1" customWidth="1"/>
    <col min="34" max="34" width="14.33203125" bestFit="1" customWidth="1"/>
    <col min="35" max="35" width="16.83203125" bestFit="1" customWidth="1"/>
    <col min="36" max="37" width="24" bestFit="1" customWidth="1"/>
    <col min="38" max="39" width="24" customWidth="1"/>
    <col min="40" max="40" width="24" bestFit="1" customWidth="1"/>
    <col min="41" max="41" width="9.6640625" customWidth="1"/>
  </cols>
  <sheetData>
    <row r="1" spans="1:41" ht="20" customHeight="1" thickBot="1" x14ac:dyDescent="0.3">
      <c r="A1" s="61" t="s">
        <v>0</v>
      </c>
      <c r="B1" s="45" t="s">
        <v>1</v>
      </c>
      <c r="C1" s="46" t="s">
        <v>24</v>
      </c>
      <c r="D1" s="47"/>
      <c r="E1" s="47"/>
      <c r="F1" s="47"/>
      <c r="G1" s="47"/>
      <c r="H1" s="48" t="s">
        <v>25</v>
      </c>
      <c r="I1" s="48"/>
      <c r="J1" s="48"/>
      <c r="K1" s="48"/>
      <c r="L1" s="48"/>
      <c r="M1" s="48" t="s">
        <v>26</v>
      </c>
      <c r="N1" s="48"/>
      <c r="O1" s="48"/>
      <c r="P1" s="48"/>
      <c r="Q1" s="48"/>
      <c r="R1" s="48" t="s">
        <v>18</v>
      </c>
      <c r="S1" s="48"/>
      <c r="T1" s="48"/>
      <c r="U1" s="48"/>
      <c r="V1" s="48"/>
      <c r="W1" s="48" t="s">
        <v>21</v>
      </c>
      <c r="X1" s="48"/>
      <c r="Y1" s="48"/>
      <c r="Z1" s="48"/>
      <c r="AA1" s="48"/>
      <c r="AB1" s="48" t="s">
        <v>20</v>
      </c>
      <c r="AC1" s="48"/>
      <c r="AD1" s="48"/>
      <c r="AE1" s="48"/>
      <c r="AF1" s="48"/>
      <c r="AG1" s="47" t="s">
        <v>22</v>
      </c>
      <c r="AH1" s="47"/>
      <c r="AI1" s="47"/>
      <c r="AJ1" s="47"/>
      <c r="AK1" s="49"/>
      <c r="AL1" s="12"/>
      <c r="AM1" s="12"/>
      <c r="AN1" s="12"/>
      <c r="AO1" s="12"/>
    </row>
    <row r="2" spans="1:41" ht="42" thickTop="1" thickBot="1" x14ac:dyDescent="0.3">
      <c r="A2" s="62"/>
      <c r="B2" s="50" t="s">
        <v>0</v>
      </c>
      <c r="C2" s="51" t="s">
        <v>1</v>
      </c>
      <c r="D2" s="52" t="s">
        <v>10</v>
      </c>
      <c r="E2" s="52"/>
      <c r="F2" s="53"/>
      <c r="G2" s="54"/>
      <c r="H2" s="51"/>
      <c r="I2" s="52" t="s">
        <v>16</v>
      </c>
      <c r="J2" s="52"/>
      <c r="K2" s="53"/>
      <c r="L2" s="54"/>
      <c r="M2" s="51"/>
      <c r="N2" s="52" t="s">
        <v>17</v>
      </c>
      <c r="O2" s="52"/>
      <c r="P2" s="53"/>
      <c r="Q2" s="54"/>
      <c r="R2" s="51"/>
      <c r="S2" s="52" t="s">
        <v>18</v>
      </c>
      <c r="T2" s="52"/>
      <c r="U2" s="53"/>
      <c r="V2" s="54"/>
      <c r="W2" s="51"/>
      <c r="X2" s="52" t="s">
        <v>19</v>
      </c>
      <c r="Y2" s="52"/>
      <c r="Z2" s="53"/>
      <c r="AA2" s="54"/>
      <c r="AB2" s="51"/>
      <c r="AC2" s="52" t="s">
        <v>36</v>
      </c>
      <c r="AD2" s="52"/>
      <c r="AE2" s="53"/>
      <c r="AF2" s="54"/>
      <c r="AG2" s="51"/>
      <c r="AH2" s="52" t="s">
        <v>37</v>
      </c>
      <c r="AI2" s="52"/>
      <c r="AJ2" s="53"/>
      <c r="AK2" s="52"/>
      <c r="AL2" s="52"/>
      <c r="AM2" s="54"/>
      <c r="AN2" s="11"/>
      <c r="AO2" s="11"/>
    </row>
    <row r="3" spans="1:41" ht="17" thickTop="1" x14ac:dyDescent="0.2">
      <c r="A3" s="35" t="s">
        <v>3</v>
      </c>
      <c r="B3" s="31"/>
      <c r="C3" s="13"/>
      <c r="D3" s="9" t="s">
        <v>11</v>
      </c>
      <c r="E3" s="9" t="s">
        <v>12</v>
      </c>
      <c r="F3" s="9" t="s">
        <v>13</v>
      </c>
      <c r="G3" s="14" t="s">
        <v>14</v>
      </c>
      <c r="H3" s="9" t="s">
        <v>15</v>
      </c>
      <c r="I3" s="9" t="s">
        <v>11</v>
      </c>
      <c r="J3" s="9" t="s">
        <v>12</v>
      </c>
      <c r="K3" s="9" t="s">
        <v>13</v>
      </c>
      <c r="L3" s="10" t="s">
        <v>14</v>
      </c>
      <c r="M3" s="22" t="s">
        <v>15</v>
      </c>
      <c r="N3" s="9" t="s">
        <v>11</v>
      </c>
      <c r="O3" s="9" t="s">
        <v>12</v>
      </c>
      <c r="P3" s="9" t="s">
        <v>13</v>
      </c>
      <c r="Q3" s="14" t="s">
        <v>14</v>
      </c>
      <c r="R3" s="9" t="s">
        <v>15</v>
      </c>
      <c r="S3" s="9" t="s">
        <v>11</v>
      </c>
      <c r="T3" s="39" t="s">
        <v>12</v>
      </c>
      <c r="U3" s="39" t="s">
        <v>13</v>
      </c>
      <c r="V3" s="10" t="s">
        <v>14</v>
      </c>
      <c r="W3" s="26" t="s">
        <v>15</v>
      </c>
      <c r="X3" s="10" t="s">
        <v>11</v>
      </c>
      <c r="Y3" s="10" t="s">
        <v>12</v>
      </c>
      <c r="Z3" s="10" t="s">
        <v>13</v>
      </c>
      <c r="AA3" s="14" t="s">
        <v>14</v>
      </c>
      <c r="AB3" s="10" t="s">
        <v>15</v>
      </c>
      <c r="AC3" s="10" t="s">
        <v>11</v>
      </c>
      <c r="AD3" s="10" t="s">
        <v>12</v>
      </c>
      <c r="AE3" s="10" t="s">
        <v>13</v>
      </c>
      <c r="AF3" s="10" t="s">
        <v>14</v>
      </c>
      <c r="AG3" s="26" t="s">
        <v>15</v>
      </c>
      <c r="AH3" s="10" t="s">
        <v>11</v>
      </c>
      <c r="AI3" s="10" t="s">
        <v>12</v>
      </c>
      <c r="AJ3" s="10" t="s">
        <v>13</v>
      </c>
      <c r="AK3" s="10" t="s">
        <v>14</v>
      </c>
      <c r="AL3" s="28" t="s">
        <v>15</v>
      </c>
      <c r="AM3" s="17"/>
      <c r="AN3" s="28"/>
      <c r="AO3" s="28"/>
    </row>
    <row r="4" spans="1:41" x14ac:dyDescent="0.2">
      <c r="A4" s="2" t="s">
        <v>4</v>
      </c>
      <c r="B4" s="32" t="s">
        <v>2</v>
      </c>
      <c r="C4" s="15" t="s">
        <v>38</v>
      </c>
      <c r="D4" s="16">
        <v>8</v>
      </c>
      <c r="E4" s="16">
        <v>19</v>
      </c>
      <c r="F4" s="16" t="s">
        <v>43</v>
      </c>
      <c r="G4" s="17" t="s">
        <v>44</v>
      </c>
      <c r="H4" s="3">
        <v>3.02581485810939E+16</v>
      </c>
      <c r="I4" s="3">
        <v>2</v>
      </c>
      <c r="J4" s="3">
        <v>16</v>
      </c>
      <c r="K4" s="3" t="s">
        <v>45</v>
      </c>
      <c r="L4" s="1" t="s">
        <v>46</v>
      </c>
      <c r="M4" s="23">
        <v>3945461527713410</v>
      </c>
      <c r="N4" s="16">
        <v>1.07692307692307E+16</v>
      </c>
      <c r="O4" s="16" t="s">
        <v>47</v>
      </c>
      <c r="P4" s="16">
        <v>1.61947261072261E+16</v>
      </c>
      <c r="Q4" s="17">
        <v>1.31111111111111E+16</v>
      </c>
      <c r="R4" s="3" t="s">
        <v>48</v>
      </c>
      <c r="S4" s="3" t="s">
        <v>49</v>
      </c>
      <c r="T4" s="41">
        <v>4159</v>
      </c>
      <c r="U4" s="41" t="s">
        <v>50</v>
      </c>
      <c r="V4" s="1" t="s">
        <v>51</v>
      </c>
      <c r="W4" s="27" t="s">
        <v>52</v>
      </c>
      <c r="X4" s="28" t="s">
        <v>53</v>
      </c>
      <c r="Y4" s="28">
        <v>24052</v>
      </c>
      <c r="Z4" s="28">
        <v>4052606481481480</v>
      </c>
      <c r="AA4" s="17">
        <v>2865</v>
      </c>
      <c r="AB4" s="1">
        <v>4173602089072610</v>
      </c>
      <c r="AC4" s="1" t="s">
        <v>54</v>
      </c>
      <c r="AD4" s="1">
        <v>238835</v>
      </c>
      <c r="AE4" s="1">
        <v>3.6974552083333296E+16</v>
      </c>
      <c r="AF4" s="1">
        <v>28975</v>
      </c>
      <c r="AG4" s="27">
        <v>3.55597843968699E+16</v>
      </c>
      <c r="AH4" s="28" t="s">
        <v>55</v>
      </c>
      <c r="AI4" s="28">
        <v>1452725</v>
      </c>
      <c r="AJ4" s="28">
        <v>562825</v>
      </c>
      <c r="AK4" s="1">
        <v>51225</v>
      </c>
      <c r="AL4" s="28">
        <v>3886462017553860</v>
      </c>
      <c r="AM4" s="17"/>
      <c r="AN4" s="28"/>
      <c r="AO4" s="28"/>
    </row>
    <row r="5" spans="1:41" x14ac:dyDescent="0.2">
      <c r="A5" s="2" t="s">
        <v>5</v>
      </c>
      <c r="B5" s="32" t="s">
        <v>2</v>
      </c>
      <c r="C5" s="15" t="s">
        <v>39</v>
      </c>
      <c r="D5" s="16">
        <v>11</v>
      </c>
      <c r="E5" s="16">
        <v>19</v>
      </c>
      <c r="F5" s="16">
        <v>15</v>
      </c>
      <c r="G5" s="17" t="s">
        <v>56</v>
      </c>
      <c r="H5" s="3">
        <v>2.53859103528796E+16</v>
      </c>
      <c r="I5" s="3">
        <v>3</v>
      </c>
      <c r="J5" s="3">
        <v>16</v>
      </c>
      <c r="K5" s="3" t="s">
        <v>57</v>
      </c>
      <c r="L5" s="1" t="s">
        <v>58</v>
      </c>
      <c r="M5" s="23">
        <v>3.50238014308365E+16</v>
      </c>
      <c r="N5" s="16" t="s">
        <v>59</v>
      </c>
      <c r="O5" s="16">
        <v>3.66666666666666E+16</v>
      </c>
      <c r="P5" s="16">
        <v>1.5034786047286E+16</v>
      </c>
      <c r="Q5" s="17">
        <v>1.30384615384615E+16</v>
      </c>
      <c r="R5" s="3" t="s">
        <v>60</v>
      </c>
      <c r="S5" s="3" t="s">
        <v>49</v>
      </c>
      <c r="T5" s="41">
        <v>1048</v>
      </c>
      <c r="U5" s="41" t="s">
        <v>61</v>
      </c>
      <c r="V5" s="1" t="s">
        <v>62</v>
      </c>
      <c r="W5" s="27" t="s">
        <v>63</v>
      </c>
      <c r="X5" s="28" t="s">
        <v>64</v>
      </c>
      <c r="Y5" s="28">
        <v>24076</v>
      </c>
      <c r="Z5" s="28">
        <v>3.6532264957264896E+16</v>
      </c>
      <c r="AA5" s="17">
        <v>26985</v>
      </c>
      <c r="AB5" s="1">
        <v>3642493247772390</v>
      </c>
      <c r="AC5" s="1" t="s">
        <v>65</v>
      </c>
      <c r="AD5" s="1">
        <v>255695</v>
      </c>
      <c r="AE5" s="1">
        <v>3.58144479166666E+16</v>
      </c>
      <c r="AF5" s="1">
        <v>2580625</v>
      </c>
      <c r="AG5" s="27">
        <v>3459521096310880</v>
      </c>
      <c r="AH5" s="28">
        <v>105975</v>
      </c>
      <c r="AI5" s="28">
        <v>582175</v>
      </c>
      <c r="AJ5" s="28">
        <v>2.80344999999999E+16</v>
      </c>
      <c r="AK5" s="1">
        <v>27705</v>
      </c>
      <c r="AL5" s="28">
        <v>1.3643726213905E+16</v>
      </c>
      <c r="AM5" s="17"/>
      <c r="AN5" s="28"/>
      <c r="AO5" s="28"/>
    </row>
    <row r="6" spans="1:41" x14ac:dyDescent="0.2">
      <c r="A6" s="2" t="s">
        <v>6</v>
      </c>
      <c r="B6" s="32" t="s">
        <v>2</v>
      </c>
      <c r="C6" s="15" t="s">
        <v>40</v>
      </c>
      <c r="D6" s="16">
        <v>10</v>
      </c>
      <c r="E6" s="16">
        <v>21</v>
      </c>
      <c r="F6" s="16" t="s">
        <v>66</v>
      </c>
      <c r="G6" s="17" t="s">
        <v>67</v>
      </c>
      <c r="H6" s="3">
        <v>3.30655913803659E+16</v>
      </c>
      <c r="I6" s="3">
        <v>10</v>
      </c>
      <c r="J6" s="3">
        <v>19</v>
      </c>
      <c r="K6" s="3" t="s">
        <v>68</v>
      </c>
      <c r="L6" s="1" t="s">
        <v>69</v>
      </c>
      <c r="M6" s="23">
        <v>2798809270624440</v>
      </c>
      <c r="N6" s="16" t="s">
        <v>70</v>
      </c>
      <c r="O6" s="16" t="s">
        <v>71</v>
      </c>
      <c r="P6" s="16">
        <v>1079664016324230</v>
      </c>
      <c r="Q6" s="17">
        <v>1.08388157894736E+16</v>
      </c>
      <c r="R6" s="3" t="s">
        <v>72</v>
      </c>
      <c r="S6" s="3" t="s">
        <v>65</v>
      </c>
      <c r="T6" s="41">
        <v>9812</v>
      </c>
      <c r="U6" s="41" t="s">
        <v>73</v>
      </c>
      <c r="V6" s="1" t="s">
        <v>74</v>
      </c>
      <c r="W6" s="27" t="s">
        <v>75</v>
      </c>
      <c r="X6" s="28" t="s">
        <v>65</v>
      </c>
      <c r="Y6" s="28">
        <v>40174</v>
      </c>
      <c r="Z6" s="28">
        <v>4.21717621145374E+16</v>
      </c>
      <c r="AA6" s="17">
        <v>2887</v>
      </c>
      <c r="AB6" s="1">
        <v>493428475730346</v>
      </c>
      <c r="AC6" s="1" t="s">
        <v>65</v>
      </c>
      <c r="AD6" s="1">
        <v>20218</v>
      </c>
      <c r="AE6" s="1">
        <v>3925628125</v>
      </c>
      <c r="AF6" s="1">
        <v>2978625</v>
      </c>
      <c r="AG6" s="27">
        <v>3.8038925377562496E+16</v>
      </c>
      <c r="AH6" s="28">
        <v>1285</v>
      </c>
      <c r="AI6" s="28">
        <v>838725</v>
      </c>
      <c r="AJ6" s="28">
        <v>405135</v>
      </c>
      <c r="AK6" s="1">
        <v>336675</v>
      </c>
      <c r="AL6" s="28">
        <v>2.57362987604839E+16</v>
      </c>
      <c r="AM6" s="17"/>
      <c r="AN6" s="28"/>
      <c r="AO6" s="28"/>
    </row>
    <row r="7" spans="1:41" x14ac:dyDescent="0.2">
      <c r="A7" s="36" t="s">
        <v>7</v>
      </c>
      <c r="B7" s="33" t="s">
        <v>2</v>
      </c>
      <c r="C7" s="15" t="s">
        <v>41</v>
      </c>
      <c r="D7" s="16">
        <v>11</v>
      </c>
      <c r="E7" s="16">
        <v>15</v>
      </c>
      <c r="F7" s="16" t="s">
        <v>76</v>
      </c>
      <c r="G7" s="17" t="s">
        <v>69</v>
      </c>
      <c r="H7" s="3">
        <v>1.43372087784043E+16</v>
      </c>
      <c r="I7" s="3">
        <v>7</v>
      </c>
      <c r="J7" s="3">
        <v>12</v>
      </c>
      <c r="K7" s="3" t="s">
        <v>45</v>
      </c>
      <c r="L7" s="1" t="s">
        <v>46</v>
      </c>
      <c r="M7" s="23">
        <v>1.56702123647242E+16</v>
      </c>
      <c r="N7" s="16" t="s">
        <v>77</v>
      </c>
      <c r="O7" s="16" t="s">
        <v>78</v>
      </c>
      <c r="P7" s="16">
        <v>1.48949494949494E+16</v>
      </c>
      <c r="Q7" s="17" t="s">
        <v>79</v>
      </c>
      <c r="R7" s="3" t="s">
        <v>80</v>
      </c>
      <c r="S7" s="3" t="s">
        <v>81</v>
      </c>
      <c r="T7" s="41">
        <v>5025834</v>
      </c>
      <c r="U7" s="41">
        <v>1.02193882113821E+16</v>
      </c>
      <c r="V7" s="1" t="s">
        <v>82</v>
      </c>
      <c r="W7" s="27">
        <v>7088492138445970</v>
      </c>
      <c r="X7" s="28" t="s">
        <v>64</v>
      </c>
      <c r="Y7" s="28">
        <v>5003142</v>
      </c>
      <c r="Z7" s="28">
        <v>8739618257261410</v>
      </c>
      <c r="AA7" s="17">
        <v>3187</v>
      </c>
      <c r="AB7" s="1">
        <v>6341065442699080</v>
      </c>
      <c r="AC7" s="1" t="s">
        <v>83</v>
      </c>
      <c r="AD7" s="1">
        <v>50798065</v>
      </c>
      <c r="AE7" s="1">
        <v>1.64467742971887E+16</v>
      </c>
      <c r="AF7" s="1">
        <v>3379</v>
      </c>
      <c r="AG7" s="27">
        <v>8743183752743800</v>
      </c>
      <c r="AH7" s="28">
        <v>-2794</v>
      </c>
      <c r="AI7" s="28">
        <v>5631345</v>
      </c>
      <c r="AJ7" s="28">
        <v>13214365</v>
      </c>
      <c r="AK7" s="1">
        <v>9477375</v>
      </c>
      <c r="AL7" s="28">
        <v>2.31054219421642E+16</v>
      </c>
      <c r="AM7" s="17"/>
      <c r="AN7" s="28"/>
      <c r="AO7" s="28"/>
    </row>
    <row r="8" spans="1:41" x14ac:dyDescent="0.2">
      <c r="A8" s="2" t="s">
        <v>4</v>
      </c>
      <c r="B8" s="32" t="s">
        <v>2</v>
      </c>
      <c r="C8" s="20" t="s">
        <v>42</v>
      </c>
      <c r="D8" s="5">
        <v>9</v>
      </c>
      <c r="E8" s="5">
        <v>16</v>
      </c>
      <c r="F8" s="5">
        <v>13</v>
      </c>
      <c r="G8" s="21" t="s">
        <v>84</v>
      </c>
      <c r="H8" s="5">
        <v>2.40370085030932E+16</v>
      </c>
      <c r="I8" s="5">
        <v>6</v>
      </c>
      <c r="J8" s="5">
        <v>17</v>
      </c>
      <c r="K8" s="5" t="s">
        <v>46</v>
      </c>
      <c r="L8" s="6" t="s">
        <v>85</v>
      </c>
      <c r="M8" s="25">
        <v>3.53553390593273E+16</v>
      </c>
      <c r="N8" s="5" t="s">
        <v>86</v>
      </c>
      <c r="O8" s="5" t="s">
        <v>78</v>
      </c>
      <c r="P8" s="5">
        <v>1.46133986928104E+16</v>
      </c>
      <c r="Q8" s="21">
        <v>14375</v>
      </c>
      <c r="R8" s="5" t="s">
        <v>87</v>
      </c>
      <c r="S8" s="5" t="s">
        <v>88</v>
      </c>
      <c r="T8" s="43">
        <v>4332</v>
      </c>
      <c r="U8" s="43" t="s">
        <v>89</v>
      </c>
      <c r="V8" s="6" t="s">
        <v>90</v>
      </c>
      <c r="W8" s="30" t="s">
        <v>91</v>
      </c>
      <c r="X8" s="6" t="s">
        <v>92</v>
      </c>
      <c r="Y8" s="6">
        <v>1255451207</v>
      </c>
      <c r="Z8" s="6">
        <v>5378721527777770</v>
      </c>
      <c r="AA8" s="21">
        <v>170615</v>
      </c>
      <c r="AB8" s="6">
        <v>6360967507326830</v>
      </c>
      <c r="AC8" s="6" t="s">
        <v>54</v>
      </c>
      <c r="AD8" s="6">
        <v>3070225</v>
      </c>
      <c r="AE8" s="6">
        <v>3.92237291666666E+16</v>
      </c>
      <c r="AF8" s="6">
        <v>2294125</v>
      </c>
      <c r="AG8" s="30">
        <v>4324691582528330</v>
      </c>
      <c r="AH8" s="6">
        <v>2115</v>
      </c>
      <c r="AI8" s="6">
        <v>7108064135</v>
      </c>
      <c r="AJ8" s="6">
        <v>710846394</v>
      </c>
      <c r="AK8" s="6">
        <v>3.9753749999999904E+16</v>
      </c>
      <c r="AL8" s="28">
        <v>2247753194458160</v>
      </c>
      <c r="AM8" s="17"/>
      <c r="AN8" s="28"/>
      <c r="AO8" s="28"/>
    </row>
    <row r="9" spans="1:41" x14ac:dyDescent="0.2">
      <c r="A9" s="2" t="s">
        <v>3</v>
      </c>
      <c r="B9" s="32" t="s">
        <v>8</v>
      </c>
      <c r="C9" s="15" t="s">
        <v>39</v>
      </c>
      <c r="D9" s="16">
        <v>16</v>
      </c>
      <c r="E9" s="16">
        <v>25</v>
      </c>
      <c r="F9" s="16">
        <v>22</v>
      </c>
      <c r="G9" s="17" t="s">
        <v>93</v>
      </c>
      <c r="H9" s="3">
        <v>3366501646120690</v>
      </c>
      <c r="I9" s="3">
        <v>17</v>
      </c>
      <c r="J9" s="3">
        <v>25</v>
      </c>
      <c r="K9" s="3" t="s">
        <v>94</v>
      </c>
      <c r="L9" s="1" t="s">
        <v>95</v>
      </c>
      <c r="M9" s="23">
        <v>3.12872000806861E+16</v>
      </c>
      <c r="N9" s="16" t="s">
        <v>86</v>
      </c>
      <c r="O9" s="16">
        <v>1.09090909090909E+16</v>
      </c>
      <c r="P9" s="16">
        <v>1.01275401069518E+16</v>
      </c>
      <c r="Q9" s="17" t="s">
        <v>59</v>
      </c>
      <c r="R9" s="3" t="s">
        <v>96</v>
      </c>
      <c r="S9" s="3" t="s">
        <v>53</v>
      </c>
      <c r="T9" s="41">
        <v>3147</v>
      </c>
      <c r="U9" s="41" t="s">
        <v>97</v>
      </c>
      <c r="V9" s="1" t="s">
        <v>62</v>
      </c>
      <c r="W9" s="27" t="s">
        <v>98</v>
      </c>
      <c r="X9" s="28" t="s">
        <v>65</v>
      </c>
      <c r="Y9" s="28">
        <v>220526</v>
      </c>
      <c r="Z9" s="28">
        <v>3785380349344970</v>
      </c>
      <c r="AA9" s="17">
        <v>27987</v>
      </c>
      <c r="AB9" s="1">
        <v>3919914680519300</v>
      </c>
      <c r="AC9" s="1" t="s">
        <v>65</v>
      </c>
      <c r="AD9" s="1">
        <v>22244675</v>
      </c>
      <c r="AE9" s="1">
        <v>3616843333333330</v>
      </c>
      <c r="AF9" s="1">
        <v>23547125</v>
      </c>
      <c r="AG9" s="27">
        <v>3.8849222533250304E+16</v>
      </c>
      <c r="AH9" s="28" t="s">
        <v>99</v>
      </c>
      <c r="AI9" s="28">
        <v>4824575</v>
      </c>
      <c r="AJ9" s="28">
        <v>11446525</v>
      </c>
      <c r="AK9" s="1">
        <v>607825</v>
      </c>
      <c r="AL9" s="28">
        <v>1.49986291366401E+16</v>
      </c>
      <c r="AM9" s="17"/>
      <c r="AN9" s="28"/>
      <c r="AO9" s="28"/>
    </row>
    <row r="10" spans="1:41" x14ac:dyDescent="0.2">
      <c r="A10" s="2" t="s">
        <v>5</v>
      </c>
      <c r="B10" s="32" t="s">
        <v>8</v>
      </c>
      <c r="C10" s="15" t="s">
        <v>38</v>
      </c>
      <c r="D10" s="16">
        <v>14</v>
      </c>
      <c r="E10" s="16">
        <v>25</v>
      </c>
      <c r="F10" s="16" t="s">
        <v>100</v>
      </c>
      <c r="G10" s="17" t="s">
        <v>101</v>
      </c>
      <c r="H10" s="3">
        <v>4049691346263310</v>
      </c>
      <c r="I10" s="3">
        <v>13</v>
      </c>
      <c r="J10" s="3">
        <v>25</v>
      </c>
      <c r="K10" s="3" t="s">
        <v>102</v>
      </c>
      <c r="L10" s="1" t="s">
        <v>95</v>
      </c>
      <c r="M10" s="23">
        <v>4.34101882562658E+16</v>
      </c>
      <c r="N10" s="16" t="s">
        <v>59</v>
      </c>
      <c r="O10" s="16">
        <v>1.16666666666666E+16</v>
      </c>
      <c r="P10" s="16">
        <v>1.05438329786155E+16</v>
      </c>
      <c r="Q10" s="17">
        <v>1.04545454545454E+16</v>
      </c>
      <c r="R10" s="3" t="s">
        <v>103</v>
      </c>
      <c r="S10" s="3" t="s">
        <v>49</v>
      </c>
      <c r="T10" s="41">
        <v>1166</v>
      </c>
      <c r="U10" s="41" t="s">
        <v>104</v>
      </c>
      <c r="V10" s="1" t="s">
        <v>51</v>
      </c>
      <c r="W10" s="27" t="s">
        <v>105</v>
      </c>
      <c r="X10" s="28" t="s">
        <v>92</v>
      </c>
      <c r="Y10" s="28">
        <v>254394</v>
      </c>
      <c r="Z10" s="28">
        <v>3773413247863240</v>
      </c>
      <c r="AA10" s="17">
        <v>2.68635E+16</v>
      </c>
      <c r="AB10" s="1">
        <v>384444757718016</v>
      </c>
      <c r="AC10" s="1" t="s">
        <v>65</v>
      </c>
      <c r="AD10" s="1">
        <v>254757</v>
      </c>
      <c r="AE10" s="1">
        <v>3685013020833330</v>
      </c>
      <c r="AF10" s="1">
        <v>2.6599375E+16</v>
      </c>
      <c r="AG10" s="27">
        <v>3702832516786160</v>
      </c>
      <c r="AH10" s="28" t="s">
        <v>106</v>
      </c>
      <c r="AI10" s="28">
        <v>6578725</v>
      </c>
      <c r="AJ10" s="28">
        <v>7506975</v>
      </c>
      <c r="AK10" s="1" t="s">
        <v>107</v>
      </c>
      <c r="AL10" s="28">
        <v>2.04812328036919E+16</v>
      </c>
      <c r="AM10" s="17"/>
      <c r="AN10" s="28"/>
      <c r="AO10" s="28"/>
    </row>
    <row r="11" spans="1:41" x14ac:dyDescent="0.2">
      <c r="A11" s="2" t="s">
        <v>6</v>
      </c>
      <c r="B11" s="32" t="s">
        <v>8</v>
      </c>
      <c r="C11" s="15" t="s">
        <v>40</v>
      </c>
      <c r="D11" s="16">
        <v>12</v>
      </c>
      <c r="E11" s="16">
        <v>25</v>
      </c>
      <c r="F11" s="16">
        <v>21</v>
      </c>
      <c r="G11" s="17" t="s">
        <v>108</v>
      </c>
      <c r="H11" s="3">
        <v>4346134936801760</v>
      </c>
      <c r="I11" s="3">
        <v>11</v>
      </c>
      <c r="J11" s="3">
        <v>25</v>
      </c>
      <c r="K11" s="3" t="s">
        <v>109</v>
      </c>
      <c r="L11" s="1" t="s">
        <v>95</v>
      </c>
      <c r="M11" s="23">
        <v>5.32186266472766E+16</v>
      </c>
      <c r="N11" s="16" t="s">
        <v>59</v>
      </c>
      <c r="O11" s="16">
        <v>1.45454545454545E+16</v>
      </c>
      <c r="P11" s="16">
        <v>1.08008781107616E+16</v>
      </c>
      <c r="Q11" s="17">
        <v>1042572463768110</v>
      </c>
      <c r="R11" s="3" t="s">
        <v>110</v>
      </c>
      <c r="S11" s="3" t="s">
        <v>111</v>
      </c>
      <c r="T11" s="41">
        <v>13143</v>
      </c>
      <c r="U11" s="41" t="s">
        <v>112</v>
      </c>
      <c r="V11" s="1" t="s">
        <v>113</v>
      </c>
      <c r="W11" s="27" t="s">
        <v>114</v>
      </c>
      <c r="X11" s="28" t="s">
        <v>115</v>
      </c>
      <c r="Y11" s="28">
        <v>293157</v>
      </c>
      <c r="Z11" s="28">
        <v>3950306086956520</v>
      </c>
      <c r="AA11" s="17">
        <v>251855</v>
      </c>
      <c r="AB11" s="1">
        <v>4227729174816660</v>
      </c>
      <c r="AC11" s="1" t="s">
        <v>54</v>
      </c>
      <c r="AD11" s="1">
        <v>29325225</v>
      </c>
      <c r="AE11" s="1">
        <v>3.8307261458333296E+16</v>
      </c>
      <c r="AF11" s="1">
        <v>2420375</v>
      </c>
      <c r="AG11" s="27">
        <v>4123491114606620</v>
      </c>
      <c r="AH11" s="28">
        <v>-769725</v>
      </c>
      <c r="AI11" s="28">
        <v>4124325</v>
      </c>
      <c r="AJ11" s="28">
        <v>938555</v>
      </c>
      <c r="AK11" s="1" t="s">
        <v>116</v>
      </c>
      <c r="AL11" s="28">
        <v>1468804700721340</v>
      </c>
      <c r="AM11" s="17"/>
      <c r="AN11" s="28"/>
      <c r="AO11" s="28"/>
    </row>
    <row r="12" spans="1:41" x14ac:dyDescent="0.2">
      <c r="A12" s="2" t="s">
        <v>7</v>
      </c>
      <c r="B12" s="32" t="s">
        <v>8</v>
      </c>
      <c r="C12" s="18" t="s">
        <v>41</v>
      </c>
      <c r="D12" s="7">
        <v>14</v>
      </c>
      <c r="E12" s="7">
        <v>25</v>
      </c>
      <c r="F12" s="7" t="s">
        <v>117</v>
      </c>
      <c r="G12" s="19" t="s">
        <v>95</v>
      </c>
      <c r="H12" s="7">
        <v>3142893217686170</v>
      </c>
      <c r="I12" s="7">
        <v>14</v>
      </c>
      <c r="J12" s="7">
        <v>24</v>
      </c>
      <c r="K12" s="7" t="s">
        <v>118</v>
      </c>
      <c r="L12" s="8" t="s">
        <v>119</v>
      </c>
      <c r="M12" s="24">
        <v>3719318934070230</v>
      </c>
      <c r="N12" s="7" t="s">
        <v>120</v>
      </c>
      <c r="O12" s="7">
        <v>1.28571428571428E+16</v>
      </c>
      <c r="P12" s="7">
        <v>1.03857142857142E+16</v>
      </c>
      <c r="Q12" s="19" t="s">
        <v>59</v>
      </c>
      <c r="R12" s="7" t="s">
        <v>121</v>
      </c>
      <c r="S12" s="7" t="s">
        <v>65</v>
      </c>
      <c r="T12" s="42">
        <v>5010758</v>
      </c>
      <c r="U12" s="42">
        <v>8154480971659910</v>
      </c>
      <c r="V12" s="8" t="s">
        <v>122</v>
      </c>
      <c r="W12" s="29">
        <v>6332704594490320</v>
      </c>
      <c r="X12" s="8" t="s">
        <v>123</v>
      </c>
      <c r="Y12" s="8" t="s">
        <v>124</v>
      </c>
      <c r="Z12" s="8">
        <v>1130366625</v>
      </c>
      <c r="AA12" s="19">
        <v>227395</v>
      </c>
      <c r="AB12" s="8">
        <v>5966057581766100</v>
      </c>
      <c r="AC12" s="8" t="s">
        <v>125</v>
      </c>
      <c r="AD12" s="8">
        <v>489020125</v>
      </c>
      <c r="AE12" s="8">
        <v>1.09769040485829E+16</v>
      </c>
      <c r="AF12" s="8">
        <v>2201475</v>
      </c>
      <c r="AG12" s="29">
        <v>5883469188733140</v>
      </c>
      <c r="AH12" s="8">
        <v>-4264675</v>
      </c>
      <c r="AI12" s="8">
        <v>326825</v>
      </c>
      <c r="AJ12" s="8">
        <v>-8302725</v>
      </c>
      <c r="AK12" s="8" t="s">
        <v>126</v>
      </c>
      <c r="AL12" s="28">
        <v>1642897952063920</v>
      </c>
      <c r="AM12" s="17"/>
      <c r="AN12" s="28"/>
      <c r="AO12" s="28"/>
    </row>
    <row r="13" spans="1:41" x14ac:dyDescent="0.2">
      <c r="A13" s="37" t="s">
        <v>4</v>
      </c>
      <c r="B13" s="34" t="s">
        <v>8</v>
      </c>
      <c r="C13" s="20" t="s">
        <v>42</v>
      </c>
      <c r="D13" s="5">
        <v>20</v>
      </c>
      <c r="E13" s="5">
        <v>25</v>
      </c>
      <c r="F13" s="5" t="s">
        <v>127</v>
      </c>
      <c r="G13" s="21" t="s">
        <v>93</v>
      </c>
      <c r="H13" s="5">
        <v>1.54919333848296E+16</v>
      </c>
      <c r="I13" s="5">
        <v>19</v>
      </c>
      <c r="J13" s="5">
        <v>25</v>
      </c>
      <c r="K13" s="5" t="s">
        <v>128</v>
      </c>
      <c r="L13" s="6" t="s">
        <v>101</v>
      </c>
      <c r="M13" s="25">
        <v>1.85292561462497E+16</v>
      </c>
      <c r="N13" s="5" t="s">
        <v>59</v>
      </c>
      <c r="O13" s="5">
        <v>1.05263157894736E+16</v>
      </c>
      <c r="P13" s="5">
        <v>1014372888743590</v>
      </c>
      <c r="Q13" s="21" t="s">
        <v>59</v>
      </c>
      <c r="R13" s="5" t="s">
        <v>129</v>
      </c>
      <c r="S13" s="5" t="s">
        <v>130</v>
      </c>
      <c r="T13" s="43">
        <v>3031</v>
      </c>
      <c r="U13" s="43" t="s">
        <v>131</v>
      </c>
      <c r="V13" s="6" t="s">
        <v>132</v>
      </c>
      <c r="W13" s="30" t="s">
        <v>133</v>
      </c>
      <c r="X13" s="6" t="s">
        <v>134</v>
      </c>
      <c r="Y13" s="6">
        <v>9580898</v>
      </c>
      <c r="Z13" s="6">
        <v>8445118518518510</v>
      </c>
      <c r="AA13" s="21">
        <v>26718</v>
      </c>
      <c r="AB13" s="6">
        <v>6234233414321740</v>
      </c>
      <c r="AC13" s="6" t="s">
        <v>135</v>
      </c>
      <c r="AD13" s="6">
        <v>20572775</v>
      </c>
      <c r="AE13" s="6">
        <v>3.7915455208333296E+16</v>
      </c>
      <c r="AF13" s="6">
        <v>25840625</v>
      </c>
      <c r="AG13" s="30">
        <v>3.7180773959083504E+16</v>
      </c>
      <c r="AH13" s="6" t="s">
        <v>136</v>
      </c>
      <c r="AI13" s="6">
        <v>1142333</v>
      </c>
      <c r="AJ13" s="6">
        <v>1.15214975E+16</v>
      </c>
      <c r="AK13" s="6">
        <v>1.13287499999999E+16</v>
      </c>
      <c r="AL13" s="28">
        <v>3.6089254024791E+16</v>
      </c>
      <c r="AM13" s="17"/>
      <c r="AN13" s="28"/>
      <c r="AO13" s="28"/>
    </row>
    <row r="14" spans="1:41" x14ac:dyDescent="0.2">
      <c r="A14" s="2" t="s">
        <v>3</v>
      </c>
      <c r="B14" s="32" t="s">
        <v>9</v>
      </c>
      <c r="C14" s="15" t="s">
        <v>4</v>
      </c>
      <c r="D14" s="16">
        <v>8</v>
      </c>
      <c r="E14" s="16">
        <v>15</v>
      </c>
      <c r="F14" s="16" t="s">
        <v>57</v>
      </c>
      <c r="G14" s="17" t="s">
        <v>137</v>
      </c>
      <c r="H14" s="3">
        <v>2.11869981094276E+16</v>
      </c>
      <c r="I14" s="3">
        <v>5</v>
      </c>
      <c r="J14" s="3">
        <v>9</v>
      </c>
      <c r="K14" s="3" t="s">
        <v>138</v>
      </c>
      <c r="L14" s="1" t="s">
        <v>139</v>
      </c>
      <c r="M14" s="23">
        <v>1.47572957474524E+16</v>
      </c>
      <c r="N14" s="16">
        <v>1.22222222222222E+16</v>
      </c>
      <c r="O14" s="16" t="s">
        <v>140</v>
      </c>
      <c r="P14" s="16">
        <v>1.72674603174603E+16</v>
      </c>
      <c r="Q14" s="17">
        <v>1.71428571428571E+16</v>
      </c>
      <c r="R14" s="3" t="s">
        <v>141</v>
      </c>
      <c r="S14" s="3" t="s">
        <v>142</v>
      </c>
      <c r="T14" s="41">
        <v>108636</v>
      </c>
      <c r="U14" s="41">
        <v>1.75605416666666E+16</v>
      </c>
      <c r="V14" s="1" t="s">
        <v>143</v>
      </c>
      <c r="W14" s="27">
        <v>1.32785981708157E+16</v>
      </c>
      <c r="X14" s="28" t="s">
        <v>62</v>
      </c>
      <c r="Y14" s="28">
        <v>78893</v>
      </c>
      <c r="Z14" s="28">
        <v>3.30797685185185E+16</v>
      </c>
      <c r="AA14" s="17">
        <v>1569</v>
      </c>
      <c r="AB14" s="1">
        <v>954100099153081</v>
      </c>
      <c r="AC14" s="1" t="s">
        <v>144</v>
      </c>
      <c r="AD14" s="1">
        <v>7373525</v>
      </c>
      <c r="AE14" s="1">
        <v>3.34944479166666E+16</v>
      </c>
      <c r="AF14" s="1">
        <v>1562125</v>
      </c>
      <c r="AG14" s="27">
        <v>8784372239111680</v>
      </c>
      <c r="AH14" s="28">
        <v>278725</v>
      </c>
      <c r="AI14" s="28">
        <v>1683525</v>
      </c>
      <c r="AJ14" s="28">
        <v>867205</v>
      </c>
      <c r="AK14" s="1">
        <v>7348875</v>
      </c>
      <c r="AL14" s="28">
        <v>5164111131162840</v>
      </c>
      <c r="AM14" s="17"/>
      <c r="AN14" s="28"/>
      <c r="AO14" s="28"/>
    </row>
    <row r="15" spans="1:41" x14ac:dyDescent="0.2">
      <c r="A15" s="2" t="s">
        <v>5</v>
      </c>
      <c r="B15" s="32" t="s">
        <v>9</v>
      </c>
      <c r="C15" s="15" t="s">
        <v>3</v>
      </c>
      <c r="D15" s="16">
        <v>9</v>
      </c>
      <c r="E15" s="16">
        <v>16</v>
      </c>
      <c r="F15" s="16" t="s">
        <v>145</v>
      </c>
      <c r="G15" s="17" t="s">
        <v>44</v>
      </c>
      <c r="H15" s="3">
        <v>2.13177026070926E+16</v>
      </c>
      <c r="I15" s="3">
        <v>5</v>
      </c>
      <c r="J15" s="3">
        <v>11</v>
      </c>
      <c r="K15" s="3" t="s">
        <v>146</v>
      </c>
      <c r="L15" s="1" t="s">
        <v>147</v>
      </c>
      <c r="M15" s="23">
        <v>214993539954628</v>
      </c>
      <c r="N15" s="16">
        <v>1.27272727272727E+16</v>
      </c>
      <c r="O15" s="16" t="s">
        <v>148</v>
      </c>
      <c r="P15" s="16">
        <v>1.76782828282828E+16</v>
      </c>
      <c r="Q15" s="17">
        <v>1.76388888888888E+16</v>
      </c>
      <c r="R15" s="3" t="s">
        <v>149</v>
      </c>
      <c r="S15" s="3" t="s">
        <v>142</v>
      </c>
      <c r="T15" s="41">
        <v>108537</v>
      </c>
      <c r="U15" s="41">
        <v>1.29689539748953E+16</v>
      </c>
      <c r="V15" s="1" t="s">
        <v>143</v>
      </c>
      <c r="W15" s="27">
        <v>1.13293422844512E+16</v>
      </c>
      <c r="X15" s="28" t="s">
        <v>49</v>
      </c>
      <c r="Y15" s="28" t="s">
        <v>150</v>
      </c>
      <c r="Z15" s="28">
        <v>1929</v>
      </c>
      <c r="AA15" s="17">
        <v>13425</v>
      </c>
      <c r="AB15" s="1">
        <v>2109758418670920</v>
      </c>
      <c r="AC15" s="1" t="s">
        <v>65</v>
      </c>
      <c r="AD15" s="1">
        <v>14839</v>
      </c>
      <c r="AE15" s="1">
        <v>1.92914330543933E+16</v>
      </c>
      <c r="AF15" s="1">
        <v>159575</v>
      </c>
      <c r="AG15" s="27">
        <v>1.84018514382885E+16</v>
      </c>
      <c r="AH15" s="28">
        <v>1857</v>
      </c>
      <c r="AI15" s="28">
        <v>119805</v>
      </c>
      <c r="AJ15" s="28">
        <v>41705</v>
      </c>
      <c r="AK15" s="1">
        <v>35885</v>
      </c>
      <c r="AL15" s="28">
        <v>2.81133862688221E+16</v>
      </c>
      <c r="AM15" s="17"/>
      <c r="AN15" s="28"/>
      <c r="AO15" s="28"/>
    </row>
    <row r="16" spans="1:41" x14ac:dyDescent="0.2">
      <c r="A16" s="2" t="s">
        <v>6</v>
      </c>
      <c r="B16" s="32" t="s">
        <v>9</v>
      </c>
      <c r="C16" s="15" t="s">
        <v>5</v>
      </c>
      <c r="D16" s="16">
        <v>9</v>
      </c>
      <c r="E16" s="16">
        <v>18</v>
      </c>
      <c r="F16" s="16" t="s">
        <v>151</v>
      </c>
      <c r="G16" s="17" t="s">
        <v>84</v>
      </c>
      <c r="H16" s="3">
        <v>2.66874918683307E+16</v>
      </c>
      <c r="I16" s="3">
        <v>6</v>
      </c>
      <c r="J16" s="3">
        <v>11</v>
      </c>
      <c r="K16" s="3" t="s">
        <v>152</v>
      </c>
      <c r="L16" s="1" t="s">
        <v>46</v>
      </c>
      <c r="M16" s="23">
        <v>166332999331662</v>
      </c>
      <c r="N16" s="16" t="s">
        <v>77</v>
      </c>
      <c r="O16" s="16">
        <v>1875</v>
      </c>
      <c r="P16" s="16">
        <v>1478524531024530</v>
      </c>
      <c r="Q16" s="17">
        <v>1.44949494949494E+16</v>
      </c>
      <c r="R16" s="3" t="s">
        <v>153</v>
      </c>
      <c r="S16" s="3" t="s">
        <v>154</v>
      </c>
      <c r="T16" s="41">
        <v>104244</v>
      </c>
      <c r="U16" s="41" t="s">
        <v>155</v>
      </c>
      <c r="V16" s="1" t="s">
        <v>156</v>
      </c>
      <c r="W16" s="27">
        <v>6722303206147430</v>
      </c>
      <c r="X16" s="28" t="s">
        <v>111</v>
      </c>
      <c r="Y16" s="28">
        <v>32963</v>
      </c>
      <c r="Z16" s="28">
        <v>3.43940084388185E+16</v>
      </c>
      <c r="AA16" s="17">
        <v>2229</v>
      </c>
      <c r="AB16" s="1">
        <v>4223656354853880</v>
      </c>
      <c r="AC16" s="1" t="s">
        <v>54</v>
      </c>
      <c r="AD16" s="1">
        <v>3234075</v>
      </c>
      <c r="AE16" s="1">
        <v>3.38401979166666E+16</v>
      </c>
      <c r="AF16" s="1">
        <v>2433375</v>
      </c>
      <c r="AG16" s="27">
        <v>3.9935085680946704E+16</v>
      </c>
      <c r="AH16" s="28">
        <v>2724</v>
      </c>
      <c r="AI16" s="28">
        <v>746275</v>
      </c>
      <c r="AJ16" s="28">
        <v>53667</v>
      </c>
      <c r="AK16" s="1">
        <v>5089375</v>
      </c>
      <c r="AL16" s="28">
        <v>1.78928838974232E+16</v>
      </c>
      <c r="AM16" s="17"/>
      <c r="AN16" s="28"/>
      <c r="AO16" s="28"/>
    </row>
    <row r="17" spans="1:41" x14ac:dyDescent="0.2">
      <c r="A17" s="36" t="s">
        <v>7</v>
      </c>
      <c r="B17" s="32" t="s">
        <v>9</v>
      </c>
      <c r="C17" s="15" t="s">
        <v>6</v>
      </c>
      <c r="D17" s="3">
        <v>7</v>
      </c>
      <c r="E17" s="3">
        <v>14</v>
      </c>
      <c r="F17" s="3" t="s">
        <v>157</v>
      </c>
      <c r="G17" s="17" t="s">
        <v>58</v>
      </c>
      <c r="H17" s="3">
        <v>2440400695696410</v>
      </c>
      <c r="I17" s="3">
        <v>4</v>
      </c>
      <c r="J17" s="3">
        <v>9</v>
      </c>
      <c r="K17" s="3" t="s">
        <v>158</v>
      </c>
      <c r="L17" s="1" t="s">
        <v>139</v>
      </c>
      <c r="M17" s="23">
        <v>1636391694484470</v>
      </c>
      <c r="N17" s="3">
        <v>1.22222222222222E+16</v>
      </c>
      <c r="O17" s="3">
        <v>2.33333333333333E+16</v>
      </c>
      <c r="P17" s="3">
        <v>1.71857142857142E+16</v>
      </c>
      <c r="Q17" s="17" t="s">
        <v>159</v>
      </c>
      <c r="R17" s="3" t="s">
        <v>160</v>
      </c>
      <c r="S17" s="3" t="s">
        <v>65</v>
      </c>
      <c r="T17" s="41">
        <v>107344</v>
      </c>
      <c r="U17" s="41">
        <v>3.64315458937198E+16</v>
      </c>
      <c r="V17" s="1" t="s">
        <v>161</v>
      </c>
      <c r="W17" s="27">
        <v>1.89742350756003E+16</v>
      </c>
      <c r="X17" s="1" t="s">
        <v>162</v>
      </c>
      <c r="Y17" s="1">
        <v>81069</v>
      </c>
      <c r="Z17" s="1">
        <v>3681232323232320</v>
      </c>
      <c r="AA17" s="17">
        <v>13185</v>
      </c>
      <c r="AB17" s="1">
        <v>1.14446728066526E+16</v>
      </c>
      <c r="AC17" s="1" t="s">
        <v>65</v>
      </c>
      <c r="AD17" s="1">
        <v>82675</v>
      </c>
      <c r="AE17" s="1">
        <v>4010742753623180</v>
      </c>
      <c r="AF17" s="1">
        <v>152675</v>
      </c>
      <c r="AG17" s="27">
        <v>1.23002531682227E+16</v>
      </c>
      <c r="AH17" s="1">
        <v>154375</v>
      </c>
      <c r="AI17" s="1">
        <v>1792925</v>
      </c>
      <c r="AJ17" s="1">
        <v>6.2608749999999904E+16</v>
      </c>
      <c r="AK17" s="1">
        <v>5429125</v>
      </c>
      <c r="AL17" s="1">
        <v>4706954397263330</v>
      </c>
      <c r="AM17" s="17"/>
      <c r="AN17" s="28"/>
      <c r="AO17" s="28"/>
    </row>
    <row r="18" spans="1:41" x14ac:dyDescent="0.2">
      <c r="B18" s="33" t="s">
        <v>9</v>
      </c>
      <c r="C18" s="18" t="s">
        <v>7</v>
      </c>
      <c r="D18" s="7">
        <v>5</v>
      </c>
      <c r="E18" s="7">
        <v>16</v>
      </c>
      <c r="F18" s="7" t="s">
        <v>163</v>
      </c>
      <c r="G18" s="19" t="s">
        <v>58</v>
      </c>
      <c r="H18" s="7">
        <v>3119829055146020</v>
      </c>
      <c r="I18" s="7">
        <v>3</v>
      </c>
      <c r="J18" s="7">
        <v>11</v>
      </c>
      <c r="K18" s="7" t="s">
        <v>164</v>
      </c>
      <c r="L18" s="8" t="s">
        <v>165</v>
      </c>
      <c r="M18" s="24">
        <v>2.4517567397911E+16</v>
      </c>
      <c r="N18" s="7">
        <v>1.18181818181818E+16</v>
      </c>
      <c r="O18" s="7" t="s">
        <v>78</v>
      </c>
      <c r="P18" s="7">
        <v>1.66619769119769E+16</v>
      </c>
      <c r="Q18" s="19">
        <v>1.69047619047619E+16</v>
      </c>
      <c r="R18" s="7" t="s">
        <v>166</v>
      </c>
      <c r="S18" s="7" t="s">
        <v>65</v>
      </c>
      <c r="T18" s="42">
        <v>5018474</v>
      </c>
      <c r="U18" s="42">
        <v>4116379674796740</v>
      </c>
      <c r="V18" s="8" t="s">
        <v>167</v>
      </c>
      <c r="W18" s="29">
        <v>4514149166767850</v>
      </c>
      <c r="X18" s="8" t="s">
        <v>53</v>
      </c>
      <c r="Y18" s="8">
        <v>71149</v>
      </c>
      <c r="Z18" s="8">
        <v>4381479820627800</v>
      </c>
      <c r="AA18" s="19">
        <v>2649</v>
      </c>
      <c r="AB18" s="8">
        <v>6612744458826760</v>
      </c>
      <c r="AC18" s="8" t="s">
        <v>54</v>
      </c>
      <c r="AD18" s="8">
        <v>486514725</v>
      </c>
      <c r="AE18" s="8">
        <v>2506974058577400</v>
      </c>
      <c r="AF18" s="8">
        <v>285025</v>
      </c>
      <c r="AG18" s="29">
        <v>3.14467058637953E+16</v>
      </c>
      <c r="AH18" s="8">
        <v>224725</v>
      </c>
      <c r="AI18" s="8">
        <v>54169175</v>
      </c>
      <c r="AJ18" s="8">
        <v>60439125</v>
      </c>
      <c r="AK18" s="8">
        <v>5187125</v>
      </c>
      <c r="AL18" s="8">
        <v>1.6917687265421E+16</v>
      </c>
      <c r="AM18" s="19"/>
    </row>
    <row r="21" spans="1:41" ht="20" customHeight="1" thickBot="1" x14ac:dyDescent="0.3">
      <c r="A21" s="61" t="s">
        <v>0</v>
      </c>
      <c r="AN21" s="12"/>
      <c r="AO21" s="12"/>
    </row>
    <row r="22" spans="1:41" ht="42" thickTop="1" thickBot="1" x14ac:dyDescent="0.3">
      <c r="A22" s="62"/>
      <c r="B22" s="45" t="s">
        <v>1</v>
      </c>
      <c r="C22" s="46" t="s">
        <v>24</v>
      </c>
      <c r="D22" s="47"/>
      <c r="E22" s="47"/>
      <c r="F22" s="47"/>
      <c r="G22" s="47"/>
      <c r="H22" s="48" t="s">
        <v>25</v>
      </c>
      <c r="I22" s="48"/>
      <c r="J22" s="48"/>
      <c r="K22" s="48"/>
      <c r="L22" s="48"/>
      <c r="M22" s="48" t="s">
        <v>26</v>
      </c>
      <c r="N22" s="48"/>
      <c r="O22" s="48"/>
      <c r="P22" s="48"/>
      <c r="Q22" s="48"/>
      <c r="R22" s="48" t="s">
        <v>18</v>
      </c>
      <c r="S22" s="48"/>
      <c r="T22" s="48"/>
      <c r="U22" s="48"/>
      <c r="V22" s="48"/>
      <c r="W22" s="48" t="s">
        <v>21</v>
      </c>
      <c r="X22" s="48"/>
      <c r="Y22" s="48"/>
      <c r="Z22" s="48"/>
      <c r="AA22" s="48"/>
      <c r="AB22" s="48" t="s">
        <v>20</v>
      </c>
      <c r="AC22" s="48"/>
      <c r="AD22" s="48"/>
      <c r="AE22" s="48"/>
      <c r="AF22" s="48"/>
      <c r="AG22" s="47" t="s">
        <v>22</v>
      </c>
      <c r="AH22" s="47"/>
      <c r="AI22" s="47"/>
      <c r="AJ22" s="47"/>
      <c r="AK22" s="49"/>
      <c r="AL22" s="12"/>
      <c r="AM22" s="12"/>
      <c r="AN22" s="52"/>
      <c r="AO22" s="54"/>
    </row>
    <row r="23" spans="1:41" ht="42" thickTop="1" thickBot="1" x14ac:dyDescent="0.3">
      <c r="A23" s="35" t="s">
        <v>4</v>
      </c>
      <c r="B23" s="50" t="s">
        <v>0</v>
      </c>
      <c r="C23" s="51" t="s">
        <v>1</v>
      </c>
      <c r="D23" s="52" t="s">
        <v>10</v>
      </c>
      <c r="E23" s="52"/>
      <c r="F23" s="53"/>
      <c r="G23" s="54"/>
      <c r="H23" s="51"/>
      <c r="I23" s="52" t="s">
        <v>16</v>
      </c>
      <c r="J23" s="52"/>
      <c r="K23" s="53"/>
      <c r="L23" s="54"/>
      <c r="M23" s="51"/>
      <c r="N23" s="52" t="s">
        <v>17</v>
      </c>
      <c r="O23" s="52"/>
      <c r="P23" s="53"/>
      <c r="Q23" s="54"/>
      <c r="R23" s="51"/>
      <c r="S23" s="52" t="s">
        <v>18</v>
      </c>
      <c r="T23" s="52"/>
      <c r="U23" s="53"/>
      <c r="V23" s="54"/>
      <c r="W23" s="51"/>
      <c r="X23" s="52" t="s">
        <v>19</v>
      </c>
      <c r="Y23" s="52"/>
      <c r="Z23" s="53"/>
      <c r="AA23" s="54"/>
      <c r="AB23" s="51"/>
      <c r="AC23" s="52" t="s">
        <v>36</v>
      </c>
      <c r="AD23" s="52"/>
      <c r="AE23" s="53"/>
      <c r="AF23" s="54"/>
      <c r="AG23" s="51"/>
      <c r="AH23" s="52" t="s">
        <v>37</v>
      </c>
      <c r="AI23" s="52"/>
      <c r="AJ23" s="53"/>
      <c r="AK23" s="52"/>
      <c r="AL23" s="52"/>
      <c r="AM23" s="52"/>
      <c r="AN23" s="28" t="s">
        <v>15</v>
      </c>
      <c r="AO23" s="17"/>
    </row>
    <row r="24" spans="1:41" ht="17" thickTop="1" x14ac:dyDescent="0.2">
      <c r="A24" s="2" t="s">
        <v>4</v>
      </c>
      <c r="B24" s="31"/>
      <c r="C24" s="13"/>
      <c r="D24" s="9" t="s">
        <v>11</v>
      </c>
      <c r="E24" s="9" t="s">
        <v>12</v>
      </c>
      <c r="F24" s="9" t="s">
        <v>13</v>
      </c>
      <c r="G24" s="14" t="s">
        <v>14</v>
      </c>
      <c r="H24" s="9" t="s">
        <v>15</v>
      </c>
      <c r="I24" s="9" t="s">
        <v>11</v>
      </c>
      <c r="J24" s="9" t="s">
        <v>12</v>
      </c>
      <c r="K24" s="9" t="s">
        <v>13</v>
      </c>
      <c r="L24" s="10" t="s">
        <v>14</v>
      </c>
      <c r="M24" s="22" t="s">
        <v>15</v>
      </c>
      <c r="N24" s="9" t="s">
        <v>11</v>
      </c>
      <c r="O24" s="9" t="s">
        <v>12</v>
      </c>
      <c r="P24" s="9" t="s">
        <v>13</v>
      </c>
      <c r="Q24" s="14" t="s">
        <v>14</v>
      </c>
      <c r="R24" s="9" t="s">
        <v>15</v>
      </c>
      <c r="S24" s="9" t="s">
        <v>11</v>
      </c>
      <c r="T24" s="39" t="s">
        <v>12</v>
      </c>
      <c r="U24" s="39" t="s">
        <v>13</v>
      </c>
      <c r="V24" s="10" t="s">
        <v>14</v>
      </c>
      <c r="W24" s="26" t="s">
        <v>15</v>
      </c>
      <c r="X24" s="10" t="s">
        <v>11</v>
      </c>
      <c r="Y24" s="10" t="s">
        <v>12</v>
      </c>
      <c r="Z24" s="10" t="s">
        <v>13</v>
      </c>
      <c r="AA24" s="14" t="s">
        <v>14</v>
      </c>
      <c r="AB24" s="10" t="s">
        <v>15</v>
      </c>
      <c r="AC24" s="10" t="s">
        <v>11</v>
      </c>
      <c r="AD24" s="10" t="s">
        <v>12</v>
      </c>
      <c r="AE24" s="10" t="s">
        <v>13</v>
      </c>
      <c r="AF24" s="10" t="s">
        <v>14</v>
      </c>
      <c r="AG24" s="26" t="s">
        <v>15</v>
      </c>
      <c r="AH24" s="10" t="s">
        <v>11</v>
      </c>
      <c r="AI24" s="10" t="s">
        <v>12</v>
      </c>
      <c r="AJ24" s="10" t="s">
        <v>13</v>
      </c>
      <c r="AK24" s="10" t="s">
        <v>14</v>
      </c>
      <c r="AL24" s="28"/>
      <c r="AM24" s="28"/>
      <c r="AN24" s="28">
        <v>3886462017553860</v>
      </c>
      <c r="AO24" s="17"/>
    </row>
    <row r="25" spans="1:41" x14ac:dyDescent="0.2">
      <c r="A25" s="38" t="s">
        <v>4</v>
      </c>
      <c r="B25" s="32" t="s">
        <v>2</v>
      </c>
      <c r="C25" s="15" t="s">
        <v>38</v>
      </c>
      <c r="D25" s="16">
        <v>8</v>
      </c>
      <c r="E25" s="16">
        <v>19</v>
      </c>
      <c r="F25" s="16" t="s">
        <v>43</v>
      </c>
      <c r="G25" s="17" t="s">
        <v>44</v>
      </c>
      <c r="H25" s="16">
        <v>3.02581485810939E+16</v>
      </c>
      <c r="I25" s="16">
        <v>2</v>
      </c>
      <c r="J25" s="16">
        <v>16</v>
      </c>
      <c r="K25" s="16" t="s">
        <v>45</v>
      </c>
      <c r="L25" s="28" t="s">
        <v>46</v>
      </c>
      <c r="M25" s="23">
        <v>3945461527713410</v>
      </c>
      <c r="N25" s="16">
        <v>1.07692307692307E+16</v>
      </c>
      <c r="O25" s="16" t="s">
        <v>47</v>
      </c>
      <c r="P25" s="16">
        <v>1.61947261072261E+16</v>
      </c>
      <c r="Q25" s="17">
        <v>1.31111111111111E+16</v>
      </c>
      <c r="R25" s="16" t="s">
        <v>48</v>
      </c>
      <c r="S25" s="16" t="s">
        <v>49</v>
      </c>
      <c r="T25" s="40">
        <v>4159</v>
      </c>
      <c r="U25" s="40" t="s">
        <v>50</v>
      </c>
      <c r="V25" s="28" t="s">
        <v>51</v>
      </c>
      <c r="W25" s="27" t="s">
        <v>52</v>
      </c>
      <c r="X25" s="28" t="s">
        <v>53</v>
      </c>
      <c r="Y25" s="28">
        <v>24052</v>
      </c>
      <c r="Z25" s="28">
        <v>4052606481481480</v>
      </c>
      <c r="AA25" s="17">
        <v>2865</v>
      </c>
      <c r="AB25" s="28">
        <v>4173602089072610</v>
      </c>
      <c r="AC25" s="28" t="s">
        <v>54</v>
      </c>
      <c r="AD25" s="28">
        <v>238835</v>
      </c>
      <c r="AE25" s="28">
        <v>3.6974552083333296E+16</v>
      </c>
      <c r="AF25" s="28">
        <v>28975</v>
      </c>
      <c r="AG25" s="27">
        <v>3.55597843968699E+16</v>
      </c>
      <c r="AH25" s="28" t="s">
        <v>55</v>
      </c>
      <c r="AI25" s="28">
        <v>1452725</v>
      </c>
      <c r="AJ25" s="28">
        <v>562825</v>
      </c>
      <c r="AK25" s="1">
        <v>51225</v>
      </c>
      <c r="AL25" s="1"/>
      <c r="AM25" s="1"/>
      <c r="AN25" s="28">
        <v>1.3643726213905E+16</v>
      </c>
      <c r="AO25" s="17"/>
    </row>
    <row r="26" spans="1:41" x14ac:dyDescent="0.2">
      <c r="A26" s="38" t="s">
        <v>3</v>
      </c>
      <c r="B26" s="32" t="s">
        <v>2</v>
      </c>
      <c r="C26" s="15" t="s">
        <v>39</v>
      </c>
      <c r="D26" s="16">
        <v>11</v>
      </c>
      <c r="E26" s="16">
        <v>19</v>
      </c>
      <c r="F26" s="16">
        <v>15</v>
      </c>
      <c r="G26" s="17" t="s">
        <v>56</v>
      </c>
      <c r="H26" s="16">
        <v>2.53859103528796E+16</v>
      </c>
      <c r="I26" s="16">
        <v>3</v>
      </c>
      <c r="J26" s="16">
        <v>16</v>
      </c>
      <c r="K26" s="16" t="s">
        <v>57</v>
      </c>
      <c r="L26" s="28" t="s">
        <v>58</v>
      </c>
      <c r="M26" s="23">
        <v>3.50238014308365E+16</v>
      </c>
      <c r="N26" s="16" t="s">
        <v>59</v>
      </c>
      <c r="O26" s="16">
        <v>3.66666666666666E+16</v>
      </c>
      <c r="P26" s="16">
        <v>1.5034786047286E+16</v>
      </c>
      <c r="Q26" s="17">
        <v>1.30384615384615E+16</v>
      </c>
      <c r="R26" s="16" t="s">
        <v>60</v>
      </c>
      <c r="S26" s="16" t="s">
        <v>49</v>
      </c>
      <c r="T26" s="40">
        <v>1048</v>
      </c>
      <c r="U26" s="40" t="s">
        <v>61</v>
      </c>
      <c r="V26" s="28" t="s">
        <v>62</v>
      </c>
      <c r="W26" s="27" t="s">
        <v>63</v>
      </c>
      <c r="X26" s="28" t="s">
        <v>64</v>
      </c>
      <c r="Y26" s="28">
        <v>24076</v>
      </c>
      <c r="Z26" s="28">
        <v>3.6532264957264896E+16</v>
      </c>
      <c r="AA26" s="17">
        <v>26985</v>
      </c>
      <c r="AB26" s="28">
        <v>3642493247772390</v>
      </c>
      <c r="AC26" s="28" t="s">
        <v>65</v>
      </c>
      <c r="AD26" s="28">
        <v>255695</v>
      </c>
      <c r="AE26" s="28">
        <v>3.58144479166666E+16</v>
      </c>
      <c r="AF26" s="28">
        <v>2580625</v>
      </c>
      <c r="AG26" s="27">
        <v>3459521096310880</v>
      </c>
      <c r="AH26" s="28">
        <v>105975</v>
      </c>
      <c r="AI26" s="28">
        <v>582175</v>
      </c>
      <c r="AJ26" s="28">
        <v>2.80344999999999E+16</v>
      </c>
      <c r="AK26" s="1">
        <v>27705</v>
      </c>
      <c r="AL26" s="1"/>
      <c r="AM26" s="1"/>
      <c r="AN26" s="28">
        <v>2.57362987604839E+16</v>
      </c>
      <c r="AO26" s="17"/>
    </row>
    <row r="27" spans="1:41" x14ac:dyDescent="0.2">
      <c r="A27" s="38" t="s">
        <v>3</v>
      </c>
      <c r="B27" s="32" t="s">
        <v>2</v>
      </c>
      <c r="C27" s="15" t="s">
        <v>40</v>
      </c>
      <c r="D27" s="16">
        <v>10</v>
      </c>
      <c r="E27" s="16">
        <v>21</v>
      </c>
      <c r="F27" s="16" t="s">
        <v>66</v>
      </c>
      <c r="G27" s="17" t="s">
        <v>67</v>
      </c>
      <c r="H27" s="16">
        <v>3.30655913803659E+16</v>
      </c>
      <c r="I27" s="16">
        <v>10</v>
      </c>
      <c r="J27" s="16">
        <v>19</v>
      </c>
      <c r="K27" s="16" t="s">
        <v>68</v>
      </c>
      <c r="L27" s="28" t="s">
        <v>69</v>
      </c>
      <c r="M27" s="23">
        <v>2798809270624440</v>
      </c>
      <c r="N27" s="16" t="s">
        <v>70</v>
      </c>
      <c r="O27" s="16" t="s">
        <v>71</v>
      </c>
      <c r="P27" s="16">
        <v>1079664016324230</v>
      </c>
      <c r="Q27" s="17">
        <v>1.08388157894736E+16</v>
      </c>
      <c r="R27" s="16" t="s">
        <v>72</v>
      </c>
      <c r="S27" s="16" t="s">
        <v>65</v>
      </c>
      <c r="T27" s="40">
        <v>9812</v>
      </c>
      <c r="U27" s="40" t="s">
        <v>73</v>
      </c>
      <c r="V27" s="28" t="s">
        <v>74</v>
      </c>
      <c r="W27" s="27" t="s">
        <v>75</v>
      </c>
      <c r="X27" s="28" t="s">
        <v>65</v>
      </c>
      <c r="Y27" s="28">
        <v>40174</v>
      </c>
      <c r="Z27" s="28">
        <v>4.21717621145374E+16</v>
      </c>
      <c r="AA27" s="17">
        <v>2887</v>
      </c>
      <c r="AB27" s="28">
        <v>493428475730346</v>
      </c>
      <c r="AC27" s="28" t="s">
        <v>65</v>
      </c>
      <c r="AD27" s="28">
        <v>20218</v>
      </c>
      <c r="AE27" s="28">
        <v>3925628125</v>
      </c>
      <c r="AF27" s="28">
        <v>2978625</v>
      </c>
      <c r="AG27" s="27">
        <v>3.8038925377562496E+16</v>
      </c>
      <c r="AH27" s="28">
        <v>1285</v>
      </c>
      <c r="AI27" s="28">
        <v>838725</v>
      </c>
      <c r="AJ27" s="28">
        <v>405135</v>
      </c>
      <c r="AK27" s="1">
        <v>336675</v>
      </c>
      <c r="AL27" s="1"/>
      <c r="AM27" s="1"/>
      <c r="AN27" s="28">
        <v>2.31054219421642E+16</v>
      </c>
      <c r="AO27" s="17"/>
    </row>
    <row r="28" spans="1:41" x14ac:dyDescent="0.2">
      <c r="A28" s="38" t="s">
        <v>3</v>
      </c>
      <c r="B28" s="32" t="s">
        <v>2</v>
      </c>
      <c r="C28" s="15" t="s">
        <v>41</v>
      </c>
      <c r="D28" s="16">
        <v>11</v>
      </c>
      <c r="E28" s="16">
        <v>15</v>
      </c>
      <c r="F28" s="16" t="s">
        <v>76</v>
      </c>
      <c r="G28" s="17" t="s">
        <v>69</v>
      </c>
      <c r="H28" s="3">
        <v>1.43372087784043E+16</v>
      </c>
      <c r="I28" s="3">
        <v>7</v>
      </c>
      <c r="J28" s="3">
        <v>12</v>
      </c>
      <c r="K28" s="3" t="s">
        <v>45</v>
      </c>
      <c r="L28" s="1" t="s">
        <v>46</v>
      </c>
      <c r="M28" s="23">
        <v>1.56702123647242E+16</v>
      </c>
      <c r="N28" s="16" t="s">
        <v>77</v>
      </c>
      <c r="O28" s="16" t="s">
        <v>78</v>
      </c>
      <c r="P28" s="16">
        <v>1.48949494949494E+16</v>
      </c>
      <c r="Q28" s="17" t="s">
        <v>79</v>
      </c>
      <c r="R28" s="3" t="s">
        <v>80</v>
      </c>
      <c r="S28" s="3" t="s">
        <v>81</v>
      </c>
      <c r="T28" s="41">
        <v>5025834</v>
      </c>
      <c r="U28" s="41">
        <v>1.02193882113821E+16</v>
      </c>
      <c r="V28" s="1" t="s">
        <v>82</v>
      </c>
      <c r="W28" s="27">
        <v>7088492138445970</v>
      </c>
      <c r="X28" s="28" t="s">
        <v>64</v>
      </c>
      <c r="Y28" s="28">
        <v>5003142</v>
      </c>
      <c r="Z28" s="28">
        <v>8739618257261410</v>
      </c>
      <c r="AA28" s="17">
        <v>3187</v>
      </c>
      <c r="AB28" s="1">
        <v>6341065442699080</v>
      </c>
      <c r="AC28" s="1" t="s">
        <v>83</v>
      </c>
      <c r="AD28" s="1">
        <v>50798065</v>
      </c>
      <c r="AE28" s="1">
        <v>1.64467742971887E+16</v>
      </c>
      <c r="AF28" s="1">
        <v>3379</v>
      </c>
      <c r="AG28" s="27">
        <v>8743183752743800</v>
      </c>
      <c r="AH28" s="28">
        <v>-2794</v>
      </c>
      <c r="AI28" s="28">
        <v>5631345</v>
      </c>
      <c r="AJ28" s="28">
        <v>13214365</v>
      </c>
      <c r="AK28" s="1">
        <v>9477375</v>
      </c>
      <c r="AL28" s="1"/>
      <c r="AM28" s="1"/>
      <c r="AN28" s="28">
        <v>2247753194458160</v>
      </c>
      <c r="AO28" s="17"/>
    </row>
    <row r="29" spans="1:41" x14ac:dyDescent="0.2">
      <c r="A29" s="38" t="s">
        <v>6</v>
      </c>
      <c r="B29" s="32" t="s">
        <v>2</v>
      </c>
      <c r="C29" s="15" t="s">
        <v>42</v>
      </c>
      <c r="D29" s="16">
        <v>9</v>
      </c>
      <c r="E29" s="16">
        <v>16</v>
      </c>
      <c r="F29" s="16">
        <v>13</v>
      </c>
      <c r="G29" s="17" t="s">
        <v>84</v>
      </c>
      <c r="H29" s="16">
        <v>2.40370085030932E+16</v>
      </c>
      <c r="I29" s="16">
        <v>6</v>
      </c>
      <c r="J29" s="16">
        <v>17</v>
      </c>
      <c r="K29" s="16" t="s">
        <v>46</v>
      </c>
      <c r="L29" s="28" t="s">
        <v>85</v>
      </c>
      <c r="M29" s="23">
        <v>3.53553390593273E+16</v>
      </c>
      <c r="N29" s="16" t="s">
        <v>86</v>
      </c>
      <c r="O29" s="16" t="s">
        <v>78</v>
      </c>
      <c r="P29" s="16">
        <v>1.46133986928104E+16</v>
      </c>
      <c r="Q29" s="17">
        <v>14375</v>
      </c>
      <c r="R29" s="16" t="s">
        <v>87</v>
      </c>
      <c r="S29" s="16" t="s">
        <v>88</v>
      </c>
      <c r="T29" s="40">
        <v>4332</v>
      </c>
      <c r="U29" s="40" t="s">
        <v>89</v>
      </c>
      <c r="V29" s="28" t="s">
        <v>90</v>
      </c>
      <c r="W29" s="27" t="s">
        <v>91</v>
      </c>
      <c r="X29" s="28" t="s">
        <v>92</v>
      </c>
      <c r="Y29" s="28">
        <v>1255451207</v>
      </c>
      <c r="Z29" s="28">
        <v>5378721527777770</v>
      </c>
      <c r="AA29" s="17">
        <v>170615</v>
      </c>
      <c r="AB29" s="28">
        <v>6360967507326830</v>
      </c>
      <c r="AC29" s="28" t="s">
        <v>54</v>
      </c>
      <c r="AD29" s="28">
        <v>3070225</v>
      </c>
      <c r="AE29" s="28">
        <v>3.92237291666666E+16</v>
      </c>
      <c r="AF29" s="28">
        <v>2294125</v>
      </c>
      <c r="AG29" s="27">
        <v>4324691582528330</v>
      </c>
      <c r="AH29" s="28">
        <v>2115</v>
      </c>
      <c r="AI29" s="28">
        <v>7108064135</v>
      </c>
      <c r="AJ29" s="28">
        <v>710846394</v>
      </c>
      <c r="AK29" s="1">
        <v>3.9753749999999904E+16</v>
      </c>
      <c r="AL29" s="1"/>
      <c r="AM29" s="1"/>
      <c r="AN29" s="28">
        <v>1.49986291366401E+16</v>
      </c>
      <c r="AO29" s="17"/>
    </row>
    <row r="30" spans="1:41" x14ac:dyDescent="0.2">
      <c r="A30" s="38" t="s">
        <v>6</v>
      </c>
      <c r="B30" s="32" t="s">
        <v>8</v>
      </c>
      <c r="C30" s="15" t="s">
        <v>39</v>
      </c>
      <c r="D30" s="16">
        <v>16</v>
      </c>
      <c r="E30" s="16">
        <v>25</v>
      </c>
      <c r="F30" s="16">
        <v>22</v>
      </c>
      <c r="G30" s="17" t="s">
        <v>93</v>
      </c>
      <c r="H30" s="16">
        <v>3366501646120690</v>
      </c>
      <c r="I30" s="16">
        <v>17</v>
      </c>
      <c r="J30" s="16">
        <v>25</v>
      </c>
      <c r="K30" s="16" t="s">
        <v>94</v>
      </c>
      <c r="L30" s="28" t="s">
        <v>95</v>
      </c>
      <c r="M30" s="23">
        <v>3.12872000806861E+16</v>
      </c>
      <c r="N30" s="16" t="s">
        <v>86</v>
      </c>
      <c r="O30" s="16">
        <v>1.09090909090909E+16</v>
      </c>
      <c r="P30" s="16">
        <v>1.01275401069518E+16</v>
      </c>
      <c r="Q30" s="17" t="s">
        <v>59</v>
      </c>
      <c r="R30" s="16" t="s">
        <v>96</v>
      </c>
      <c r="S30" s="16" t="s">
        <v>53</v>
      </c>
      <c r="T30" s="40">
        <v>3147</v>
      </c>
      <c r="U30" s="40" t="s">
        <v>97</v>
      </c>
      <c r="V30" s="28" t="s">
        <v>62</v>
      </c>
      <c r="W30" s="27" t="s">
        <v>98</v>
      </c>
      <c r="X30" s="28" t="s">
        <v>65</v>
      </c>
      <c r="Y30" s="28">
        <v>220526</v>
      </c>
      <c r="Z30" s="28">
        <v>3785380349344970</v>
      </c>
      <c r="AA30" s="17">
        <v>27987</v>
      </c>
      <c r="AB30" s="28">
        <v>3919914680519300</v>
      </c>
      <c r="AC30" s="28" t="s">
        <v>65</v>
      </c>
      <c r="AD30" s="28">
        <v>22244675</v>
      </c>
      <c r="AE30" s="28">
        <v>3616843333333330</v>
      </c>
      <c r="AF30" s="28">
        <v>23547125</v>
      </c>
      <c r="AG30" s="27">
        <v>3.8849222533250304E+16</v>
      </c>
      <c r="AH30" s="28" t="s">
        <v>99</v>
      </c>
      <c r="AI30" s="28">
        <v>4824575</v>
      </c>
      <c r="AJ30" s="28">
        <v>11446525</v>
      </c>
      <c r="AK30" s="1">
        <v>607825</v>
      </c>
      <c r="AL30" s="1"/>
      <c r="AM30" s="1"/>
      <c r="AN30" s="28">
        <v>2.04812328036919E+16</v>
      </c>
      <c r="AO30" s="17"/>
    </row>
    <row r="31" spans="1:41" x14ac:dyDescent="0.2">
      <c r="A31" s="38" t="s">
        <v>6</v>
      </c>
      <c r="B31" s="32" t="s">
        <v>8</v>
      </c>
      <c r="C31" s="15" t="s">
        <v>38</v>
      </c>
      <c r="D31" s="16">
        <v>14</v>
      </c>
      <c r="E31" s="16">
        <v>25</v>
      </c>
      <c r="F31" s="16" t="s">
        <v>100</v>
      </c>
      <c r="G31" s="17" t="s">
        <v>101</v>
      </c>
      <c r="H31" s="16">
        <v>4049691346263310</v>
      </c>
      <c r="I31" s="16">
        <v>13</v>
      </c>
      <c r="J31" s="16">
        <v>25</v>
      </c>
      <c r="K31" s="16" t="s">
        <v>102</v>
      </c>
      <c r="L31" s="28" t="s">
        <v>95</v>
      </c>
      <c r="M31" s="23">
        <v>4.34101882562658E+16</v>
      </c>
      <c r="N31" s="16" t="s">
        <v>59</v>
      </c>
      <c r="O31" s="16">
        <v>1.16666666666666E+16</v>
      </c>
      <c r="P31" s="16">
        <v>1.05438329786155E+16</v>
      </c>
      <c r="Q31" s="17">
        <v>1.04545454545454E+16</v>
      </c>
      <c r="R31" s="16" t="s">
        <v>103</v>
      </c>
      <c r="S31" s="16" t="s">
        <v>49</v>
      </c>
      <c r="T31" s="40">
        <v>1166</v>
      </c>
      <c r="U31" s="40" t="s">
        <v>104</v>
      </c>
      <c r="V31" s="28" t="s">
        <v>51</v>
      </c>
      <c r="W31" s="27" t="s">
        <v>105</v>
      </c>
      <c r="X31" s="28" t="s">
        <v>92</v>
      </c>
      <c r="Y31" s="28">
        <v>254394</v>
      </c>
      <c r="Z31" s="28">
        <v>3773413247863240</v>
      </c>
      <c r="AA31" s="17">
        <v>2.68635E+16</v>
      </c>
      <c r="AB31" s="28">
        <v>384444757718016</v>
      </c>
      <c r="AC31" s="28" t="s">
        <v>65</v>
      </c>
      <c r="AD31" s="28">
        <v>254757</v>
      </c>
      <c r="AE31" s="28">
        <v>3685013020833330</v>
      </c>
      <c r="AF31" s="28">
        <v>2.6599375E+16</v>
      </c>
      <c r="AG31" s="27">
        <v>3702832516786160</v>
      </c>
      <c r="AH31" s="28" t="s">
        <v>106</v>
      </c>
      <c r="AI31" s="28">
        <v>6578725</v>
      </c>
      <c r="AJ31" s="28">
        <v>7506975</v>
      </c>
      <c r="AK31" s="1" t="s">
        <v>107</v>
      </c>
      <c r="AL31" s="1"/>
      <c r="AM31" s="1"/>
      <c r="AN31" s="28">
        <v>1468804700721340</v>
      </c>
      <c r="AO31" s="17"/>
    </row>
    <row r="32" spans="1:41" x14ac:dyDescent="0.2">
      <c r="A32" s="38" t="s">
        <v>5</v>
      </c>
      <c r="B32" s="32" t="s">
        <v>8</v>
      </c>
      <c r="C32" s="15" t="s">
        <v>40</v>
      </c>
      <c r="D32" s="16">
        <v>12</v>
      </c>
      <c r="E32" s="16">
        <v>25</v>
      </c>
      <c r="F32" s="16">
        <v>21</v>
      </c>
      <c r="G32" s="17" t="s">
        <v>108</v>
      </c>
      <c r="H32" s="16">
        <v>4346134936801760</v>
      </c>
      <c r="I32" s="16">
        <v>11</v>
      </c>
      <c r="J32" s="16">
        <v>25</v>
      </c>
      <c r="K32" s="16" t="s">
        <v>109</v>
      </c>
      <c r="L32" s="28" t="s">
        <v>95</v>
      </c>
      <c r="M32" s="23">
        <v>5.32186266472766E+16</v>
      </c>
      <c r="N32" s="16" t="s">
        <v>59</v>
      </c>
      <c r="O32" s="16">
        <v>1.45454545454545E+16</v>
      </c>
      <c r="P32" s="16">
        <v>1.08008781107616E+16</v>
      </c>
      <c r="Q32" s="17">
        <v>1042572463768110</v>
      </c>
      <c r="R32" s="16" t="s">
        <v>110</v>
      </c>
      <c r="S32" s="16" t="s">
        <v>111</v>
      </c>
      <c r="T32" s="40">
        <v>13143</v>
      </c>
      <c r="U32" s="40" t="s">
        <v>112</v>
      </c>
      <c r="V32" s="28" t="s">
        <v>113</v>
      </c>
      <c r="W32" s="27" t="s">
        <v>114</v>
      </c>
      <c r="X32" s="28" t="s">
        <v>115</v>
      </c>
      <c r="Y32" s="28">
        <v>293157</v>
      </c>
      <c r="Z32" s="28">
        <v>3950306086956520</v>
      </c>
      <c r="AA32" s="17">
        <v>251855</v>
      </c>
      <c r="AB32" s="28">
        <v>4227729174816660</v>
      </c>
      <c r="AC32" s="28" t="s">
        <v>54</v>
      </c>
      <c r="AD32" s="28">
        <v>29325225</v>
      </c>
      <c r="AE32" s="28">
        <v>3.8307261458333296E+16</v>
      </c>
      <c r="AF32" s="28">
        <v>2420375</v>
      </c>
      <c r="AG32" s="27">
        <v>4123491114606620</v>
      </c>
      <c r="AH32" s="28">
        <v>-769725</v>
      </c>
      <c r="AI32" s="28">
        <v>4124325</v>
      </c>
      <c r="AJ32" s="28">
        <v>938555</v>
      </c>
      <c r="AK32" s="1" t="s">
        <v>116</v>
      </c>
      <c r="AL32" s="1"/>
      <c r="AM32" s="1"/>
      <c r="AN32" s="28">
        <v>1642897952063920</v>
      </c>
      <c r="AO32" s="17"/>
    </row>
    <row r="33" spans="1:41" x14ac:dyDescent="0.2">
      <c r="A33" s="38" t="s">
        <v>5</v>
      </c>
      <c r="B33" s="32" t="s">
        <v>8</v>
      </c>
      <c r="C33" s="15" t="s">
        <v>41</v>
      </c>
      <c r="D33" s="16">
        <v>14</v>
      </c>
      <c r="E33" s="16">
        <v>25</v>
      </c>
      <c r="F33" s="16" t="s">
        <v>117</v>
      </c>
      <c r="G33" s="17" t="s">
        <v>95</v>
      </c>
      <c r="H33" s="16">
        <v>3142893217686170</v>
      </c>
      <c r="I33" s="16">
        <v>14</v>
      </c>
      <c r="J33" s="16">
        <v>24</v>
      </c>
      <c r="K33" s="16" t="s">
        <v>118</v>
      </c>
      <c r="L33" s="28" t="s">
        <v>119</v>
      </c>
      <c r="M33" s="23">
        <v>3719318934070230</v>
      </c>
      <c r="N33" s="16" t="s">
        <v>120</v>
      </c>
      <c r="O33" s="16">
        <v>1.28571428571428E+16</v>
      </c>
      <c r="P33" s="16">
        <v>1.03857142857142E+16</v>
      </c>
      <c r="Q33" s="17" t="s">
        <v>59</v>
      </c>
      <c r="R33" s="16" t="s">
        <v>121</v>
      </c>
      <c r="S33" s="16" t="s">
        <v>65</v>
      </c>
      <c r="T33" s="40">
        <v>5010758</v>
      </c>
      <c r="U33" s="40">
        <v>8154480971659910</v>
      </c>
      <c r="V33" s="28" t="s">
        <v>122</v>
      </c>
      <c r="W33" s="27">
        <v>6332704594490320</v>
      </c>
      <c r="X33" s="28" t="s">
        <v>123</v>
      </c>
      <c r="Y33" s="28" t="s">
        <v>124</v>
      </c>
      <c r="Z33" s="28">
        <v>1130366625</v>
      </c>
      <c r="AA33" s="17">
        <v>227395</v>
      </c>
      <c r="AB33" s="28">
        <v>5966057581766100</v>
      </c>
      <c r="AC33" s="28" t="s">
        <v>125</v>
      </c>
      <c r="AD33" s="28">
        <v>489020125</v>
      </c>
      <c r="AE33" s="28">
        <v>1.09769040485829E+16</v>
      </c>
      <c r="AF33" s="28">
        <v>2201475</v>
      </c>
      <c r="AG33" s="27">
        <v>5883469188733140</v>
      </c>
      <c r="AH33" s="28">
        <v>-4264675</v>
      </c>
      <c r="AI33" s="28">
        <v>326825</v>
      </c>
      <c r="AJ33" s="28">
        <v>-8302725</v>
      </c>
      <c r="AK33" s="1" t="s">
        <v>126</v>
      </c>
      <c r="AL33" s="1"/>
      <c r="AM33" s="1"/>
      <c r="AN33" s="28">
        <v>3.6089254024791E+16</v>
      </c>
      <c r="AO33" s="17"/>
    </row>
    <row r="34" spans="1:41" x14ac:dyDescent="0.2">
      <c r="A34" s="2" t="s">
        <v>5</v>
      </c>
      <c r="B34" s="32" t="s">
        <v>8</v>
      </c>
      <c r="C34" s="15" t="s">
        <v>42</v>
      </c>
      <c r="D34" s="16">
        <v>20</v>
      </c>
      <c r="E34" s="16">
        <v>25</v>
      </c>
      <c r="F34" s="16" t="s">
        <v>127</v>
      </c>
      <c r="G34" s="17" t="s">
        <v>93</v>
      </c>
      <c r="H34" s="16">
        <v>1.54919333848296E+16</v>
      </c>
      <c r="I34" s="16">
        <v>19</v>
      </c>
      <c r="J34" s="16">
        <v>25</v>
      </c>
      <c r="K34" s="16" t="s">
        <v>128</v>
      </c>
      <c r="L34" s="28" t="s">
        <v>101</v>
      </c>
      <c r="M34" s="23">
        <v>1.85292561462497E+16</v>
      </c>
      <c r="N34" s="16" t="s">
        <v>59</v>
      </c>
      <c r="O34" s="16">
        <v>1.05263157894736E+16</v>
      </c>
      <c r="P34" s="16">
        <v>1014372888743590</v>
      </c>
      <c r="Q34" s="17" t="s">
        <v>59</v>
      </c>
      <c r="R34" s="16" t="s">
        <v>129</v>
      </c>
      <c r="S34" s="16" t="s">
        <v>130</v>
      </c>
      <c r="T34" s="40">
        <v>3031</v>
      </c>
      <c r="U34" s="40" t="s">
        <v>131</v>
      </c>
      <c r="V34" s="28" t="s">
        <v>132</v>
      </c>
      <c r="W34" s="27" t="s">
        <v>133</v>
      </c>
      <c r="X34" s="28" t="s">
        <v>134</v>
      </c>
      <c r="Y34" s="28">
        <v>9580898</v>
      </c>
      <c r="Z34" s="28">
        <v>8445118518518510</v>
      </c>
      <c r="AA34" s="17">
        <v>26718</v>
      </c>
      <c r="AB34" s="28">
        <v>6234233414321740</v>
      </c>
      <c r="AC34" s="28" t="s">
        <v>135</v>
      </c>
      <c r="AD34" s="28">
        <v>20572775</v>
      </c>
      <c r="AE34" s="28">
        <v>3.7915455208333296E+16</v>
      </c>
      <c r="AF34" s="28">
        <v>25840625</v>
      </c>
      <c r="AG34" s="27">
        <v>3.7180773959083504E+16</v>
      </c>
      <c r="AH34" s="28" t="s">
        <v>136</v>
      </c>
      <c r="AI34" s="28">
        <v>1142333</v>
      </c>
      <c r="AJ34" s="28">
        <v>1.15214975E+16</v>
      </c>
      <c r="AK34" s="1">
        <v>1.13287499999999E+16</v>
      </c>
      <c r="AL34" s="1"/>
      <c r="AM34" s="1"/>
      <c r="AN34" s="28">
        <v>5164111131162840</v>
      </c>
      <c r="AO34" s="17"/>
    </row>
    <row r="35" spans="1:41" x14ac:dyDescent="0.2">
      <c r="A35" s="38" t="s">
        <v>7</v>
      </c>
      <c r="B35" s="32" t="s">
        <v>9</v>
      </c>
      <c r="C35" s="15" t="s">
        <v>4</v>
      </c>
      <c r="D35" s="16">
        <v>8</v>
      </c>
      <c r="E35" s="16">
        <v>15</v>
      </c>
      <c r="F35" s="16" t="s">
        <v>57</v>
      </c>
      <c r="G35" s="17" t="s">
        <v>137</v>
      </c>
      <c r="H35" s="3">
        <v>2.11869981094276E+16</v>
      </c>
      <c r="I35" s="3">
        <v>5</v>
      </c>
      <c r="J35" s="3">
        <v>9</v>
      </c>
      <c r="K35" s="3" t="s">
        <v>138</v>
      </c>
      <c r="L35" s="1" t="s">
        <v>139</v>
      </c>
      <c r="M35" s="23">
        <v>1.47572957474524E+16</v>
      </c>
      <c r="N35" s="16">
        <v>1.22222222222222E+16</v>
      </c>
      <c r="O35" s="16" t="s">
        <v>140</v>
      </c>
      <c r="P35" s="16">
        <v>1.72674603174603E+16</v>
      </c>
      <c r="Q35" s="17">
        <v>1.71428571428571E+16</v>
      </c>
      <c r="R35" s="3" t="s">
        <v>141</v>
      </c>
      <c r="S35" s="3" t="s">
        <v>142</v>
      </c>
      <c r="T35" s="41">
        <v>108636</v>
      </c>
      <c r="U35" s="41">
        <v>1.75605416666666E+16</v>
      </c>
      <c r="V35" s="1" t="s">
        <v>143</v>
      </c>
      <c r="W35" s="27">
        <v>1.32785981708157E+16</v>
      </c>
      <c r="X35" s="28" t="s">
        <v>62</v>
      </c>
      <c r="Y35" s="28">
        <v>78893</v>
      </c>
      <c r="Z35" s="28">
        <v>3.30797685185185E+16</v>
      </c>
      <c r="AA35" s="17">
        <v>1569</v>
      </c>
      <c r="AB35" s="1">
        <v>954100099153081</v>
      </c>
      <c r="AC35" s="1" t="s">
        <v>144</v>
      </c>
      <c r="AD35" s="1">
        <v>7373525</v>
      </c>
      <c r="AE35" s="1">
        <v>3.34944479166666E+16</v>
      </c>
      <c r="AF35" s="1">
        <v>1562125</v>
      </c>
      <c r="AG35" s="27">
        <v>8784372239111680</v>
      </c>
      <c r="AH35" s="28">
        <v>278725</v>
      </c>
      <c r="AI35" s="28">
        <v>1683525</v>
      </c>
      <c r="AJ35" s="28">
        <v>867205</v>
      </c>
      <c r="AK35" s="1">
        <v>7348875</v>
      </c>
      <c r="AL35" s="1"/>
      <c r="AM35" s="1"/>
      <c r="AN35" s="28">
        <v>2.81133862688221E+16</v>
      </c>
      <c r="AO35" s="17"/>
    </row>
    <row r="36" spans="1:41" x14ac:dyDescent="0.2">
      <c r="A36" s="2" t="s">
        <v>7</v>
      </c>
      <c r="B36" s="32" t="s">
        <v>9</v>
      </c>
      <c r="C36" s="15" t="s">
        <v>3</v>
      </c>
      <c r="D36" s="16">
        <v>9</v>
      </c>
      <c r="E36" s="16">
        <v>16</v>
      </c>
      <c r="F36" s="16" t="s">
        <v>145</v>
      </c>
      <c r="G36" s="17" t="s">
        <v>44</v>
      </c>
      <c r="H36" s="3">
        <v>2.13177026070926E+16</v>
      </c>
      <c r="I36" s="3">
        <v>5</v>
      </c>
      <c r="J36" s="3">
        <v>11</v>
      </c>
      <c r="K36" s="3" t="s">
        <v>146</v>
      </c>
      <c r="L36" s="1" t="s">
        <v>147</v>
      </c>
      <c r="M36" s="23">
        <v>214993539954628</v>
      </c>
      <c r="N36" s="16">
        <v>1.27272727272727E+16</v>
      </c>
      <c r="O36" s="16" t="s">
        <v>148</v>
      </c>
      <c r="P36" s="16">
        <v>1.76782828282828E+16</v>
      </c>
      <c r="Q36" s="17">
        <v>1.76388888888888E+16</v>
      </c>
      <c r="R36" s="3" t="s">
        <v>149</v>
      </c>
      <c r="S36" s="3" t="s">
        <v>142</v>
      </c>
      <c r="T36" s="41">
        <v>108537</v>
      </c>
      <c r="U36" s="41">
        <v>1.29689539748953E+16</v>
      </c>
      <c r="V36" s="1" t="s">
        <v>143</v>
      </c>
      <c r="W36" s="27">
        <v>1.13293422844512E+16</v>
      </c>
      <c r="X36" s="28" t="s">
        <v>49</v>
      </c>
      <c r="Y36" s="28" t="s">
        <v>150</v>
      </c>
      <c r="Z36" s="28">
        <v>1929</v>
      </c>
      <c r="AA36" s="17">
        <v>13425</v>
      </c>
      <c r="AB36" s="1">
        <v>2109758418670920</v>
      </c>
      <c r="AC36" s="1" t="s">
        <v>65</v>
      </c>
      <c r="AD36" s="1">
        <v>14839</v>
      </c>
      <c r="AE36" s="1">
        <v>1.92914330543933E+16</v>
      </c>
      <c r="AF36" s="1">
        <v>159575</v>
      </c>
      <c r="AG36" s="27">
        <v>1.84018514382885E+16</v>
      </c>
      <c r="AH36" s="28">
        <v>1857</v>
      </c>
      <c r="AI36" s="28">
        <v>119805</v>
      </c>
      <c r="AJ36" s="28">
        <v>41705</v>
      </c>
      <c r="AK36" s="1">
        <v>35885</v>
      </c>
      <c r="AL36" s="1"/>
      <c r="AM36" s="1"/>
      <c r="AN36" s="28">
        <v>1.78928838974232E+16</v>
      </c>
      <c r="AO36" s="17"/>
    </row>
    <row r="37" spans="1:41" x14ac:dyDescent="0.2">
      <c r="A37" s="36" t="s">
        <v>7</v>
      </c>
      <c r="B37" s="32" t="s">
        <v>9</v>
      </c>
      <c r="C37" s="15" t="s">
        <v>5</v>
      </c>
      <c r="D37" s="16">
        <v>9</v>
      </c>
      <c r="E37" s="16">
        <v>18</v>
      </c>
      <c r="F37" s="16" t="s">
        <v>151</v>
      </c>
      <c r="G37" s="17" t="s">
        <v>84</v>
      </c>
      <c r="H37" s="16">
        <v>2.66874918683307E+16</v>
      </c>
      <c r="I37" s="16">
        <v>6</v>
      </c>
      <c r="J37" s="16">
        <v>11</v>
      </c>
      <c r="K37" s="16" t="s">
        <v>152</v>
      </c>
      <c r="L37" s="28" t="s">
        <v>46</v>
      </c>
      <c r="M37" s="23">
        <v>166332999331662</v>
      </c>
      <c r="N37" s="16" t="s">
        <v>77</v>
      </c>
      <c r="O37" s="16">
        <v>1875</v>
      </c>
      <c r="P37" s="16">
        <v>1478524531024530</v>
      </c>
      <c r="Q37" s="17">
        <v>1.44949494949494E+16</v>
      </c>
      <c r="R37" s="16" t="s">
        <v>153</v>
      </c>
      <c r="S37" s="16" t="s">
        <v>154</v>
      </c>
      <c r="T37" s="40">
        <v>104244</v>
      </c>
      <c r="U37" s="40" t="s">
        <v>155</v>
      </c>
      <c r="V37" s="28" t="s">
        <v>156</v>
      </c>
      <c r="W37" s="27">
        <v>6722303206147430</v>
      </c>
      <c r="X37" s="28" t="s">
        <v>111</v>
      </c>
      <c r="Y37" s="28">
        <v>32963</v>
      </c>
      <c r="Z37" s="28">
        <v>3.43940084388185E+16</v>
      </c>
      <c r="AA37" s="17">
        <v>2229</v>
      </c>
      <c r="AB37" s="28">
        <v>4223656354853880</v>
      </c>
      <c r="AC37" s="28" t="s">
        <v>54</v>
      </c>
      <c r="AD37" s="28">
        <v>3234075</v>
      </c>
      <c r="AE37" s="28">
        <v>3.38401979166666E+16</v>
      </c>
      <c r="AF37" s="28">
        <v>2433375</v>
      </c>
      <c r="AG37" s="27">
        <v>3.9935085680946704E+16</v>
      </c>
      <c r="AH37" s="28">
        <v>2724</v>
      </c>
      <c r="AI37" s="28">
        <v>746275</v>
      </c>
      <c r="AJ37" s="28">
        <v>53667</v>
      </c>
      <c r="AK37" s="1">
        <v>5089375</v>
      </c>
      <c r="AL37" s="1"/>
      <c r="AM37" s="1"/>
      <c r="AN37" s="1">
        <v>4706954397263330</v>
      </c>
      <c r="AO37" s="17"/>
    </row>
    <row r="38" spans="1:41" x14ac:dyDescent="0.2">
      <c r="B38" s="32" t="s">
        <v>9</v>
      </c>
      <c r="C38" s="15" t="s">
        <v>6</v>
      </c>
      <c r="D38" s="3">
        <v>7</v>
      </c>
      <c r="E38" s="3">
        <v>14</v>
      </c>
      <c r="F38" s="3" t="s">
        <v>157</v>
      </c>
      <c r="G38" s="17" t="s">
        <v>58</v>
      </c>
      <c r="H38" s="3">
        <v>2440400695696410</v>
      </c>
      <c r="I38" s="3">
        <v>4</v>
      </c>
      <c r="J38" s="3">
        <v>9</v>
      </c>
      <c r="K38" s="3" t="s">
        <v>158</v>
      </c>
      <c r="L38" s="1" t="s">
        <v>139</v>
      </c>
      <c r="M38" s="23">
        <v>1636391694484470</v>
      </c>
      <c r="N38" s="3">
        <v>1.22222222222222E+16</v>
      </c>
      <c r="O38" s="3">
        <v>2.33333333333333E+16</v>
      </c>
      <c r="P38" s="3">
        <v>1.71857142857142E+16</v>
      </c>
      <c r="Q38" s="17" t="s">
        <v>159</v>
      </c>
      <c r="R38" s="3" t="s">
        <v>160</v>
      </c>
      <c r="S38" s="3" t="s">
        <v>65</v>
      </c>
      <c r="T38" s="41">
        <v>107344</v>
      </c>
      <c r="U38" s="41">
        <v>3.64315458937198E+16</v>
      </c>
      <c r="V38" s="1" t="s">
        <v>161</v>
      </c>
      <c r="W38" s="27">
        <v>1.89742350756003E+16</v>
      </c>
      <c r="X38" s="1" t="s">
        <v>162</v>
      </c>
      <c r="Y38" s="1">
        <v>81069</v>
      </c>
      <c r="Z38" s="1">
        <v>3681232323232320</v>
      </c>
      <c r="AA38" s="17">
        <v>13185</v>
      </c>
      <c r="AB38" s="1">
        <v>1.14446728066526E+16</v>
      </c>
      <c r="AC38" s="1" t="s">
        <v>65</v>
      </c>
      <c r="AD38" s="1">
        <v>82675</v>
      </c>
      <c r="AE38" s="1">
        <v>4010742753623180</v>
      </c>
      <c r="AF38" s="1">
        <v>152675</v>
      </c>
      <c r="AG38" s="27">
        <v>1.23002531682227E+16</v>
      </c>
      <c r="AH38" s="1">
        <v>154375</v>
      </c>
      <c r="AI38" s="1">
        <v>1792925</v>
      </c>
      <c r="AJ38" s="1">
        <v>6.2608749999999904E+16</v>
      </c>
      <c r="AK38" s="1">
        <v>5429125</v>
      </c>
      <c r="AL38" s="1"/>
      <c r="AM38" s="1"/>
      <c r="AN38" s="8">
        <v>1.6917687265421E+16</v>
      </c>
      <c r="AO38" s="19"/>
    </row>
    <row r="39" spans="1:41" x14ac:dyDescent="0.2">
      <c r="B39" s="33" t="s">
        <v>9</v>
      </c>
      <c r="C39" s="18" t="s">
        <v>7</v>
      </c>
      <c r="D39" s="7">
        <v>5</v>
      </c>
      <c r="E39" s="7">
        <v>16</v>
      </c>
      <c r="F39" s="7" t="s">
        <v>163</v>
      </c>
      <c r="G39" s="19" t="s">
        <v>58</v>
      </c>
      <c r="H39" s="7">
        <v>3119829055146020</v>
      </c>
      <c r="I39" s="7">
        <v>3</v>
      </c>
      <c r="J39" s="7">
        <v>11</v>
      </c>
      <c r="K39" s="7" t="s">
        <v>164</v>
      </c>
      <c r="L39" s="8" t="s">
        <v>165</v>
      </c>
      <c r="M39" s="24">
        <v>2.4517567397911E+16</v>
      </c>
      <c r="N39" s="7">
        <v>1.18181818181818E+16</v>
      </c>
      <c r="O39" s="7" t="s">
        <v>78</v>
      </c>
      <c r="P39" s="7">
        <v>1.66619769119769E+16</v>
      </c>
      <c r="Q39" s="19">
        <v>1.69047619047619E+16</v>
      </c>
      <c r="R39" s="7" t="s">
        <v>166</v>
      </c>
      <c r="S39" s="7" t="s">
        <v>65</v>
      </c>
      <c r="T39" s="42">
        <v>5018474</v>
      </c>
      <c r="U39" s="42">
        <v>4116379674796740</v>
      </c>
      <c r="V39" s="8" t="s">
        <v>167</v>
      </c>
      <c r="W39" s="29">
        <v>4514149166767850</v>
      </c>
      <c r="X39" s="8" t="s">
        <v>53</v>
      </c>
      <c r="Y39" s="8">
        <v>71149</v>
      </c>
      <c r="Z39" s="8">
        <v>4381479820627800</v>
      </c>
      <c r="AA39" s="19">
        <v>2649</v>
      </c>
      <c r="AB39" s="8">
        <v>6612744458826760</v>
      </c>
      <c r="AC39" s="8" t="s">
        <v>54</v>
      </c>
      <c r="AD39" s="8">
        <v>486514725</v>
      </c>
      <c r="AE39" s="8">
        <v>2506974058577400</v>
      </c>
      <c r="AF39" s="8">
        <v>285025</v>
      </c>
      <c r="AG39" s="29">
        <v>3.14467058637953E+16</v>
      </c>
      <c r="AH39" s="8">
        <v>224725</v>
      </c>
      <c r="AI39" s="8">
        <v>54169175</v>
      </c>
      <c r="AJ39" s="8">
        <v>60439125</v>
      </c>
      <c r="AK39" s="8">
        <v>5187125</v>
      </c>
      <c r="AL39" s="8"/>
      <c r="AM39" s="8"/>
    </row>
  </sheetData>
  <sortState xmlns:xlrd2="http://schemas.microsoft.com/office/spreadsheetml/2017/richdata2" ref="A44:E250">
    <sortCondition ref="E44:E250"/>
  </sortState>
  <mergeCells count="2">
    <mergeCell ref="A1:A2"/>
    <mergeCell ref="A21:A22"/>
  </mergeCells>
  <conditionalFormatting sqref="AK13:AO17">
    <cfRule type="colorScale" priority="134">
      <colorScale>
        <cfvo type="min"/>
        <cfvo type="max"/>
        <color rgb="FFFCFCFF"/>
        <color rgb="FFF8696B"/>
      </colorScale>
    </cfRule>
  </conditionalFormatting>
  <conditionalFormatting sqref="E3:E7 E18">
    <cfRule type="colorScale" priority="112">
      <colorScale>
        <cfvo type="min"/>
        <cfvo type="max"/>
        <color rgb="FFFCFCFF"/>
        <color rgb="FF63BE7B"/>
      </colorScale>
    </cfRule>
  </conditionalFormatting>
  <conditionalFormatting sqref="K3:K7 K18">
    <cfRule type="colorScale" priority="111">
      <colorScale>
        <cfvo type="min"/>
        <cfvo type="max"/>
        <color rgb="FFFCFCFF"/>
        <color rgb="FF63BE7B"/>
      </colorScale>
    </cfRule>
  </conditionalFormatting>
  <conditionalFormatting sqref="F3:F7 F18">
    <cfRule type="colorScale" priority="110">
      <colorScale>
        <cfvo type="min"/>
        <cfvo type="max"/>
        <color rgb="FFFCFCFF"/>
        <color rgb="FF63BE7B"/>
      </colorScale>
    </cfRule>
  </conditionalFormatting>
  <conditionalFormatting sqref="J3:J7 J18">
    <cfRule type="colorScale" priority="109">
      <colorScale>
        <cfvo type="min"/>
        <cfvo type="max"/>
        <color rgb="FFFCFCFF"/>
        <color rgb="FF63BE7B"/>
      </colorScale>
    </cfRule>
  </conditionalFormatting>
  <conditionalFormatting sqref="O3:O7 O18">
    <cfRule type="colorScale" priority="108">
      <colorScale>
        <cfvo type="min"/>
        <cfvo type="max"/>
        <color rgb="FFFCFCFF"/>
        <color rgb="FF63BE7B"/>
      </colorScale>
    </cfRule>
  </conditionalFormatting>
  <conditionalFormatting sqref="P3:P7 P18">
    <cfRule type="colorScale" priority="107">
      <colorScale>
        <cfvo type="min"/>
        <cfvo type="max"/>
        <color rgb="FFFCFCFF"/>
        <color rgb="FF63BE7B"/>
      </colorScale>
    </cfRule>
  </conditionalFormatting>
  <conditionalFormatting sqref="T3:T7 T18">
    <cfRule type="colorScale" priority="106">
      <colorScale>
        <cfvo type="min"/>
        <cfvo type="max"/>
        <color rgb="FF63BE7B"/>
        <color rgb="FFFCFCFF"/>
      </colorScale>
    </cfRule>
  </conditionalFormatting>
  <conditionalFormatting sqref="U3:U7 U18">
    <cfRule type="colorScale" priority="105">
      <colorScale>
        <cfvo type="min"/>
        <cfvo type="max"/>
        <color rgb="FF63BE7B"/>
        <color rgb="FFFCFCFF"/>
      </colorScale>
    </cfRule>
  </conditionalFormatting>
  <conditionalFormatting sqref="Y3:Y7 Y18">
    <cfRule type="colorScale" priority="104">
      <colorScale>
        <cfvo type="min"/>
        <cfvo type="max"/>
        <color rgb="FF63BE7B"/>
        <color rgb="FFFCFCFF"/>
      </colorScale>
    </cfRule>
  </conditionalFormatting>
  <conditionalFormatting sqref="Z3:Z7 Z18">
    <cfRule type="colorScale" priority="103">
      <colorScale>
        <cfvo type="min"/>
        <cfvo type="max"/>
        <color rgb="FF63BE7B"/>
        <color rgb="FFFCFCFF"/>
      </colorScale>
    </cfRule>
  </conditionalFormatting>
  <conditionalFormatting sqref="AD3:AD7 AD18">
    <cfRule type="colorScale" priority="102">
      <colorScale>
        <cfvo type="min"/>
        <cfvo type="max"/>
        <color rgb="FF63BE7B"/>
        <color rgb="FFFCFCFF"/>
      </colorScale>
    </cfRule>
  </conditionalFormatting>
  <conditionalFormatting sqref="AE3:AE7 AE18">
    <cfRule type="colorScale" priority="101">
      <colorScale>
        <cfvo type="min"/>
        <cfvo type="max"/>
        <color rgb="FF63BE7B"/>
        <color rgb="FFFCFCFF"/>
      </colorScale>
    </cfRule>
  </conditionalFormatting>
  <conditionalFormatting sqref="AI3:AI7 AI18">
    <cfRule type="colorScale" priority="100">
      <colorScale>
        <cfvo type="min"/>
        <cfvo type="max"/>
        <color rgb="FF63BE7B"/>
        <color rgb="FFFCFCFF"/>
      </colorScale>
    </cfRule>
  </conditionalFormatting>
  <conditionalFormatting sqref="AJ3:AJ7 AJ18">
    <cfRule type="colorScale" priority="99">
      <colorScale>
        <cfvo type="min"/>
        <cfvo type="max"/>
        <color rgb="FF63BE7B"/>
        <color rgb="FFFCFCFF"/>
      </colorScale>
    </cfRule>
  </conditionalFormatting>
  <conditionalFormatting sqref="G3:G7 G18">
    <cfRule type="colorScale" priority="98">
      <colorScale>
        <cfvo type="min"/>
        <cfvo type="max"/>
        <color rgb="FFFCFCFF"/>
        <color rgb="FFF8696B"/>
      </colorScale>
    </cfRule>
  </conditionalFormatting>
  <conditionalFormatting sqref="L3:L7 L18">
    <cfRule type="colorScale" priority="97">
      <colorScale>
        <cfvo type="min"/>
        <cfvo type="max"/>
        <color rgb="FFFCFCFF"/>
        <color rgb="FFF8696B"/>
      </colorScale>
    </cfRule>
  </conditionalFormatting>
  <conditionalFormatting sqref="Q3:Q7 Q18">
    <cfRule type="colorScale" priority="96">
      <colorScale>
        <cfvo type="min"/>
        <cfvo type="max"/>
        <color rgb="FFFCFCFF"/>
        <color rgb="FFF8696B"/>
      </colorScale>
    </cfRule>
  </conditionalFormatting>
  <conditionalFormatting sqref="V3:V7 V18">
    <cfRule type="colorScale" priority="95">
      <colorScale>
        <cfvo type="min"/>
        <cfvo type="max"/>
        <color rgb="FFFCFCFF"/>
        <color rgb="FFF8696B"/>
      </colorScale>
    </cfRule>
  </conditionalFormatting>
  <conditionalFormatting sqref="AA3:AA7 AA18">
    <cfRule type="colorScale" priority="94">
      <colorScale>
        <cfvo type="min"/>
        <cfvo type="max"/>
        <color rgb="FFFCFCFF"/>
        <color rgb="FFF8696B"/>
      </colorScale>
    </cfRule>
  </conditionalFormatting>
  <conditionalFormatting sqref="AF3:AF7 AF18">
    <cfRule type="colorScale" priority="93">
      <colorScale>
        <cfvo type="min"/>
        <cfvo type="max"/>
        <color rgb="FFFCFCFF"/>
        <color rgb="FFF8696B"/>
      </colorScale>
    </cfRule>
  </conditionalFormatting>
  <conditionalFormatting sqref="AK3:AO7 AK18:AM18">
    <cfRule type="colorScale" priority="92">
      <colorScale>
        <cfvo type="min"/>
        <cfvo type="max"/>
        <color rgb="FFFCFCFF"/>
        <color rgb="FFF8696B"/>
      </colorScale>
    </cfRule>
  </conditionalFormatting>
  <conditionalFormatting sqref="E8:E12">
    <cfRule type="colorScale" priority="91">
      <colorScale>
        <cfvo type="min"/>
        <cfvo type="max"/>
        <color rgb="FFFCFCFF"/>
        <color rgb="FF63BE7B"/>
      </colorScale>
    </cfRule>
  </conditionalFormatting>
  <conditionalFormatting sqref="K8:K12">
    <cfRule type="colorScale" priority="90">
      <colorScale>
        <cfvo type="min"/>
        <cfvo type="max"/>
        <color rgb="FFFCFCFF"/>
        <color rgb="FF63BE7B"/>
      </colorScale>
    </cfRule>
  </conditionalFormatting>
  <conditionalFormatting sqref="F8:F12">
    <cfRule type="colorScale" priority="89">
      <colorScale>
        <cfvo type="min"/>
        <cfvo type="max"/>
        <color rgb="FFFCFCFF"/>
        <color rgb="FF63BE7B"/>
      </colorScale>
    </cfRule>
  </conditionalFormatting>
  <conditionalFormatting sqref="J8:J12">
    <cfRule type="colorScale" priority="88">
      <colorScale>
        <cfvo type="min"/>
        <cfvo type="max"/>
        <color rgb="FFFCFCFF"/>
        <color rgb="FF63BE7B"/>
      </colorScale>
    </cfRule>
  </conditionalFormatting>
  <conditionalFormatting sqref="O8:O12">
    <cfRule type="colorScale" priority="87">
      <colorScale>
        <cfvo type="min"/>
        <cfvo type="max"/>
        <color rgb="FFFCFCFF"/>
        <color rgb="FF63BE7B"/>
      </colorScale>
    </cfRule>
  </conditionalFormatting>
  <conditionalFormatting sqref="P8:P12">
    <cfRule type="colorScale" priority="86">
      <colorScale>
        <cfvo type="min"/>
        <cfvo type="max"/>
        <color rgb="FFFCFCFF"/>
        <color rgb="FF63BE7B"/>
      </colorScale>
    </cfRule>
  </conditionalFormatting>
  <conditionalFormatting sqref="T8:T12">
    <cfRule type="colorScale" priority="85">
      <colorScale>
        <cfvo type="min"/>
        <cfvo type="max"/>
        <color rgb="FF63BE7B"/>
        <color rgb="FFFCFCFF"/>
      </colorScale>
    </cfRule>
  </conditionalFormatting>
  <conditionalFormatting sqref="U8:U12">
    <cfRule type="colorScale" priority="84">
      <colorScale>
        <cfvo type="min"/>
        <cfvo type="max"/>
        <color rgb="FF63BE7B"/>
        <color rgb="FFFCFCFF"/>
      </colorScale>
    </cfRule>
  </conditionalFormatting>
  <conditionalFormatting sqref="Y8:Y12">
    <cfRule type="colorScale" priority="83">
      <colorScale>
        <cfvo type="min"/>
        <cfvo type="max"/>
        <color rgb="FF63BE7B"/>
        <color rgb="FFFCFCFF"/>
      </colorScale>
    </cfRule>
  </conditionalFormatting>
  <conditionalFormatting sqref="Z8:Z12">
    <cfRule type="colorScale" priority="82">
      <colorScale>
        <cfvo type="min"/>
        <cfvo type="max"/>
        <color rgb="FF63BE7B"/>
        <color rgb="FFFCFCFF"/>
      </colorScale>
    </cfRule>
  </conditionalFormatting>
  <conditionalFormatting sqref="AD8:AD12">
    <cfRule type="colorScale" priority="81">
      <colorScale>
        <cfvo type="min"/>
        <cfvo type="max"/>
        <color rgb="FF63BE7B"/>
        <color rgb="FFFCFCFF"/>
      </colorScale>
    </cfRule>
  </conditionalFormatting>
  <conditionalFormatting sqref="AE8:AE12">
    <cfRule type="colorScale" priority="80">
      <colorScale>
        <cfvo type="min"/>
        <cfvo type="max"/>
        <color rgb="FF63BE7B"/>
        <color rgb="FFFCFCFF"/>
      </colorScale>
    </cfRule>
  </conditionalFormatting>
  <conditionalFormatting sqref="AI8:AI12">
    <cfRule type="colorScale" priority="79">
      <colorScale>
        <cfvo type="min"/>
        <cfvo type="max"/>
        <color rgb="FF63BE7B"/>
        <color rgb="FFFCFCFF"/>
      </colorScale>
    </cfRule>
  </conditionalFormatting>
  <conditionalFormatting sqref="AJ8:AJ12">
    <cfRule type="colorScale" priority="78">
      <colorScale>
        <cfvo type="min"/>
        <cfvo type="max"/>
        <color rgb="FF63BE7B"/>
        <color rgb="FFFCFCFF"/>
      </colorScale>
    </cfRule>
  </conditionalFormatting>
  <conditionalFormatting sqref="G8:G12">
    <cfRule type="colorScale" priority="77">
      <colorScale>
        <cfvo type="min"/>
        <cfvo type="max"/>
        <color rgb="FFFCFCFF"/>
        <color rgb="FFF8696B"/>
      </colorScale>
    </cfRule>
  </conditionalFormatting>
  <conditionalFormatting sqref="L8:L12">
    <cfRule type="colorScale" priority="76">
      <colorScale>
        <cfvo type="min"/>
        <cfvo type="max"/>
        <color rgb="FFFCFCFF"/>
        <color rgb="FFF8696B"/>
      </colorScale>
    </cfRule>
  </conditionalFormatting>
  <conditionalFormatting sqref="Q8:Q12">
    <cfRule type="colorScale" priority="75">
      <colorScale>
        <cfvo type="min"/>
        <cfvo type="max"/>
        <color rgb="FFFCFCFF"/>
        <color rgb="FFF8696B"/>
      </colorScale>
    </cfRule>
  </conditionalFormatting>
  <conditionalFormatting sqref="V8:V12">
    <cfRule type="colorScale" priority="74">
      <colorScale>
        <cfvo type="min"/>
        <cfvo type="max"/>
        <color rgb="FFFCFCFF"/>
        <color rgb="FFF8696B"/>
      </colorScale>
    </cfRule>
  </conditionalFormatting>
  <conditionalFormatting sqref="AA8:AA12">
    <cfRule type="colorScale" priority="73">
      <colorScale>
        <cfvo type="min"/>
        <cfvo type="max"/>
        <color rgb="FFFCFCFF"/>
        <color rgb="FFF8696B"/>
      </colorScale>
    </cfRule>
  </conditionalFormatting>
  <conditionalFormatting sqref="AF8:AF12">
    <cfRule type="colorScale" priority="72">
      <colorScale>
        <cfvo type="min"/>
        <cfvo type="max"/>
        <color rgb="FFFCFCFF"/>
        <color rgb="FFF8696B"/>
      </colorScale>
    </cfRule>
  </conditionalFormatting>
  <conditionalFormatting sqref="AK8:AO12">
    <cfRule type="colorScale" priority="71">
      <colorScale>
        <cfvo type="min"/>
        <cfvo type="max"/>
        <color rgb="FFFCFCFF"/>
        <color rgb="FFF8696B"/>
      </colorScale>
    </cfRule>
  </conditionalFormatting>
  <conditionalFormatting sqref="E24:E28 E39">
    <cfRule type="colorScale" priority="47">
      <colorScale>
        <cfvo type="min"/>
        <cfvo type="max"/>
        <color rgb="FFFCFCFF"/>
        <color rgb="FF63BE7B"/>
      </colorScale>
    </cfRule>
  </conditionalFormatting>
  <conditionalFormatting sqref="K24:K28 K39">
    <cfRule type="colorScale" priority="46">
      <colorScale>
        <cfvo type="min"/>
        <cfvo type="max"/>
        <color rgb="FFFCFCFF"/>
        <color rgb="FF63BE7B"/>
      </colorScale>
    </cfRule>
  </conditionalFormatting>
  <conditionalFormatting sqref="F24:F28 F39">
    <cfRule type="colorScale" priority="45">
      <colorScale>
        <cfvo type="min"/>
        <cfvo type="max"/>
        <color rgb="FFFCFCFF"/>
        <color rgb="FF63BE7B"/>
      </colorScale>
    </cfRule>
  </conditionalFormatting>
  <conditionalFormatting sqref="J24:J28 J39">
    <cfRule type="colorScale" priority="44">
      <colorScale>
        <cfvo type="min"/>
        <cfvo type="max"/>
        <color rgb="FFFCFCFF"/>
        <color rgb="FF63BE7B"/>
      </colorScale>
    </cfRule>
  </conditionalFormatting>
  <conditionalFormatting sqref="O24:O28 O39">
    <cfRule type="colorScale" priority="43">
      <colorScale>
        <cfvo type="min"/>
        <cfvo type="max"/>
        <color rgb="FFFCFCFF"/>
        <color rgb="FF63BE7B"/>
      </colorScale>
    </cfRule>
  </conditionalFormatting>
  <conditionalFormatting sqref="P24:P28 P39">
    <cfRule type="colorScale" priority="42">
      <colorScale>
        <cfvo type="min"/>
        <cfvo type="max"/>
        <color rgb="FFFCFCFF"/>
        <color rgb="FF63BE7B"/>
      </colorScale>
    </cfRule>
  </conditionalFormatting>
  <conditionalFormatting sqref="T24:T28 T39">
    <cfRule type="colorScale" priority="41">
      <colorScale>
        <cfvo type="min"/>
        <cfvo type="max"/>
        <color rgb="FF63BE7B"/>
        <color rgb="FFFCFCFF"/>
      </colorScale>
    </cfRule>
  </conditionalFormatting>
  <conditionalFormatting sqref="U24:U28 U39">
    <cfRule type="colorScale" priority="40">
      <colorScale>
        <cfvo type="min"/>
        <cfvo type="max"/>
        <color rgb="FF63BE7B"/>
        <color rgb="FFFCFCFF"/>
      </colorScale>
    </cfRule>
  </conditionalFormatting>
  <conditionalFormatting sqref="Y24:Y28 Y39">
    <cfRule type="colorScale" priority="39">
      <colorScale>
        <cfvo type="min"/>
        <cfvo type="max"/>
        <color rgb="FF63BE7B"/>
        <color rgb="FFFCFCFF"/>
      </colorScale>
    </cfRule>
  </conditionalFormatting>
  <conditionalFormatting sqref="Z24:Z28 Z39">
    <cfRule type="colorScale" priority="38">
      <colorScale>
        <cfvo type="min"/>
        <cfvo type="max"/>
        <color rgb="FF63BE7B"/>
        <color rgb="FFFCFCFF"/>
      </colorScale>
    </cfRule>
  </conditionalFormatting>
  <conditionalFormatting sqref="AD24:AD28 AD39">
    <cfRule type="colorScale" priority="37">
      <colorScale>
        <cfvo type="min"/>
        <cfvo type="max"/>
        <color rgb="FF63BE7B"/>
        <color rgb="FFFCFCFF"/>
      </colorScale>
    </cfRule>
  </conditionalFormatting>
  <conditionalFormatting sqref="AE24:AE28 AE39">
    <cfRule type="colorScale" priority="36">
      <colorScale>
        <cfvo type="min"/>
        <cfvo type="max"/>
        <color rgb="FF63BE7B"/>
        <color rgb="FFFCFCFF"/>
      </colorScale>
    </cfRule>
  </conditionalFormatting>
  <conditionalFormatting sqref="AI24:AI28 AI39">
    <cfRule type="colorScale" priority="35">
      <colorScale>
        <cfvo type="min"/>
        <cfvo type="max"/>
        <color rgb="FF63BE7B"/>
        <color rgb="FFFCFCFF"/>
      </colorScale>
    </cfRule>
  </conditionalFormatting>
  <conditionalFormatting sqref="AJ24:AJ28 AJ39">
    <cfRule type="colorScale" priority="34">
      <colorScale>
        <cfvo type="min"/>
        <cfvo type="max"/>
        <color rgb="FF63BE7B"/>
        <color rgb="FFFCFCFF"/>
      </colorScale>
    </cfRule>
  </conditionalFormatting>
  <conditionalFormatting sqref="G24:G28 G39">
    <cfRule type="colorScale" priority="33">
      <colorScale>
        <cfvo type="min"/>
        <cfvo type="max"/>
        <color rgb="FFFCFCFF"/>
        <color rgb="FFF8696B"/>
      </colorScale>
    </cfRule>
  </conditionalFormatting>
  <conditionalFormatting sqref="L24:L28 L39">
    <cfRule type="colorScale" priority="32">
      <colorScale>
        <cfvo type="min"/>
        <cfvo type="max"/>
        <color rgb="FFFCFCFF"/>
        <color rgb="FFF8696B"/>
      </colorScale>
    </cfRule>
  </conditionalFormatting>
  <conditionalFormatting sqref="Q24:Q28 Q39">
    <cfRule type="colorScale" priority="31">
      <colorScale>
        <cfvo type="min"/>
        <cfvo type="max"/>
        <color rgb="FFFCFCFF"/>
        <color rgb="FFF8696B"/>
      </colorScale>
    </cfRule>
  </conditionalFormatting>
  <conditionalFormatting sqref="V24:V28 V39">
    <cfRule type="colorScale" priority="30">
      <colorScale>
        <cfvo type="min"/>
        <cfvo type="max"/>
        <color rgb="FFFCFCFF"/>
        <color rgb="FFF8696B"/>
      </colorScale>
    </cfRule>
  </conditionalFormatting>
  <conditionalFormatting sqref="AA24:AA28 AA39">
    <cfRule type="colorScale" priority="29">
      <colorScale>
        <cfvo type="min"/>
        <cfvo type="max"/>
        <color rgb="FFFCFCFF"/>
        <color rgb="FFF8696B"/>
      </colorScale>
    </cfRule>
  </conditionalFormatting>
  <conditionalFormatting sqref="AF24:AF28 AF39">
    <cfRule type="colorScale" priority="28">
      <colorScale>
        <cfvo type="min"/>
        <cfvo type="max"/>
        <color rgb="FFFCFCFF"/>
        <color rgb="FFF8696B"/>
      </colorScale>
    </cfRule>
  </conditionalFormatting>
  <conditionalFormatting sqref="AN23:AO27 AK24:AM28 AN38:AO38 AK39:AM39">
    <cfRule type="colorScale" priority="27">
      <colorScale>
        <cfvo type="min"/>
        <cfvo type="max"/>
        <color rgb="FFFCFCFF"/>
        <color rgb="FFF8696B"/>
      </colorScale>
    </cfRule>
  </conditionalFormatting>
  <conditionalFormatting sqref="E29:E33">
    <cfRule type="colorScale" priority="26">
      <colorScale>
        <cfvo type="min"/>
        <cfvo type="max"/>
        <color rgb="FFFCFCFF"/>
        <color rgb="FF63BE7B"/>
      </colorScale>
    </cfRule>
  </conditionalFormatting>
  <conditionalFormatting sqref="K29:K33">
    <cfRule type="colorScale" priority="25">
      <colorScale>
        <cfvo type="min"/>
        <cfvo type="max"/>
        <color rgb="FFFCFCFF"/>
        <color rgb="FF63BE7B"/>
      </colorScale>
    </cfRule>
  </conditionalFormatting>
  <conditionalFormatting sqref="F29:F33">
    <cfRule type="colorScale" priority="24">
      <colorScale>
        <cfvo type="min"/>
        <cfvo type="max"/>
        <color rgb="FFFCFCFF"/>
        <color rgb="FF63BE7B"/>
      </colorScale>
    </cfRule>
  </conditionalFormatting>
  <conditionalFormatting sqref="J29:J33">
    <cfRule type="colorScale" priority="23">
      <colorScale>
        <cfvo type="min"/>
        <cfvo type="max"/>
        <color rgb="FFFCFCFF"/>
        <color rgb="FF63BE7B"/>
      </colorScale>
    </cfRule>
  </conditionalFormatting>
  <conditionalFormatting sqref="O29:O33">
    <cfRule type="colorScale" priority="22">
      <colorScale>
        <cfvo type="min"/>
        <cfvo type="max"/>
        <color rgb="FFFCFCFF"/>
        <color rgb="FF63BE7B"/>
      </colorScale>
    </cfRule>
  </conditionalFormatting>
  <conditionalFormatting sqref="P29:P33">
    <cfRule type="colorScale" priority="21">
      <colorScale>
        <cfvo type="min"/>
        <cfvo type="max"/>
        <color rgb="FFFCFCFF"/>
        <color rgb="FF63BE7B"/>
      </colorScale>
    </cfRule>
  </conditionalFormatting>
  <conditionalFormatting sqref="T29:T33">
    <cfRule type="colorScale" priority="20">
      <colorScale>
        <cfvo type="min"/>
        <cfvo type="max"/>
        <color rgb="FF63BE7B"/>
        <color rgb="FFFCFCFF"/>
      </colorScale>
    </cfRule>
  </conditionalFormatting>
  <conditionalFormatting sqref="U29:U33">
    <cfRule type="colorScale" priority="19">
      <colorScale>
        <cfvo type="min"/>
        <cfvo type="max"/>
        <color rgb="FF63BE7B"/>
        <color rgb="FFFCFCFF"/>
      </colorScale>
    </cfRule>
  </conditionalFormatting>
  <conditionalFormatting sqref="Y29:Y33">
    <cfRule type="colorScale" priority="18">
      <colorScale>
        <cfvo type="min"/>
        <cfvo type="max"/>
        <color rgb="FF63BE7B"/>
        <color rgb="FFFCFCFF"/>
      </colorScale>
    </cfRule>
  </conditionalFormatting>
  <conditionalFormatting sqref="Z29:Z33">
    <cfRule type="colorScale" priority="17">
      <colorScale>
        <cfvo type="min"/>
        <cfvo type="max"/>
        <color rgb="FF63BE7B"/>
        <color rgb="FFFCFCFF"/>
      </colorScale>
    </cfRule>
  </conditionalFormatting>
  <conditionalFormatting sqref="AD29:AD33">
    <cfRule type="colorScale" priority="16">
      <colorScale>
        <cfvo type="min"/>
        <cfvo type="max"/>
        <color rgb="FF63BE7B"/>
        <color rgb="FFFCFCFF"/>
      </colorScale>
    </cfRule>
  </conditionalFormatting>
  <conditionalFormatting sqref="AE29:AE33">
    <cfRule type="colorScale" priority="15">
      <colorScale>
        <cfvo type="min"/>
        <cfvo type="max"/>
        <color rgb="FF63BE7B"/>
        <color rgb="FFFCFCFF"/>
      </colorScale>
    </cfRule>
  </conditionalFormatting>
  <conditionalFormatting sqref="AI29:AI33">
    <cfRule type="colorScale" priority="14">
      <colorScale>
        <cfvo type="min"/>
        <cfvo type="max"/>
        <color rgb="FF63BE7B"/>
        <color rgb="FFFCFCFF"/>
      </colorScale>
    </cfRule>
  </conditionalFormatting>
  <conditionalFormatting sqref="AJ29:AJ33">
    <cfRule type="colorScale" priority="13">
      <colorScale>
        <cfvo type="min"/>
        <cfvo type="max"/>
        <color rgb="FF63BE7B"/>
        <color rgb="FFFCFCFF"/>
      </colorScale>
    </cfRule>
  </conditionalFormatting>
  <conditionalFormatting sqref="G29:G33">
    <cfRule type="colorScale" priority="12">
      <colorScale>
        <cfvo type="min"/>
        <cfvo type="max"/>
        <color rgb="FFFCFCFF"/>
        <color rgb="FFF8696B"/>
      </colorScale>
    </cfRule>
  </conditionalFormatting>
  <conditionalFormatting sqref="L29:L33">
    <cfRule type="colorScale" priority="11">
      <colorScale>
        <cfvo type="min"/>
        <cfvo type="max"/>
        <color rgb="FFFCFCFF"/>
        <color rgb="FFF8696B"/>
      </colorScale>
    </cfRule>
  </conditionalFormatting>
  <conditionalFormatting sqref="Q29:Q33">
    <cfRule type="colorScale" priority="10">
      <colorScale>
        <cfvo type="min"/>
        <cfvo type="max"/>
        <color rgb="FFFCFCFF"/>
        <color rgb="FFF8696B"/>
      </colorScale>
    </cfRule>
  </conditionalFormatting>
  <conditionalFormatting sqref="V29:V33">
    <cfRule type="colorScale" priority="9">
      <colorScale>
        <cfvo type="min"/>
        <cfvo type="max"/>
        <color rgb="FFFCFCFF"/>
        <color rgb="FFF8696B"/>
      </colorScale>
    </cfRule>
  </conditionalFormatting>
  <conditionalFormatting sqref="AA29:AA33">
    <cfRule type="colorScale" priority="8">
      <colorScale>
        <cfvo type="min"/>
        <cfvo type="max"/>
        <color rgb="FFFCFCFF"/>
        <color rgb="FFF8696B"/>
      </colorScale>
    </cfRule>
  </conditionalFormatting>
  <conditionalFormatting sqref="AF29:AF33">
    <cfRule type="colorScale" priority="7">
      <colorScale>
        <cfvo type="min"/>
        <cfvo type="max"/>
        <color rgb="FFFCFCFF"/>
        <color rgb="FFF8696B"/>
      </colorScale>
    </cfRule>
  </conditionalFormatting>
  <conditionalFormatting sqref="AN28:AO32 AK29:AM33">
    <cfRule type="colorScale" priority="6">
      <colorScale>
        <cfvo type="min"/>
        <cfvo type="max"/>
        <color rgb="FFFCFCFF"/>
        <color rgb="FFF8696B"/>
      </colorScale>
    </cfRule>
  </conditionalFormatting>
  <conditionalFormatting sqref="E34:E38">
    <cfRule type="colorScale" priority="155">
      <colorScale>
        <cfvo type="min"/>
        <cfvo type="max"/>
        <color rgb="FFFCFCFF"/>
        <color rgb="FF63BE7B"/>
      </colorScale>
    </cfRule>
  </conditionalFormatting>
  <conditionalFormatting sqref="K34:K38">
    <cfRule type="colorScale" priority="157">
      <colorScale>
        <cfvo type="min"/>
        <cfvo type="max"/>
        <color rgb="FFFCFCFF"/>
        <color rgb="FF63BE7B"/>
      </colorScale>
    </cfRule>
  </conditionalFormatting>
  <conditionalFormatting sqref="F34:F38">
    <cfRule type="colorScale" priority="159">
      <colorScale>
        <cfvo type="min"/>
        <cfvo type="max"/>
        <color rgb="FFFCFCFF"/>
        <color rgb="FF63BE7B"/>
      </colorScale>
    </cfRule>
  </conditionalFormatting>
  <conditionalFormatting sqref="J34:J38">
    <cfRule type="colorScale" priority="161">
      <colorScale>
        <cfvo type="min"/>
        <cfvo type="max"/>
        <color rgb="FFFCFCFF"/>
        <color rgb="FF63BE7B"/>
      </colorScale>
    </cfRule>
  </conditionalFormatting>
  <conditionalFormatting sqref="O34:O38">
    <cfRule type="colorScale" priority="163">
      <colorScale>
        <cfvo type="min"/>
        <cfvo type="max"/>
        <color rgb="FFFCFCFF"/>
        <color rgb="FF63BE7B"/>
      </colorScale>
    </cfRule>
  </conditionalFormatting>
  <conditionalFormatting sqref="P34:P38">
    <cfRule type="colorScale" priority="165">
      <colorScale>
        <cfvo type="min"/>
        <cfvo type="max"/>
        <color rgb="FFFCFCFF"/>
        <color rgb="FF63BE7B"/>
      </colorScale>
    </cfRule>
  </conditionalFormatting>
  <conditionalFormatting sqref="T34:T38">
    <cfRule type="colorScale" priority="167">
      <colorScale>
        <cfvo type="min"/>
        <cfvo type="max"/>
        <color rgb="FF63BE7B"/>
        <color rgb="FFFCFCFF"/>
      </colorScale>
    </cfRule>
  </conditionalFormatting>
  <conditionalFormatting sqref="U34:U38">
    <cfRule type="colorScale" priority="169">
      <colorScale>
        <cfvo type="min"/>
        <cfvo type="max"/>
        <color rgb="FF63BE7B"/>
        <color rgb="FFFCFCFF"/>
      </colorScale>
    </cfRule>
  </conditionalFormatting>
  <conditionalFormatting sqref="Y34:Y38">
    <cfRule type="colorScale" priority="171">
      <colorScale>
        <cfvo type="min"/>
        <cfvo type="max"/>
        <color rgb="FF63BE7B"/>
        <color rgb="FFFCFCFF"/>
      </colorScale>
    </cfRule>
  </conditionalFormatting>
  <conditionalFormatting sqref="Z34:Z38">
    <cfRule type="colorScale" priority="173">
      <colorScale>
        <cfvo type="min"/>
        <cfvo type="max"/>
        <color rgb="FF63BE7B"/>
        <color rgb="FFFCFCFF"/>
      </colorScale>
    </cfRule>
  </conditionalFormatting>
  <conditionalFormatting sqref="AD34:AD38">
    <cfRule type="colorScale" priority="175">
      <colorScale>
        <cfvo type="min"/>
        <cfvo type="max"/>
        <color rgb="FF63BE7B"/>
        <color rgb="FFFCFCFF"/>
      </colorScale>
    </cfRule>
  </conditionalFormatting>
  <conditionalFormatting sqref="AE34:AE38">
    <cfRule type="colorScale" priority="177">
      <colorScale>
        <cfvo type="min"/>
        <cfvo type="max"/>
        <color rgb="FF63BE7B"/>
        <color rgb="FFFCFCFF"/>
      </colorScale>
    </cfRule>
  </conditionalFormatting>
  <conditionalFormatting sqref="AI34:AI38">
    <cfRule type="colorScale" priority="179">
      <colorScale>
        <cfvo type="min"/>
        <cfvo type="max"/>
        <color rgb="FF63BE7B"/>
        <color rgb="FFFCFCFF"/>
      </colorScale>
    </cfRule>
  </conditionalFormatting>
  <conditionalFormatting sqref="AJ34:AJ38">
    <cfRule type="colorScale" priority="181">
      <colorScale>
        <cfvo type="min"/>
        <cfvo type="max"/>
        <color rgb="FF63BE7B"/>
        <color rgb="FFFCFCFF"/>
      </colorScale>
    </cfRule>
  </conditionalFormatting>
  <conditionalFormatting sqref="G34:G38">
    <cfRule type="colorScale" priority="183">
      <colorScale>
        <cfvo type="min"/>
        <cfvo type="max"/>
        <color rgb="FFFCFCFF"/>
        <color rgb="FFF8696B"/>
      </colorScale>
    </cfRule>
  </conditionalFormatting>
  <conditionalFormatting sqref="L34:L38">
    <cfRule type="colorScale" priority="185">
      <colorScale>
        <cfvo type="min"/>
        <cfvo type="max"/>
        <color rgb="FFFCFCFF"/>
        <color rgb="FFF8696B"/>
      </colorScale>
    </cfRule>
  </conditionalFormatting>
  <conditionalFormatting sqref="Q34:Q38">
    <cfRule type="colorScale" priority="187">
      <colorScale>
        <cfvo type="min"/>
        <cfvo type="max"/>
        <color rgb="FFFCFCFF"/>
        <color rgb="FFF8696B"/>
      </colorScale>
    </cfRule>
  </conditionalFormatting>
  <conditionalFormatting sqref="V34:V38">
    <cfRule type="colorScale" priority="189">
      <colorScale>
        <cfvo type="min"/>
        <cfvo type="max"/>
        <color rgb="FFFCFCFF"/>
        <color rgb="FFF8696B"/>
      </colorScale>
    </cfRule>
  </conditionalFormatting>
  <conditionalFormatting sqref="AA34:AA38">
    <cfRule type="colorScale" priority="191">
      <colorScale>
        <cfvo type="min"/>
        <cfvo type="max"/>
        <color rgb="FFFCFCFF"/>
        <color rgb="FFF8696B"/>
      </colorScale>
    </cfRule>
  </conditionalFormatting>
  <conditionalFormatting sqref="AF34:AF38">
    <cfRule type="colorScale" priority="193">
      <colorScale>
        <cfvo type="min"/>
        <cfvo type="max"/>
        <color rgb="FFFCFCFF"/>
        <color rgb="FFF8696B"/>
      </colorScale>
    </cfRule>
  </conditionalFormatting>
  <conditionalFormatting sqref="AN33:AO37 AK34:AM38">
    <cfRule type="colorScale" priority="195">
      <colorScale>
        <cfvo type="min"/>
        <cfvo type="max"/>
        <color rgb="FFFCFCFF"/>
        <color rgb="FFF8696B"/>
      </colorScale>
    </cfRule>
  </conditionalFormatting>
  <conditionalFormatting sqref="J24:J39">
    <cfRule type="colorScale" priority="197">
      <colorScale>
        <cfvo type="min"/>
        <cfvo type="max"/>
        <color rgb="FF63BE7B"/>
        <color rgb="FFFCFCFF"/>
      </colorScale>
    </cfRule>
  </conditionalFormatting>
  <conditionalFormatting sqref="K24:K39">
    <cfRule type="colorScale" priority="199">
      <colorScale>
        <cfvo type="min"/>
        <cfvo type="max"/>
        <color rgb="FF63BE7B"/>
        <color rgb="FFFCFCFF"/>
      </colorScale>
    </cfRule>
  </conditionalFormatting>
  <conditionalFormatting sqref="E13:E17">
    <cfRule type="colorScale" priority="200">
      <colorScale>
        <cfvo type="min"/>
        <cfvo type="max"/>
        <color rgb="FFFCFCFF"/>
        <color rgb="FF63BE7B"/>
      </colorScale>
    </cfRule>
  </conditionalFormatting>
  <conditionalFormatting sqref="K13:K17">
    <cfRule type="colorScale" priority="202">
      <colorScale>
        <cfvo type="min"/>
        <cfvo type="max"/>
        <color rgb="FFFCFCFF"/>
        <color rgb="FF63BE7B"/>
      </colorScale>
    </cfRule>
  </conditionalFormatting>
  <conditionalFormatting sqref="F13:F17">
    <cfRule type="colorScale" priority="204">
      <colorScale>
        <cfvo type="min"/>
        <cfvo type="max"/>
        <color rgb="FFFCFCFF"/>
        <color rgb="FF63BE7B"/>
      </colorScale>
    </cfRule>
  </conditionalFormatting>
  <conditionalFormatting sqref="J13:J17">
    <cfRule type="colorScale" priority="206">
      <colorScale>
        <cfvo type="min"/>
        <cfvo type="max"/>
        <color rgb="FFFCFCFF"/>
        <color rgb="FF63BE7B"/>
      </colorScale>
    </cfRule>
  </conditionalFormatting>
  <conditionalFormatting sqref="O13:O17">
    <cfRule type="colorScale" priority="208">
      <colorScale>
        <cfvo type="min"/>
        <cfvo type="max"/>
        <color rgb="FFFCFCFF"/>
        <color rgb="FF63BE7B"/>
      </colorScale>
    </cfRule>
  </conditionalFormatting>
  <conditionalFormatting sqref="P13:P17">
    <cfRule type="colorScale" priority="210">
      <colorScale>
        <cfvo type="min"/>
        <cfvo type="max"/>
        <color rgb="FFFCFCFF"/>
        <color rgb="FF63BE7B"/>
      </colorScale>
    </cfRule>
  </conditionalFormatting>
  <conditionalFormatting sqref="T13:T17">
    <cfRule type="colorScale" priority="212">
      <colorScale>
        <cfvo type="min"/>
        <cfvo type="max"/>
        <color rgb="FF63BE7B"/>
        <color rgb="FFFCFCFF"/>
      </colorScale>
    </cfRule>
  </conditionalFormatting>
  <conditionalFormatting sqref="U13:U17">
    <cfRule type="colorScale" priority="214">
      <colorScale>
        <cfvo type="min"/>
        <cfvo type="max"/>
        <color rgb="FF63BE7B"/>
        <color rgb="FFFCFCFF"/>
      </colorScale>
    </cfRule>
  </conditionalFormatting>
  <conditionalFormatting sqref="Y13:Y17">
    <cfRule type="colorScale" priority="216">
      <colorScale>
        <cfvo type="min"/>
        <cfvo type="max"/>
        <color rgb="FF63BE7B"/>
        <color rgb="FFFCFCFF"/>
      </colorScale>
    </cfRule>
  </conditionalFormatting>
  <conditionalFormatting sqref="Z13:Z17">
    <cfRule type="colorScale" priority="218">
      <colorScale>
        <cfvo type="min"/>
        <cfvo type="max"/>
        <color rgb="FF63BE7B"/>
        <color rgb="FFFCFCFF"/>
      </colorScale>
    </cfRule>
  </conditionalFormatting>
  <conditionalFormatting sqref="AD13:AD17">
    <cfRule type="colorScale" priority="220">
      <colorScale>
        <cfvo type="min"/>
        <cfvo type="max"/>
        <color rgb="FF63BE7B"/>
        <color rgb="FFFCFCFF"/>
      </colorScale>
    </cfRule>
  </conditionalFormatting>
  <conditionalFormatting sqref="AE13:AE17">
    <cfRule type="colorScale" priority="222">
      <colorScale>
        <cfvo type="min"/>
        <cfvo type="max"/>
        <color rgb="FF63BE7B"/>
        <color rgb="FFFCFCFF"/>
      </colorScale>
    </cfRule>
  </conditionalFormatting>
  <conditionalFormatting sqref="AI13:AI17">
    <cfRule type="colorScale" priority="224">
      <colorScale>
        <cfvo type="min"/>
        <cfvo type="max"/>
        <color rgb="FF63BE7B"/>
        <color rgb="FFFCFCFF"/>
      </colorScale>
    </cfRule>
  </conditionalFormatting>
  <conditionalFormatting sqref="AJ13:AJ17">
    <cfRule type="colorScale" priority="226">
      <colorScale>
        <cfvo type="min"/>
        <cfvo type="max"/>
        <color rgb="FF63BE7B"/>
        <color rgb="FFFCFCFF"/>
      </colorScale>
    </cfRule>
  </conditionalFormatting>
  <conditionalFormatting sqref="G13:G17">
    <cfRule type="colorScale" priority="228">
      <colorScale>
        <cfvo type="min"/>
        <cfvo type="max"/>
        <color rgb="FFFCFCFF"/>
        <color rgb="FFF8696B"/>
      </colorScale>
    </cfRule>
  </conditionalFormatting>
  <conditionalFormatting sqref="L13:L17">
    <cfRule type="colorScale" priority="230">
      <colorScale>
        <cfvo type="min"/>
        <cfvo type="max"/>
        <color rgb="FFFCFCFF"/>
        <color rgb="FFF8696B"/>
      </colorScale>
    </cfRule>
  </conditionalFormatting>
  <conditionalFormatting sqref="Q13:Q17">
    <cfRule type="colorScale" priority="232">
      <colorScale>
        <cfvo type="min"/>
        <cfvo type="max"/>
        <color rgb="FFFCFCFF"/>
        <color rgb="FFF8696B"/>
      </colorScale>
    </cfRule>
  </conditionalFormatting>
  <conditionalFormatting sqref="V13:V17">
    <cfRule type="colorScale" priority="234">
      <colorScale>
        <cfvo type="min"/>
        <cfvo type="max"/>
        <color rgb="FFFCFCFF"/>
        <color rgb="FFF8696B"/>
      </colorScale>
    </cfRule>
  </conditionalFormatting>
  <conditionalFormatting sqref="AA13:AA17">
    <cfRule type="colorScale" priority="236">
      <colorScale>
        <cfvo type="min"/>
        <cfvo type="max"/>
        <color rgb="FFFCFCFF"/>
        <color rgb="FFF8696B"/>
      </colorScale>
    </cfRule>
  </conditionalFormatting>
  <conditionalFormatting sqref="AF13:AF17">
    <cfRule type="colorScale" priority="238">
      <colorScale>
        <cfvo type="min"/>
        <cfvo type="max"/>
        <color rgb="FFFCFCFF"/>
        <color rgb="FFF8696B"/>
      </colorScale>
    </cfRule>
  </conditionalFormatting>
  <conditionalFormatting sqref="J3:J18">
    <cfRule type="colorScale" priority="242">
      <colorScale>
        <cfvo type="min"/>
        <cfvo type="max"/>
        <color rgb="FF63BE7B"/>
        <color rgb="FFFCFCFF"/>
      </colorScale>
    </cfRule>
  </conditionalFormatting>
  <conditionalFormatting sqref="K3:K18">
    <cfRule type="colorScale" priority="244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B3D6-7377-B946-90DC-EEDF0E9DBA45}">
  <dimension ref="A1:P63"/>
  <sheetViews>
    <sheetView workbookViewId="0">
      <selection activeCell="E44" sqref="E44"/>
    </sheetView>
  </sheetViews>
  <sheetFormatPr baseColWidth="10" defaultRowHeight="16" x14ac:dyDescent="0.2"/>
  <cols>
    <col min="1" max="1" width="11.5" bestFit="1" customWidth="1"/>
    <col min="2" max="15" width="6.83203125" customWidth="1"/>
    <col min="16" max="16" width="8.1640625" customWidth="1"/>
  </cols>
  <sheetData>
    <row r="1" spans="1:15" x14ac:dyDescent="0.2">
      <c r="A1" t="s">
        <v>9</v>
      </c>
      <c r="F1" t="s">
        <v>2</v>
      </c>
      <c r="K1" t="s">
        <v>8</v>
      </c>
    </row>
    <row r="2" spans="1:15" x14ac:dyDescent="0.2">
      <c r="A2" t="s">
        <v>4</v>
      </c>
      <c r="B2" t="s">
        <v>3</v>
      </c>
      <c r="C2" t="s">
        <v>6</v>
      </c>
      <c r="D2" t="s">
        <v>5</v>
      </c>
      <c r="E2" t="s">
        <v>7</v>
      </c>
      <c r="F2" t="s">
        <v>4</v>
      </c>
      <c r="G2" t="s">
        <v>3</v>
      </c>
      <c r="H2" t="s">
        <v>6</v>
      </c>
      <c r="I2" t="s">
        <v>5</v>
      </c>
      <c r="J2" t="s">
        <v>7</v>
      </c>
      <c r="K2" t="s">
        <v>4</v>
      </c>
      <c r="L2" t="s">
        <v>3</v>
      </c>
      <c r="M2" t="s">
        <v>6</v>
      </c>
      <c r="N2" t="s">
        <v>5</v>
      </c>
      <c r="O2" t="s">
        <v>7</v>
      </c>
    </row>
    <row r="3" spans="1:15" x14ac:dyDescent="0.2">
      <c r="A3">
        <v>11</v>
      </c>
      <c r="B3">
        <v>16</v>
      </c>
      <c r="C3">
        <v>12</v>
      </c>
      <c r="D3">
        <v>18</v>
      </c>
      <c r="E3">
        <v>12</v>
      </c>
      <c r="F3">
        <v>15</v>
      </c>
      <c r="G3">
        <v>13</v>
      </c>
      <c r="H3">
        <v>17</v>
      </c>
      <c r="I3">
        <v>11</v>
      </c>
      <c r="J3">
        <v>15</v>
      </c>
      <c r="K3">
        <v>17</v>
      </c>
      <c r="L3">
        <v>14</v>
      </c>
      <c r="M3">
        <v>20</v>
      </c>
      <c r="N3">
        <v>20</v>
      </c>
      <c r="O3">
        <v>23</v>
      </c>
    </row>
    <row r="4" spans="1:15" x14ac:dyDescent="0.2">
      <c r="A4">
        <v>8</v>
      </c>
      <c r="B4">
        <v>14</v>
      </c>
      <c r="C4">
        <v>7</v>
      </c>
      <c r="D4">
        <v>9</v>
      </c>
      <c r="E4">
        <v>16</v>
      </c>
      <c r="F4">
        <v>15</v>
      </c>
      <c r="G4">
        <v>9</v>
      </c>
      <c r="H4">
        <v>13</v>
      </c>
      <c r="I4">
        <v>16</v>
      </c>
      <c r="J4">
        <v>15</v>
      </c>
      <c r="K4">
        <v>25</v>
      </c>
      <c r="L4">
        <v>25</v>
      </c>
      <c r="M4">
        <v>21</v>
      </c>
      <c r="N4">
        <v>24</v>
      </c>
      <c r="O4">
        <v>18</v>
      </c>
    </row>
    <row r="5" spans="1:15" x14ac:dyDescent="0.2">
      <c r="A5">
        <v>15</v>
      </c>
      <c r="B5">
        <v>12</v>
      </c>
      <c r="C5">
        <v>8</v>
      </c>
      <c r="D5">
        <v>12</v>
      </c>
      <c r="E5">
        <v>11</v>
      </c>
      <c r="F5">
        <v>16</v>
      </c>
      <c r="G5">
        <v>13</v>
      </c>
      <c r="H5">
        <v>18</v>
      </c>
      <c r="I5">
        <v>9</v>
      </c>
      <c r="J5">
        <v>11</v>
      </c>
      <c r="K5">
        <v>24</v>
      </c>
      <c r="L5">
        <v>25</v>
      </c>
      <c r="M5">
        <v>16</v>
      </c>
      <c r="N5">
        <v>22</v>
      </c>
      <c r="O5">
        <v>21</v>
      </c>
    </row>
    <row r="6" spans="1:15" x14ac:dyDescent="0.2">
      <c r="A6">
        <v>9</v>
      </c>
      <c r="B6">
        <v>13</v>
      </c>
      <c r="C6">
        <v>14</v>
      </c>
      <c r="D6">
        <v>11</v>
      </c>
      <c r="E6">
        <v>13</v>
      </c>
      <c r="F6">
        <v>13</v>
      </c>
      <c r="G6">
        <v>14</v>
      </c>
      <c r="H6">
        <v>13</v>
      </c>
      <c r="I6">
        <v>17</v>
      </c>
      <c r="J6">
        <v>11</v>
      </c>
      <c r="K6">
        <v>24</v>
      </c>
      <c r="L6">
        <v>24</v>
      </c>
      <c r="M6">
        <v>25</v>
      </c>
      <c r="N6">
        <v>24</v>
      </c>
      <c r="O6">
        <v>14</v>
      </c>
    </row>
    <row r="7" spans="1:15" x14ac:dyDescent="0.2">
      <c r="A7">
        <v>12</v>
      </c>
      <c r="B7">
        <v>13</v>
      </c>
      <c r="C7">
        <v>14</v>
      </c>
      <c r="D7">
        <v>12</v>
      </c>
      <c r="E7">
        <v>12</v>
      </c>
      <c r="F7">
        <v>18</v>
      </c>
      <c r="G7">
        <v>13</v>
      </c>
      <c r="H7">
        <v>14</v>
      </c>
      <c r="I7">
        <v>12</v>
      </c>
      <c r="J7">
        <v>14</v>
      </c>
      <c r="K7">
        <v>25</v>
      </c>
      <c r="L7">
        <v>25</v>
      </c>
      <c r="M7">
        <v>12</v>
      </c>
      <c r="N7">
        <v>25</v>
      </c>
      <c r="O7">
        <v>22</v>
      </c>
    </row>
    <row r="8" spans="1:15" x14ac:dyDescent="0.2">
      <c r="A8">
        <v>12</v>
      </c>
      <c r="B8">
        <v>9</v>
      </c>
      <c r="C8">
        <v>9</v>
      </c>
      <c r="D8">
        <v>15</v>
      </c>
      <c r="E8">
        <v>10</v>
      </c>
      <c r="F8">
        <v>17</v>
      </c>
      <c r="G8">
        <v>12</v>
      </c>
      <c r="H8">
        <v>13</v>
      </c>
      <c r="I8">
        <v>15</v>
      </c>
      <c r="J8">
        <v>13</v>
      </c>
      <c r="K8">
        <v>21</v>
      </c>
      <c r="L8">
        <v>23</v>
      </c>
      <c r="M8">
        <v>24</v>
      </c>
      <c r="N8">
        <v>23</v>
      </c>
      <c r="O8">
        <v>23</v>
      </c>
    </row>
    <row r="9" spans="1:15" x14ac:dyDescent="0.2">
      <c r="A9">
        <v>14</v>
      </c>
      <c r="B9">
        <v>14</v>
      </c>
      <c r="C9">
        <v>12</v>
      </c>
      <c r="D9">
        <v>13</v>
      </c>
      <c r="E9">
        <v>15</v>
      </c>
      <c r="F9">
        <v>19</v>
      </c>
      <c r="G9">
        <v>19</v>
      </c>
      <c r="H9">
        <v>21</v>
      </c>
      <c r="I9">
        <v>11</v>
      </c>
      <c r="J9">
        <v>14</v>
      </c>
      <c r="K9">
        <v>16</v>
      </c>
      <c r="L9">
        <v>15</v>
      </c>
      <c r="M9">
        <v>25</v>
      </c>
      <c r="N9">
        <v>22</v>
      </c>
      <c r="O9">
        <v>22</v>
      </c>
    </row>
    <row r="10" spans="1:15" x14ac:dyDescent="0.2">
      <c r="A10">
        <v>10</v>
      </c>
      <c r="B10">
        <v>11</v>
      </c>
      <c r="C10">
        <v>12</v>
      </c>
      <c r="D10">
        <v>12</v>
      </c>
      <c r="E10">
        <v>14</v>
      </c>
      <c r="F10">
        <v>13</v>
      </c>
      <c r="G10">
        <v>8</v>
      </c>
      <c r="H10">
        <v>17</v>
      </c>
      <c r="I10">
        <v>12</v>
      </c>
      <c r="J10">
        <v>14</v>
      </c>
      <c r="K10">
        <v>20</v>
      </c>
      <c r="L10">
        <v>21</v>
      </c>
      <c r="M10">
        <v>24</v>
      </c>
      <c r="N10">
        <v>23</v>
      </c>
      <c r="O10">
        <v>25</v>
      </c>
    </row>
    <row r="11" spans="1:15" x14ac:dyDescent="0.2">
      <c r="A11">
        <v>12</v>
      </c>
      <c r="B11">
        <v>16</v>
      </c>
      <c r="C11">
        <v>11</v>
      </c>
      <c r="D11">
        <v>16</v>
      </c>
      <c r="E11">
        <v>5</v>
      </c>
      <c r="F11">
        <v>11</v>
      </c>
      <c r="G11">
        <v>14</v>
      </c>
      <c r="H11">
        <v>10</v>
      </c>
      <c r="I11">
        <v>15</v>
      </c>
      <c r="J11">
        <v>14</v>
      </c>
      <c r="K11">
        <v>25</v>
      </c>
      <c r="L11">
        <v>23</v>
      </c>
      <c r="M11">
        <v>19</v>
      </c>
      <c r="N11">
        <v>24</v>
      </c>
      <c r="O11">
        <v>23</v>
      </c>
    </row>
    <row r="12" spans="1:15" x14ac:dyDescent="0.2">
      <c r="A12">
        <v>11</v>
      </c>
      <c r="B12">
        <v>13</v>
      </c>
      <c r="C12">
        <v>13</v>
      </c>
      <c r="D12">
        <v>15</v>
      </c>
      <c r="E12">
        <v>10</v>
      </c>
      <c r="F12">
        <v>13</v>
      </c>
      <c r="G12">
        <v>11</v>
      </c>
      <c r="H12">
        <v>18</v>
      </c>
      <c r="I12">
        <v>13</v>
      </c>
      <c r="J12">
        <v>14</v>
      </c>
      <c r="K12">
        <v>23</v>
      </c>
      <c r="L12">
        <v>23</v>
      </c>
      <c r="M12">
        <v>24</v>
      </c>
      <c r="N12">
        <v>25</v>
      </c>
      <c r="O12">
        <v>20</v>
      </c>
    </row>
    <row r="13" spans="1:15" x14ac:dyDescent="0.2">
      <c r="A13">
        <v>10</v>
      </c>
      <c r="B13">
        <v>10</v>
      </c>
      <c r="C13">
        <v>13</v>
      </c>
      <c r="D13">
        <v>11</v>
      </c>
      <c r="E13">
        <v>4</v>
      </c>
      <c r="F13">
        <v>19</v>
      </c>
      <c r="G13">
        <v>12</v>
      </c>
      <c r="H13">
        <v>16</v>
      </c>
      <c r="I13">
        <v>14</v>
      </c>
      <c r="J13">
        <v>12</v>
      </c>
      <c r="K13">
        <v>24</v>
      </c>
      <c r="L13">
        <v>22</v>
      </c>
      <c r="M13">
        <v>25</v>
      </c>
      <c r="N13">
        <v>22</v>
      </c>
      <c r="O13">
        <v>24</v>
      </c>
    </row>
    <row r="14" spans="1:15" x14ac:dyDescent="0.2">
      <c r="A14">
        <v>12</v>
      </c>
      <c r="B14">
        <v>15</v>
      </c>
      <c r="C14">
        <v>12</v>
      </c>
      <c r="D14">
        <v>6</v>
      </c>
      <c r="E14">
        <v>10</v>
      </c>
      <c r="F14">
        <v>22</v>
      </c>
      <c r="G14">
        <v>13</v>
      </c>
      <c r="H14">
        <v>12</v>
      </c>
      <c r="I14">
        <v>15</v>
      </c>
      <c r="J14">
        <v>12</v>
      </c>
      <c r="K14">
        <v>24</v>
      </c>
      <c r="L14">
        <v>25</v>
      </c>
      <c r="M14">
        <v>21</v>
      </c>
      <c r="N14">
        <v>23</v>
      </c>
      <c r="O14">
        <v>24</v>
      </c>
    </row>
    <row r="15" spans="1:15" x14ac:dyDescent="0.2">
      <c r="A15">
        <v>13</v>
      </c>
      <c r="B15">
        <v>13</v>
      </c>
      <c r="C15">
        <v>10</v>
      </c>
      <c r="D15">
        <v>11</v>
      </c>
      <c r="E15">
        <v>15</v>
      </c>
      <c r="F15">
        <v>16</v>
      </c>
      <c r="G15">
        <v>14</v>
      </c>
      <c r="H15">
        <v>9</v>
      </c>
      <c r="I15">
        <v>11</v>
      </c>
      <c r="J15">
        <v>8</v>
      </c>
      <c r="K15">
        <v>15</v>
      </c>
      <c r="L15">
        <v>25</v>
      </c>
      <c r="M15">
        <v>18</v>
      </c>
      <c r="N15">
        <v>24</v>
      </c>
      <c r="O15">
        <v>22</v>
      </c>
    </row>
    <row r="16" spans="1:15" x14ac:dyDescent="0.2">
      <c r="A16">
        <v>13</v>
      </c>
      <c r="B16">
        <v>11</v>
      </c>
      <c r="C16">
        <v>14</v>
      </c>
      <c r="D16">
        <v>12</v>
      </c>
      <c r="E16">
        <v>14</v>
      </c>
      <c r="F16">
        <v>18</v>
      </c>
      <c r="G16">
        <v>16</v>
      </c>
      <c r="H16">
        <v>21</v>
      </c>
      <c r="I16">
        <v>12</v>
      </c>
      <c r="J16">
        <v>14</v>
      </c>
      <c r="K16">
        <v>15</v>
      </c>
      <c r="L16">
        <v>16</v>
      </c>
      <c r="M16">
        <v>25</v>
      </c>
      <c r="N16">
        <v>25</v>
      </c>
      <c r="O16">
        <v>22</v>
      </c>
    </row>
    <row r="17" spans="1:16" x14ac:dyDescent="0.2">
      <c r="A17">
        <v>15</v>
      </c>
      <c r="B17">
        <v>11</v>
      </c>
      <c r="C17">
        <v>13</v>
      </c>
      <c r="D17">
        <v>13</v>
      </c>
      <c r="E17">
        <v>17</v>
      </c>
      <c r="F17">
        <v>16</v>
      </c>
      <c r="G17">
        <v>15</v>
      </c>
      <c r="H17">
        <v>19</v>
      </c>
      <c r="I17">
        <v>10</v>
      </c>
      <c r="J17">
        <v>18</v>
      </c>
      <c r="K17">
        <v>20</v>
      </c>
      <c r="L17">
        <v>25</v>
      </c>
      <c r="M17">
        <v>21</v>
      </c>
      <c r="N17">
        <v>23</v>
      </c>
      <c r="O17">
        <v>25</v>
      </c>
    </row>
    <row r="19" spans="1:16" x14ac:dyDescent="0.2">
      <c r="A19">
        <f>SUM(A3:A17)</f>
        <v>177</v>
      </c>
      <c r="B19">
        <f t="shared" ref="B19:O19" si="0">SUM(B3:B17)</f>
        <v>191</v>
      </c>
      <c r="C19">
        <f t="shared" si="0"/>
        <v>174</v>
      </c>
      <c r="D19">
        <f t="shared" si="0"/>
        <v>186</v>
      </c>
      <c r="E19">
        <f t="shared" si="0"/>
        <v>178</v>
      </c>
      <c r="F19">
        <f t="shared" si="0"/>
        <v>241</v>
      </c>
      <c r="G19">
        <f t="shared" si="0"/>
        <v>196</v>
      </c>
      <c r="H19">
        <f t="shared" si="0"/>
        <v>231</v>
      </c>
      <c r="I19">
        <f t="shared" si="0"/>
        <v>193</v>
      </c>
      <c r="J19">
        <f t="shared" si="0"/>
        <v>199</v>
      </c>
      <c r="K19">
        <f t="shared" si="0"/>
        <v>318</v>
      </c>
      <c r="L19">
        <f t="shared" si="0"/>
        <v>331</v>
      </c>
      <c r="M19">
        <f t="shared" si="0"/>
        <v>320</v>
      </c>
      <c r="N19">
        <f t="shared" si="0"/>
        <v>349</v>
      </c>
      <c r="O19">
        <f t="shared" si="0"/>
        <v>328</v>
      </c>
    </row>
    <row r="23" spans="1:16" x14ac:dyDescent="0.2">
      <c r="A23">
        <f>15*25-A19</f>
        <v>198</v>
      </c>
      <c r="B23">
        <f t="shared" ref="B23:O23" si="1">15*25-B19</f>
        <v>184</v>
      </c>
      <c r="C23">
        <f t="shared" si="1"/>
        <v>201</v>
      </c>
      <c r="D23">
        <f t="shared" si="1"/>
        <v>189</v>
      </c>
      <c r="E23">
        <f t="shared" si="1"/>
        <v>197</v>
      </c>
      <c r="F23">
        <f t="shared" si="1"/>
        <v>134</v>
      </c>
      <c r="G23">
        <f t="shared" si="1"/>
        <v>179</v>
      </c>
      <c r="H23">
        <f t="shared" si="1"/>
        <v>144</v>
      </c>
      <c r="I23">
        <f t="shared" si="1"/>
        <v>182</v>
      </c>
      <c r="J23">
        <f t="shared" si="1"/>
        <v>176</v>
      </c>
      <c r="K23">
        <f t="shared" si="1"/>
        <v>57</v>
      </c>
      <c r="L23">
        <f t="shared" si="1"/>
        <v>44</v>
      </c>
      <c r="M23">
        <f t="shared" si="1"/>
        <v>55</v>
      </c>
      <c r="N23">
        <f t="shared" si="1"/>
        <v>26</v>
      </c>
      <c r="O23">
        <f t="shared" si="1"/>
        <v>47</v>
      </c>
      <c r="P23" t="s">
        <v>191</v>
      </c>
    </row>
    <row r="24" spans="1:16" x14ac:dyDescent="0.2">
      <c r="A24">
        <f>A23/25</f>
        <v>7.92</v>
      </c>
      <c r="B24">
        <f t="shared" ref="B24:O24" si="2">B23/25</f>
        <v>7.36</v>
      </c>
      <c r="C24">
        <f t="shared" si="2"/>
        <v>8.0399999999999991</v>
      </c>
      <c r="D24">
        <f t="shared" si="2"/>
        <v>7.56</v>
      </c>
      <c r="E24">
        <f t="shared" si="2"/>
        <v>7.88</v>
      </c>
      <c r="F24">
        <f t="shared" si="2"/>
        <v>5.36</v>
      </c>
      <c r="G24">
        <f t="shared" si="2"/>
        <v>7.16</v>
      </c>
      <c r="H24">
        <f t="shared" si="2"/>
        <v>5.76</v>
      </c>
      <c r="I24">
        <f t="shared" si="2"/>
        <v>7.28</v>
      </c>
      <c r="J24">
        <f t="shared" si="2"/>
        <v>7.04</v>
      </c>
      <c r="K24">
        <f t="shared" si="2"/>
        <v>2.2799999999999998</v>
      </c>
      <c r="L24">
        <f t="shared" si="2"/>
        <v>1.76</v>
      </c>
      <c r="M24">
        <f t="shared" si="2"/>
        <v>2.2000000000000002</v>
      </c>
      <c r="N24">
        <f t="shared" si="2"/>
        <v>1.04</v>
      </c>
      <c r="O24">
        <f t="shared" si="2"/>
        <v>1.88</v>
      </c>
      <c r="P24" t="s">
        <v>192</v>
      </c>
    </row>
    <row r="28" spans="1:16" x14ac:dyDescent="0.2">
      <c r="A28" t="str">
        <f>A2</f>
        <v>CR</v>
      </c>
      <c r="B28" t="str">
        <f t="shared" ref="B28:O28" si="3">B2</f>
        <v>CR+</v>
      </c>
      <c r="C28" t="str">
        <f t="shared" si="3"/>
        <v>RTW</v>
      </c>
      <c r="D28" t="str">
        <f t="shared" si="3"/>
        <v>SR</v>
      </c>
      <c r="E28" t="str">
        <f t="shared" si="3"/>
        <v>TI</v>
      </c>
      <c r="F28" t="str">
        <f t="shared" si="3"/>
        <v>CR</v>
      </c>
      <c r="G28" t="str">
        <f t="shared" si="3"/>
        <v>CR+</v>
      </c>
      <c r="H28" t="str">
        <f t="shared" si="3"/>
        <v>RTW</v>
      </c>
      <c r="I28" t="str">
        <f t="shared" si="3"/>
        <v>SR</v>
      </c>
      <c r="J28" t="str">
        <f t="shared" si="3"/>
        <v>TI</v>
      </c>
      <c r="K28" t="str">
        <f t="shared" si="3"/>
        <v>CR</v>
      </c>
      <c r="L28" t="str">
        <f t="shared" si="3"/>
        <v>CR+</v>
      </c>
      <c r="M28" t="str">
        <f t="shared" si="3"/>
        <v>RTW</v>
      </c>
      <c r="N28" t="str">
        <f t="shared" si="3"/>
        <v>SR</v>
      </c>
      <c r="O28" t="str">
        <f t="shared" si="3"/>
        <v>TI</v>
      </c>
    </row>
    <row r="29" spans="1:16" x14ac:dyDescent="0.2">
      <c r="A29">
        <f>(25-A3)/25</f>
        <v>0.56000000000000005</v>
      </c>
      <c r="B29">
        <f t="shared" ref="B29:O29" si="4">(25-B3)/25</f>
        <v>0.36</v>
      </c>
      <c r="C29">
        <f t="shared" si="4"/>
        <v>0.52</v>
      </c>
      <c r="D29">
        <f t="shared" si="4"/>
        <v>0.28000000000000003</v>
      </c>
      <c r="E29">
        <f t="shared" si="4"/>
        <v>0.52</v>
      </c>
      <c r="F29">
        <f t="shared" si="4"/>
        <v>0.4</v>
      </c>
      <c r="G29">
        <f t="shared" si="4"/>
        <v>0.48</v>
      </c>
      <c r="H29">
        <f t="shared" si="4"/>
        <v>0.32</v>
      </c>
      <c r="I29">
        <f t="shared" si="4"/>
        <v>0.56000000000000005</v>
      </c>
      <c r="J29">
        <f t="shared" si="4"/>
        <v>0.4</v>
      </c>
      <c r="K29">
        <f t="shared" si="4"/>
        <v>0.32</v>
      </c>
      <c r="L29">
        <f t="shared" si="4"/>
        <v>0.44</v>
      </c>
      <c r="M29">
        <f t="shared" si="4"/>
        <v>0.2</v>
      </c>
      <c r="N29">
        <f t="shared" si="4"/>
        <v>0.2</v>
      </c>
      <c r="O29">
        <f t="shared" si="4"/>
        <v>0.08</v>
      </c>
    </row>
    <row r="30" spans="1:16" x14ac:dyDescent="0.2">
      <c r="A30">
        <f t="shared" ref="A30:O43" si="5">(25-A4)/25</f>
        <v>0.68</v>
      </c>
      <c r="B30">
        <f t="shared" si="5"/>
        <v>0.44</v>
      </c>
      <c r="C30">
        <f t="shared" si="5"/>
        <v>0.72</v>
      </c>
      <c r="D30">
        <f t="shared" si="5"/>
        <v>0.64</v>
      </c>
      <c r="E30">
        <f t="shared" si="5"/>
        <v>0.36</v>
      </c>
      <c r="F30">
        <f t="shared" si="5"/>
        <v>0.4</v>
      </c>
      <c r="G30">
        <f t="shared" si="5"/>
        <v>0.64</v>
      </c>
      <c r="H30">
        <f t="shared" si="5"/>
        <v>0.48</v>
      </c>
      <c r="I30">
        <f t="shared" si="5"/>
        <v>0.36</v>
      </c>
      <c r="J30">
        <f t="shared" si="5"/>
        <v>0.4</v>
      </c>
      <c r="K30">
        <f t="shared" si="5"/>
        <v>0</v>
      </c>
      <c r="L30">
        <f t="shared" si="5"/>
        <v>0</v>
      </c>
      <c r="M30">
        <f t="shared" si="5"/>
        <v>0.16</v>
      </c>
      <c r="N30">
        <f t="shared" si="5"/>
        <v>0.04</v>
      </c>
      <c r="O30">
        <f t="shared" si="5"/>
        <v>0.28000000000000003</v>
      </c>
    </row>
    <row r="31" spans="1:16" x14ac:dyDescent="0.2">
      <c r="A31">
        <f t="shared" si="5"/>
        <v>0.4</v>
      </c>
      <c r="B31">
        <f t="shared" si="5"/>
        <v>0.52</v>
      </c>
      <c r="C31">
        <f t="shared" si="5"/>
        <v>0.68</v>
      </c>
      <c r="D31">
        <f t="shared" si="5"/>
        <v>0.52</v>
      </c>
      <c r="E31">
        <f t="shared" si="5"/>
        <v>0.56000000000000005</v>
      </c>
      <c r="F31">
        <f t="shared" si="5"/>
        <v>0.36</v>
      </c>
      <c r="G31">
        <f t="shared" si="5"/>
        <v>0.48</v>
      </c>
      <c r="H31">
        <f t="shared" si="5"/>
        <v>0.28000000000000003</v>
      </c>
      <c r="I31">
        <f t="shared" si="5"/>
        <v>0.64</v>
      </c>
      <c r="J31">
        <f t="shared" si="5"/>
        <v>0.56000000000000005</v>
      </c>
      <c r="K31">
        <f t="shared" si="5"/>
        <v>0.04</v>
      </c>
      <c r="L31">
        <f t="shared" si="5"/>
        <v>0</v>
      </c>
      <c r="M31">
        <f t="shared" si="5"/>
        <v>0.36</v>
      </c>
      <c r="N31">
        <f t="shared" si="5"/>
        <v>0.12</v>
      </c>
      <c r="O31">
        <f t="shared" si="5"/>
        <v>0.16</v>
      </c>
    </row>
    <row r="32" spans="1:16" x14ac:dyDescent="0.2">
      <c r="A32">
        <f t="shared" si="5"/>
        <v>0.64</v>
      </c>
      <c r="B32">
        <f t="shared" si="5"/>
        <v>0.48</v>
      </c>
      <c r="C32">
        <f t="shared" si="5"/>
        <v>0.44</v>
      </c>
      <c r="D32">
        <f t="shared" si="5"/>
        <v>0.56000000000000005</v>
      </c>
      <c r="E32">
        <f t="shared" si="5"/>
        <v>0.48</v>
      </c>
      <c r="F32">
        <f t="shared" si="5"/>
        <v>0.48</v>
      </c>
      <c r="G32">
        <f t="shared" si="5"/>
        <v>0.44</v>
      </c>
      <c r="H32">
        <f t="shared" si="5"/>
        <v>0.48</v>
      </c>
      <c r="I32">
        <f t="shared" si="5"/>
        <v>0.32</v>
      </c>
      <c r="J32">
        <f t="shared" si="5"/>
        <v>0.56000000000000005</v>
      </c>
      <c r="K32">
        <f t="shared" si="5"/>
        <v>0.04</v>
      </c>
      <c r="L32">
        <f t="shared" si="5"/>
        <v>0.04</v>
      </c>
      <c r="M32">
        <f t="shared" si="5"/>
        <v>0</v>
      </c>
      <c r="N32">
        <f t="shared" si="5"/>
        <v>0.04</v>
      </c>
      <c r="O32">
        <f t="shared" si="5"/>
        <v>0.44</v>
      </c>
    </row>
    <row r="33" spans="1:15" x14ac:dyDescent="0.2">
      <c r="A33">
        <f t="shared" si="5"/>
        <v>0.52</v>
      </c>
      <c r="B33">
        <f t="shared" si="5"/>
        <v>0.48</v>
      </c>
      <c r="C33">
        <f t="shared" si="5"/>
        <v>0.44</v>
      </c>
      <c r="D33">
        <f t="shared" si="5"/>
        <v>0.52</v>
      </c>
      <c r="E33">
        <f t="shared" si="5"/>
        <v>0.52</v>
      </c>
      <c r="F33">
        <f t="shared" si="5"/>
        <v>0.28000000000000003</v>
      </c>
      <c r="G33">
        <f t="shared" si="5"/>
        <v>0.48</v>
      </c>
      <c r="H33">
        <f t="shared" si="5"/>
        <v>0.44</v>
      </c>
      <c r="I33">
        <f t="shared" si="5"/>
        <v>0.52</v>
      </c>
      <c r="J33">
        <f t="shared" si="5"/>
        <v>0.44</v>
      </c>
      <c r="K33">
        <f t="shared" si="5"/>
        <v>0</v>
      </c>
      <c r="L33">
        <f t="shared" si="5"/>
        <v>0</v>
      </c>
      <c r="M33">
        <f t="shared" si="5"/>
        <v>0.52</v>
      </c>
      <c r="N33">
        <f t="shared" si="5"/>
        <v>0</v>
      </c>
      <c r="O33">
        <f t="shared" si="5"/>
        <v>0.12</v>
      </c>
    </row>
    <row r="34" spans="1:15" x14ac:dyDescent="0.2">
      <c r="A34">
        <f t="shared" si="5"/>
        <v>0.52</v>
      </c>
      <c r="B34">
        <f t="shared" si="5"/>
        <v>0.64</v>
      </c>
      <c r="C34">
        <f t="shared" si="5"/>
        <v>0.64</v>
      </c>
      <c r="D34">
        <f t="shared" si="5"/>
        <v>0.4</v>
      </c>
      <c r="E34">
        <f t="shared" si="5"/>
        <v>0.6</v>
      </c>
      <c r="F34">
        <f t="shared" si="5"/>
        <v>0.32</v>
      </c>
      <c r="G34">
        <f t="shared" si="5"/>
        <v>0.52</v>
      </c>
      <c r="H34">
        <f t="shared" si="5"/>
        <v>0.48</v>
      </c>
      <c r="I34">
        <f t="shared" si="5"/>
        <v>0.4</v>
      </c>
      <c r="J34">
        <f t="shared" si="5"/>
        <v>0.48</v>
      </c>
      <c r="K34">
        <f t="shared" si="5"/>
        <v>0.16</v>
      </c>
      <c r="L34">
        <f t="shared" si="5"/>
        <v>0.08</v>
      </c>
      <c r="M34">
        <f t="shared" si="5"/>
        <v>0.04</v>
      </c>
      <c r="N34">
        <f t="shared" si="5"/>
        <v>0.08</v>
      </c>
      <c r="O34">
        <f t="shared" si="5"/>
        <v>0.08</v>
      </c>
    </row>
    <row r="35" spans="1:15" x14ac:dyDescent="0.2">
      <c r="A35">
        <f t="shared" si="5"/>
        <v>0.44</v>
      </c>
      <c r="B35">
        <f t="shared" si="5"/>
        <v>0.44</v>
      </c>
      <c r="C35">
        <f t="shared" si="5"/>
        <v>0.52</v>
      </c>
      <c r="D35">
        <f t="shared" si="5"/>
        <v>0.48</v>
      </c>
      <c r="E35">
        <f t="shared" si="5"/>
        <v>0.4</v>
      </c>
      <c r="F35">
        <f t="shared" si="5"/>
        <v>0.24</v>
      </c>
      <c r="G35">
        <f t="shared" si="5"/>
        <v>0.24</v>
      </c>
      <c r="H35">
        <f t="shared" si="5"/>
        <v>0.16</v>
      </c>
      <c r="I35">
        <f t="shared" si="5"/>
        <v>0.56000000000000005</v>
      </c>
      <c r="J35">
        <f t="shared" si="5"/>
        <v>0.44</v>
      </c>
      <c r="K35">
        <f t="shared" si="5"/>
        <v>0.36</v>
      </c>
      <c r="L35">
        <f t="shared" si="5"/>
        <v>0.4</v>
      </c>
      <c r="M35">
        <f t="shared" si="5"/>
        <v>0</v>
      </c>
      <c r="N35">
        <f t="shared" si="5"/>
        <v>0.12</v>
      </c>
      <c r="O35">
        <f t="shared" si="5"/>
        <v>0.12</v>
      </c>
    </row>
    <row r="36" spans="1:15" x14ac:dyDescent="0.2">
      <c r="A36">
        <f t="shared" si="5"/>
        <v>0.6</v>
      </c>
      <c r="B36">
        <f t="shared" si="5"/>
        <v>0.56000000000000005</v>
      </c>
      <c r="C36">
        <f t="shared" si="5"/>
        <v>0.52</v>
      </c>
      <c r="D36">
        <f t="shared" si="5"/>
        <v>0.52</v>
      </c>
      <c r="E36">
        <f t="shared" si="5"/>
        <v>0.44</v>
      </c>
      <c r="F36">
        <f t="shared" si="5"/>
        <v>0.48</v>
      </c>
      <c r="G36">
        <f t="shared" si="5"/>
        <v>0.68</v>
      </c>
      <c r="H36">
        <f t="shared" si="5"/>
        <v>0.32</v>
      </c>
      <c r="I36">
        <f t="shared" si="5"/>
        <v>0.52</v>
      </c>
      <c r="J36">
        <f t="shared" si="5"/>
        <v>0.44</v>
      </c>
      <c r="K36">
        <f t="shared" si="5"/>
        <v>0.2</v>
      </c>
      <c r="L36">
        <f t="shared" si="5"/>
        <v>0.16</v>
      </c>
      <c r="M36">
        <f t="shared" si="5"/>
        <v>0.04</v>
      </c>
      <c r="N36">
        <f t="shared" si="5"/>
        <v>0.08</v>
      </c>
      <c r="O36">
        <f t="shared" si="5"/>
        <v>0</v>
      </c>
    </row>
    <row r="37" spans="1:15" x14ac:dyDescent="0.2">
      <c r="A37">
        <f t="shared" si="5"/>
        <v>0.52</v>
      </c>
      <c r="B37">
        <f t="shared" si="5"/>
        <v>0.36</v>
      </c>
      <c r="C37">
        <f t="shared" si="5"/>
        <v>0.56000000000000005</v>
      </c>
      <c r="D37">
        <f t="shared" si="5"/>
        <v>0.36</v>
      </c>
      <c r="E37">
        <f t="shared" si="5"/>
        <v>0.8</v>
      </c>
      <c r="F37">
        <f t="shared" si="5"/>
        <v>0.56000000000000005</v>
      </c>
      <c r="G37">
        <f t="shared" si="5"/>
        <v>0.44</v>
      </c>
      <c r="H37">
        <f t="shared" si="5"/>
        <v>0.6</v>
      </c>
      <c r="I37">
        <f t="shared" si="5"/>
        <v>0.4</v>
      </c>
      <c r="J37">
        <f t="shared" si="5"/>
        <v>0.44</v>
      </c>
      <c r="K37">
        <f t="shared" si="5"/>
        <v>0</v>
      </c>
      <c r="L37">
        <f t="shared" si="5"/>
        <v>0.08</v>
      </c>
      <c r="M37">
        <f t="shared" si="5"/>
        <v>0.24</v>
      </c>
      <c r="N37">
        <f t="shared" si="5"/>
        <v>0.04</v>
      </c>
      <c r="O37">
        <f t="shared" si="5"/>
        <v>0.08</v>
      </c>
    </row>
    <row r="38" spans="1:15" x14ac:dyDescent="0.2">
      <c r="A38">
        <f t="shared" si="5"/>
        <v>0.56000000000000005</v>
      </c>
      <c r="B38">
        <f t="shared" si="5"/>
        <v>0.48</v>
      </c>
      <c r="C38">
        <f t="shared" si="5"/>
        <v>0.48</v>
      </c>
      <c r="D38">
        <f t="shared" si="5"/>
        <v>0.4</v>
      </c>
      <c r="E38">
        <f t="shared" si="5"/>
        <v>0.6</v>
      </c>
      <c r="F38">
        <f t="shared" si="5"/>
        <v>0.48</v>
      </c>
      <c r="G38">
        <f t="shared" si="5"/>
        <v>0.56000000000000005</v>
      </c>
      <c r="H38">
        <f t="shared" si="5"/>
        <v>0.28000000000000003</v>
      </c>
      <c r="I38">
        <f t="shared" si="5"/>
        <v>0.48</v>
      </c>
      <c r="J38">
        <f t="shared" si="5"/>
        <v>0.44</v>
      </c>
      <c r="K38">
        <f t="shared" si="5"/>
        <v>0.08</v>
      </c>
      <c r="L38">
        <f t="shared" si="5"/>
        <v>0.08</v>
      </c>
      <c r="M38">
        <f t="shared" si="5"/>
        <v>0.04</v>
      </c>
      <c r="N38">
        <f t="shared" si="5"/>
        <v>0</v>
      </c>
      <c r="O38">
        <f t="shared" si="5"/>
        <v>0.2</v>
      </c>
    </row>
    <row r="39" spans="1:15" x14ac:dyDescent="0.2">
      <c r="A39">
        <f t="shared" si="5"/>
        <v>0.6</v>
      </c>
      <c r="B39">
        <f t="shared" si="5"/>
        <v>0.6</v>
      </c>
      <c r="C39">
        <f t="shared" si="5"/>
        <v>0.48</v>
      </c>
      <c r="D39">
        <f t="shared" si="5"/>
        <v>0.56000000000000005</v>
      </c>
      <c r="E39">
        <f t="shared" si="5"/>
        <v>0.84</v>
      </c>
      <c r="F39">
        <f t="shared" si="5"/>
        <v>0.24</v>
      </c>
      <c r="G39">
        <f t="shared" si="5"/>
        <v>0.52</v>
      </c>
      <c r="H39">
        <f t="shared" si="5"/>
        <v>0.36</v>
      </c>
      <c r="I39">
        <f t="shared" si="5"/>
        <v>0.44</v>
      </c>
      <c r="J39">
        <f t="shared" si="5"/>
        <v>0.52</v>
      </c>
      <c r="K39">
        <f t="shared" si="5"/>
        <v>0.04</v>
      </c>
      <c r="L39">
        <f t="shared" si="5"/>
        <v>0.12</v>
      </c>
      <c r="M39">
        <f t="shared" si="5"/>
        <v>0</v>
      </c>
      <c r="N39">
        <f t="shared" si="5"/>
        <v>0.12</v>
      </c>
      <c r="O39">
        <f t="shared" si="5"/>
        <v>0.04</v>
      </c>
    </row>
    <row r="40" spans="1:15" x14ac:dyDescent="0.2">
      <c r="A40">
        <f t="shared" si="5"/>
        <v>0.52</v>
      </c>
      <c r="B40">
        <f t="shared" si="5"/>
        <v>0.4</v>
      </c>
      <c r="C40">
        <f t="shared" si="5"/>
        <v>0.52</v>
      </c>
      <c r="D40">
        <f t="shared" si="5"/>
        <v>0.76</v>
      </c>
      <c r="E40">
        <f t="shared" si="5"/>
        <v>0.6</v>
      </c>
      <c r="F40">
        <f t="shared" si="5"/>
        <v>0.12</v>
      </c>
      <c r="G40">
        <f t="shared" si="5"/>
        <v>0.48</v>
      </c>
      <c r="H40">
        <f t="shared" si="5"/>
        <v>0.52</v>
      </c>
      <c r="I40">
        <f t="shared" si="5"/>
        <v>0.4</v>
      </c>
      <c r="J40">
        <f t="shared" si="5"/>
        <v>0.52</v>
      </c>
      <c r="K40">
        <f t="shared" si="5"/>
        <v>0.04</v>
      </c>
      <c r="L40">
        <f t="shared" si="5"/>
        <v>0</v>
      </c>
      <c r="M40">
        <f t="shared" si="5"/>
        <v>0.16</v>
      </c>
      <c r="N40">
        <f t="shared" si="5"/>
        <v>0.08</v>
      </c>
      <c r="O40">
        <f t="shared" si="5"/>
        <v>0.04</v>
      </c>
    </row>
    <row r="41" spans="1:15" x14ac:dyDescent="0.2">
      <c r="A41">
        <f t="shared" si="5"/>
        <v>0.48</v>
      </c>
      <c r="B41">
        <f t="shared" si="5"/>
        <v>0.48</v>
      </c>
      <c r="C41">
        <f t="shared" si="5"/>
        <v>0.6</v>
      </c>
      <c r="D41">
        <f t="shared" si="5"/>
        <v>0.56000000000000005</v>
      </c>
      <c r="E41">
        <f t="shared" si="5"/>
        <v>0.4</v>
      </c>
      <c r="F41">
        <f t="shared" si="5"/>
        <v>0.36</v>
      </c>
      <c r="G41">
        <f t="shared" si="5"/>
        <v>0.44</v>
      </c>
      <c r="H41">
        <f t="shared" si="5"/>
        <v>0.64</v>
      </c>
      <c r="I41">
        <f t="shared" si="5"/>
        <v>0.56000000000000005</v>
      </c>
      <c r="J41">
        <f t="shared" si="5"/>
        <v>0.68</v>
      </c>
      <c r="K41">
        <f t="shared" si="5"/>
        <v>0.4</v>
      </c>
      <c r="L41">
        <f t="shared" si="5"/>
        <v>0</v>
      </c>
      <c r="M41">
        <f t="shared" si="5"/>
        <v>0.28000000000000003</v>
      </c>
      <c r="N41">
        <f t="shared" si="5"/>
        <v>0.04</v>
      </c>
      <c r="O41">
        <f t="shared" si="5"/>
        <v>0.12</v>
      </c>
    </row>
    <row r="42" spans="1:15" x14ac:dyDescent="0.2">
      <c r="A42">
        <f t="shared" si="5"/>
        <v>0.48</v>
      </c>
      <c r="B42">
        <f t="shared" si="5"/>
        <v>0.56000000000000005</v>
      </c>
      <c r="C42">
        <f t="shared" si="5"/>
        <v>0.44</v>
      </c>
      <c r="D42">
        <f t="shared" si="5"/>
        <v>0.52</v>
      </c>
      <c r="E42">
        <f t="shared" si="5"/>
        <v>0.44</v>
      </c>
      <c r="F42">
        <f t="shared" si="5"/>
        <v>0.28000000000000003</v>
      </c>
      <c r="G42">
        <f t="shared" si="5"/>
        <v>0.36</v>
      </c>
      <c r="H42">
        <f t="shared" si="5"/>
        <v>0.16</v>
      </c>
      <c r="I42">
        <f t="shared" si="5"/>
        <v>0.52</v>
      </c>
      <c r="J42">
        <f t="shared" si="5"/>
        <v>0.44</v>
      </c>
      <c r="K42">
        <f t="shared" si="5"/>
        <v>0.4</v>
      </c>
      <c r="L42">
        <f t="shared" si="5"/>
        <v>0.36</v>
      </c>
      <c r="M42">
        <f t="shared" si="5"/>
        <v>0</v>
      </c>
      <c r="N42">
        <f t="shared" si="5"/>
        <v>0</v>
      </c>
      <c r="O42">
        <f t="shared" si="5"/>
        <v>0.12</v>
      </c>
    </row>
    <row r="43" spans="1:15" x14ac:dyDescent="0.2">
      <c r="A43">
        <f t="shared" si="5"/>
        <v>0.4</v>
      </c>
      <c r="B43">
        <f t="shared" si="5"/>
        <v>0.56000000000000005</v>
      </c>
      <c r="C43">
        <f t="shared" si="5"/>
        <v>0.48</v>
      </c>
      <c r="D43">
        <f t="shared" si="5"/>
        <v>0.48</v>
      </c>
      <c r="E43">
        <f t="shared" si="5"/>
        <v>0.32</v>
      </c>
      <c r="F43">
        <f t="shared" si="5"/>
        <v>0.36</v>
      </c>
      <c r="G43">
        <f t="shared" si="5"/>
        <v>0.4</v>
      </c>
      <c r="H43">
        <f t="shared" si="5"/>
        <v>0.24</v>
      </c>
      <c r="I43">
        <f t="shared" si="5"/>
        <v>0.6</v>
      </c>
      <c r="J43">
        <f t="shared" si="5"/>
        <v>0.28000000000000003</v>
      </c>
      <c r="K43">
        <f t="shared" si="5"/>
        <v>0.2</v>
      </c>
      <c r="L43">
        <f t="shared" si="5"/>
        <v>0</v>
      </c>
      <c r="M43">
        <f t="shared" si="5"/>
        <v>0.16</v>
      </c>
      <c r="N43">
        <f t="shared" si="5"/>
        <v>0.08</v>
      </c>
      <c r="O43">
        <f t="shared" si="5"/>
        <v>0</v>
      </c>
    </row>
    <row r="45" spans="1:15" ht="20" thickBot="1" x14ac:dyDescent="0.3">
      <c r="A45" s="77" t="s">
        <v>185</v>
      </c>
      <c r="B45" s="77"/>
      <c r="C45" s="77"/>
      <c r="D45" s="77"/>
      <c r="E45" s="77"/>
      <c r="F45" s="77"/>
    </row>
    <row r="46" spans="1:15" ht="18" thickTop="1" thickBot="1" x14ac:dyDescent="0.25">
      <c r="A46" s="86" t="s">
        <v>188</v>
      </c>
      <c r="B46" s="71" t="str">
        <f>A2</f>
        <v>CR</v>
      </c>
      <c r="C46" s="72" t="str">
        <f>B2</f>
        <v>CR+</v>
      </c>
      <c r="D46" s="72" t="str">
        <f>C2</f>
        <v>RTW</v>
      </c>
      <c r="E46" s="72" t="str">
        <f>D2</f>
        <v>SR</v>
      </c>
      <c r="F46" s="73" t="str">
        <f>E2</f>
        <v>TI</v>
      </c>
    </row>
    <row r="47" spans="1:15" ht="17" thickTop="1" x14ac:dyDescent="0.2">
      <c r="A47" s="74" t="s">
        <v>180</v>
      </c>
      <c r="B47" s="87">
        <f>QUARTILE(A29:A43,1)</f>
        <v>0.48</v>
      </c>
      <c r="C47" s="88">
        <f>QUARTILE(B29:B43,1)</f>
        <v>0.44</v>
      </c>
      <c r="D47" s="88">
        <f>QUARTILE(C29:C43,1)</f>
        <v>0.48</v>
      </c>
      <c r="E47" s="88">
        <f>QUARTILE(D29:D43,1)</f>
        <v>0.44</v>
      </c>
      <c r="F47" s="89">
        <f>QUARTILE(E29:E43,1)</f>
        <v>0.42000000000000004</v>
      </c>
    </row>
    <row r="48" spans="1:15" x14ac:dyDescent="0.2">
      <c r="A48" s="75" t="s">
        <v>181</v>
      </c>
      <c r="B48" s="68">
        <f>QUARTILE(A29:A43,2)</f>
        <v>0.52</v>
      </c>
      <c r="C48" s="69">
        <f>QUARTILE(B29:B43,2)</f>
        <v>0.48</v>
      </c>
      <c r="D48" s="69">
        <f>QUARTILE(C29:C43,2)</f>
        <v>0.52</v>
      </c>
      <c r="E48" s="69">
        <f>QUARTILE(D29:D43,2)</f>
        <v>0.52</v>
      </c>
      <c r="F48" s="70">
        <f>QUARTILE(E29:E43,2)</f>
        <v>0.52</v>
      </c>
    </row>
    <row r="49" spans="1:9" x14ac:dyDescent="0.2">
      <c r="A49" s="75" t="s">
        <v>182</v>
      </c>
      <c r="B49" s="68">
        <f>QUARTILE(A29:A43,3)</f>
        <v>0.58000000000000007</v>
      </c>
      <c r="C49" s="69">
        <f>QUARTILE(B29:B43,3)</f>
        <v>0.56000000000000005</v>
      </c>
      <c r="D49" s="69">
        <f>QUARTILE(C29:C43,3)</f>
        <v>0.58000000000000007</v>
      </c>
      <c r="E49" s="69">
        <f>QUARTILE(D29:D43,3)</f>
        <v>0.56000000000000005</v>
      </c>
      <c r="F49" s="70">
        <f>QUARTILE(E29:E43,3)</f>
        <v>0.6</v>
      </c>
    </row>
    <row r="50" spans="1:9" x14ac:dyDescent="0.2">
      <c r="A50" s="75" t="s">
        <v>183</v>
      </c>
      <c r="B50" s="68">
        <f>AVERAGE(A29:A43)</f>
        <v>0.52800000000000014</v>
      </c>
      <c r="C50" s="69">
        <f>AVERAGE(B29:B43)</f>
        <v>0.49066666666666675</v>
      </c>
      <c r="D50" s="69">
        <f>AVERAGE(C29:C43)</f>
        <v>0.53600000000000003</v>
      </c>
      <c r="E50" s="69">
        <f>AVERAGE(D29:D43)</f>
        <v>0.504</v>
      </c>
      <c r="F50" s="70">
        <f>AVERAGE(E29:E43)</f>
        <v>0.52533333333333332</v>
      </c>
    </row>
    <row r="51" spans="1:9" x14ac:dyDescent="0.2">
      <c r="A51" s="76" t="s">
        <v>184</v>
      </c>
      <c r="B51" s="80">
        <f>STDEV(A29:A43)</f>
        <v>8.1696301717309086E-2</v>
      </c>
      <c r="C51" s="81">
        <f>STDEV(B29:B43)</f>
        <v>8.3449442920905323E-2</v>
      </c>
      <c r="D51" s="81">
        <f>STDEV(C29:C43)</f>
        <v>8.789604249176565E-2</v>
      </c>
      <c r="E51" s="81">
        <f>STDEV(D29:D43)</f>
        <v>0.11593101396951547</v>
      </c>
      <c r="F51" s="82">
        <f>STDEV(E29:E43)</f>
        <v>0.1487983614861145</v>
      </c>
    </row>
    <row r="52" spans="1:9" ht="20" thickBot="1" x14ac:dyDescent="0.3">
      <c r="A52" s="77" t="s">
        <v>186</v>
      </c>
      <c r="B52" s="77"/>
      <c r="C52" s="77"/>
      <c r="D52" s="77"/>
      <c r="E52" s="77"/>
      <c r="F52" s="77"/>
    </row>
    <row r="53" spans="1:9" ht="17" thickTop="1" x14ac:dyDescent="0.2">
      <c r="A53" s="92" t="s">
        <v>180</v>
      </c>
      <c r="B53" s="87">
        <f>QUARTILE(F29:F43,1)</f>
        <v>0.28000000000000003</v>
      </c>
      <c r="C53" s="88">
        <f>QUARTILE(G29:G43,1)</f>
        <v>0.44</v>
      </c>
      <c r="D53" s="88">
        <f>QUARTILE(H29:H43,1)</f>
        <v>0.28000000000000003</v>
      </c>
      <c r="E53" s="88">
        <f>QUARTILE(I29:I43,1)</f>
        <v>0.4</v>
      </c>
      <c r="F53" s="89">
        <f>QUARTILE(J29:J43,1)</f>
        <v>0.44</v>
      </c>
    </row>
    <row r="54" spans="1:9" x14ac:dyDescent="0.2">
      <c r="A54" s="75" t="s">
        <v>181</v>
      </c>
      <c r="B54" s="68">
        <f>QUARTILE(F29:F43,2)</f>
        <v>0.36</v>
      </c>
      <c r="C54" s="69">
        <f>QUARTILE(G29:G43,2)</f>
        <v>0.48</v>
      </c>
      <c r="D54" s="69">
        <f>QUARTILE(H29:H43,2)</f>
        <v>0.36</v>
      </c>
      <c r="E54" s="69">
        <f>QUARTILE(I29:I43,2)</f>
        <v>0.52</v>
      </c>
      <c r="F54" s="70">
        <f>QUARTILE(J29:J43,2)</f>
        <v>0.44</v>
      </c>
    </row>
    <row r="55" spans="1:9" x14ac:dyDescent="0.2">
      <c r="A55" s="75" t="s">
        <v>182</v>
      </c>
      <c r="B55" s="68">
        <f>QUARTILE(F29:F43,3)</f>
        <v>0.44</v>
      </c>
      <c r="C55" s="69">
        <f>QUARTILE(G29:G43,3)</f>
        <v>0.52</v>
      </c>
      <c r="D55" s="69">
        <f>QUARTILE(H29:H43,3)</f>
        <v>0.48</v>
      </c>
      <c r="E55" s="69">
        <f>QUARTILE(I29:I43,3)</f>
        <v>0.56000000000000005</v>
      </c>
      <c r="F55" s="70">
        <f>QUARTILE(J29:J43,3)</f>
        <v>0.52</v>
      </c>
    </row>
    <row r="56" spans="1:9" x14ac:dyDescent="0.2">
      <c r="A56" s="75" t="s">
        <v>183</v>
      </c>
      <c r="B56" s="68">
        <f>AVERAGE(F29:F43)</f>
        <v>0.35733333333333339</v>
      </c>
      <c r="C56" s="69">
        <f>AVERAGE(G29:G43)</f>
        <v>0.47733333333333344</v>
      </c>
      <c r="D56" s="69">
        <f>AVERAGE(H29:H43)</f>
        <v>0.38400000000000006</v>
      </c>
      <c r="E56" s="69">
        <f>AVERAGE(I29:I43)</f>
        <v>0.48533333333333328</v>
      </c>
      <c r="F56" s="70">
        <f>AVERAGE(J29:J43)</f>
        <v>0.46933333333333338</v>
      </c>
    </row>
    <row r="57" spans="1:9" x14ac:dyDescent="0.2">
      <c r="A57" s="76" t="s">
        <v>184</v>
      </c>
      <c r="B57" s="80">
        <f>STDEV(F29:F43)</f>
        <v>0.11560194429078384</v>
      </c>
      <c r="C57" s="81">
        <f>STDEV(G29:G43)</f>
        <v>0.10633281086600949</v>
      </c>
      <c r="D57" s="81">
        <f>STDEV(H29:H43)</f>
        <v>0.14951349676295339</v>
      </c>
      <c r="E57" s="81">
        <f>STDEV(I29:I43)</f>
        <v>9.4253962907718689E-2</v>
      </c>
      <c r="F57" s="82">
        <f>STDEV(J29:J43)</f>
        <v>9.1297525132053914E-2</v>
      </c>
    </row>
    <row r="58" spans="1:9" ht="20" thickBot="1" x14ac:dyDescent="0.3">
      <c r="A58" s="77" t="s">
        <v>187</v>
      </c>
      <c r="B58" s="77"/>
      <c r="C58" s="77"/>
      <c r="D58" s="77"/>
      <c r="E58" s="77"/>
      <c r="F58" s="77"/>
      <c r="G58" s="91"/>
      <c r="H58" s="91"/>
      <c r="I58" s="91"/>
    </row>
    <row r="59" spans="1:9" ht="17" thickTop="1" x14ac:dyDescent="0.2">
      <c r="A59" s="92" t="s">
        <v>180</v>
      </c>
      <c r="B59" s="90">
        <f>QUARTILE(K29:K43,1)</f>
        <v>0.04</v>
      </c>
      <c r="C59" s="88">
        <f>QUARTILE(L29:L43,1)</f>
        <v>0</v>
      </c>
      <c r="D59" s="88">
        <f>QUARTILE(M29:M43,1)</f>
        <v>0.02</v>
      </c>
      <c r="E59" s="88">
        <f>QUARTILE(N29:N43,1)</f>
        <v>0.04</v>
      </c>
      <c r="F59" s="89">
        <f>QUARTILE(O29:O43,1)</f>
        <v>0.06</v>
      </c>
      <c r="G59" s="91"/>
      <c r="H59" s="91"/>
      <c r="I59" s="91"/>
    </row>
    <row r="60" spans="1:9" x14ac:dyDescent="0.2">
      <c r="A60" s="75" t="s">
        <v>181</v>
      </c>
      <c r="B60" s="79">
        <f>QUARTILE(K29:K43,2)</f>
        <v>0.08</v>
      </c>
      <c r="C60" s="69">
        <f>QUARTILE(L29:L43,2)</f>
        <v>0.08</v>
      </c>
      <c r="D60" s="69">
        <f>QUARTILE(M29:M43,2)</f>
        <v>0.16</v>
      </c>
      <c r="E60" s="69">
        <f>QUARTILE(N29:N43,2)</f>
        <v>0.08</v>
      </c>
      <c r="F60" s="70">
        <f>QUARTILE(O29:O43,2)</f>
        <v>0.12</v>
      </c>
    </row>
    <row r="61" spans="1:9" x14ac:dyDescent="0.2">
      <c r="A61" s="75" t="s">
        <v>182</v>
      </c>
      <c r="B61" s="79">
        <f>QUARTILE(K29:K43,3)</f>
        <v>0.26</v>
      </c>
      <c r="C61" s="69">
        <f>QUARTILE(L29:L43,3)</f>
        <v>0.14000000000000001</v>
      </c>
      <c r="D61" s="69">
        <f>QUARTILE(M29:M43,3)</f>
        <v>0.22</v>
      </c>
      <c r="E61" s="69">
        <f>QUARTILE(N29:N43,3)</f>
        <v>0.1</v>
      </c>
      <c r="F61" s="70">
        <f>QUARTILE(O29:O43,3)</f>
        <v>0.14000000000000001</v>
      </c>
    </row>
    <row r="62" spans="1:9" x14ac:dyDescent="0.2">
      <c r="A62" s="75" t="s">
        <v>183</v>
      </c>
      <c r="B62" s="79">
        <f>AVERAGE(K29:K43)</f>
        <v>0.15200000000000002</v>
      </c>
      <c r="C62" s="69">
        <f>AVERAGE(L29:L43)</f>
        <v>0.11733333333333332</v>
      </c>
      <c r="D62" s="69">
        <f>AVERAGE(M29:M43)</f>
        <v>0.14666666666666667</v>
      </c>
      <c r="E62" s="69">
        <f>AVERAGE(N29:N43)</f>
        <v>6.933333333333333E-2</v>
      </c>
      <c r="F62" s="70">
        <f>AVERAGE(O29:O43)</f>
        <v>0.12533333333333335</v>
      </c>
    </row>
    <row r="63" spans="1:9" x14ac:dyDescent="0.2">
      <c r="A63" s="76" t="s">
        <v>184</v>
      </c>
      <c r="B63" s="83">
        <f>STDEV(K29:K43)</f>
        <v>0.15209019880133162</v>
      </c>
      <c r="C63" s="81">
        <f>STDEV(L29:L43)</f>
        <v>0.15526321736543613</v>
      </c>
      <c r="D63" s="81">
        <f>STDEV(M29:M43)</f>
        <v>0.15467323467170885</v>
      </c>
      <c r="E63" s="81">
        <f>STDEV(N29:N43)</f>
        <v>5.5480584334479013E-2</v>
      </c>
      <c r="F63" s="82">
        <f>STDEV(O29:O43)</f>
        <v>0.11400918927040592</v>
      </c>
    </row>
  </sheetData>
  <mergeCells count="3">
    <mergeCell ref="A45:F45"/>
    <mergeCell ref="A52:F52"/>
    <mergeCell ref="A58:F5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D1AC-5052-B343-9A8A-6B26D5868D54}">
  <dimension ref="A1:O76"/>
  <sheetViews>
    <sheetView workbookViewId="0">
      <selection activeCell="I25" sqref="I25"/>
    </sheetView>
  </sheetViews>
  <sheetFormatPr baseColWidth="10" defaultRowHeight="16" x14ac:dyDescent="0.2"/>
  <cols>
    <col min="1" max="15" width="12.1640625" bestFit="1" customWidth="1"/>
  </cols>
  <sheetData>
    <row r="1" spans="1:15" x14ac:dyDescent="0.2">
      <c r="A1" t="s">
        <v>9</v>
      </c>
      <c r="F1" t="s">
        <v>2</v>
      </c>
      <c r="K1" t="s">
        <v>8</v>
      </c>
    </row>
    <row r="2" spans="1:15" x14ac:dyDescent="0.2">
      <c r="A2" t="s">
        <v>4</v>
      </c>
      <c r="B2" t="s">
        <v>3</v>
      </c>
      <c r="C2" t="s">
        <v>6</v>
      </c>
      <c r="D2" t="s">
        <v>5</v>
      </c>
      <c r="E2" t="s">
        <v>7</v>
      </c>
      <c r="F2" t="s">
        <v>4</v>
      </c>
      <c r="G2" t="s">
        <v>3</v>
      </c>
      <c r="H2" t="s">
        <v>6</v>
      </c>
      <c r="I2" t="s">
        <v>5</v>
      </c>
      <c r="J2" t="s">
        <v>7</v>
      </c>
      <c r="K2" t="s">
        <v>4</v>
      </c>
      <c r="L2" t="s">
        <v>3</v>
      </c>
      <c r="M2" t="s">
        <v>6</v>
      </c>
      <c r="N2" t="s">
        <v>5</v>
      </c>
      <c r="O2" t="s">
        <v>7</v>
      </c>
    </row>
    <row r="3" spans="1:15" x14ac:dyDescent="0.2">
      <c r="A3">
        <v>1.8333333333333299</v>
      </c>
      <c r="B3">
        <v>1.7777777777777699</v>
      </c>
      <c r="C3">
        <v>2</v>
      </c>
      <c r="D3">
        <v>1.8</v>
      </c>
      <c r="E3">
        <v>1.5</v>
      </c>
      <c r="F3">
        <v>1.36363636363636</v>
      </c>
      <c r="G3">
        <v>1.44444444444444</v>
      </c>
      <c r="H3">
        <v>1.21428571428571</v>
      </c>
      <c r="I3">
        <v>1.2222222222222201</v>
      </c>
      <c r="J3">
        <v>1.25</v>
      </c>
      <c r="K3">
        <v>1</v>
      </c>
      <c r="L3">
        <v>1</v>
      </c>
      <c r="M3">
        <v>1.0526315789473599</v>
      </c>
      <c r="N3">
        <v>1.0526315789473599</v>
      </c>
      <c r="O3">
        <v>0.95833333333333304</v>
      </c>
    </row>
    <row r="4" spans="1:15" x14ac:dyDescent="0.2">
      <c r="A4">
        <v>1.3333333333333299</v>
      </c>
      <c r="B4">
        <v>1.27272727272727</v>
      </c>
      <c r="C4">
        <v>1.4</v>
      </c>
      <c r="D4">
        <v>1.5</v>
      </c>
      <c r="E4">
        <v>1.7777777777777699</v>
      </c>
      <c r="F4">
        <v>1.5</v>
      </c>
      <c r="G4">
        <v>1.5</v>
      </c>
      <c r="H4">
        <v>1.3</v>
      </c>
      <c r="I4">
        <v>1.1428571428571399</v>
      </c>
      <c r="J4">
        <v>1.875</v>
      </c>
      <c r="K4">
        <v>1</v>
      </c>
      <c r="L4">
        <v>1</v>
      </c>
      <c r="M4">
        <v>1</v>
      </c>
      <c r="N4">
        <v>1</v>
      </c>
      <c r="O4">
        <v>1.28571428571428</v>
      </c>
    </row>
    <row r="5" spans="1:15" x14ac:dyDescent="0.2">
      <c r="A5">
        <v>1.6666666666666601</v>
      </c>
      <c r="B5">
        <v>2.4</v>
      </c>
      <c r="C5">
        <v>2</v>
      </c>
      <c r="D5">
        <v>1.3333333333333299</v>
      </c>
      <c r="E5">
        <v>1.5714285714285701</v>
      </c>
      <c r="F5">
        <v>1.1428571428571399</v>
      </c>
      <c r="G5">
        <v>1.1818181818181801</v>
      </c>
      <c r="H5">
        <v>1.0588235294117601</v>
      </c>
      <c r="I5">
        <v>1.5</v>
      </c>
      <c r="J5">
        <v>1.1000000000000001</v>
      </c>
      <c r="K5">
        <v>1</v>
      </c>
      <c r="L5">
        <v>1.0869565217391299</v>
      </c>
      <c r="M5">
        <v>1.4545454545454499</v>
      </c>
      <c r="N5">
        <v>1.0476190476190399</v>
      </c>
      <c r="O5">
        <v>1</v>
      </c>
    </row>
    <row r="6" spans="1:15" x14ac:dyDescent="0.2">
      <c r="A6">
        <v>1.8</v>
      </c>
      <c r="B6">
        <v>1.625</v>
      </c>
      <c r="C6">
        <v>2.3333333333333299</v>
      </c>
      <c r="D6">
        <v>1.1000000000000001</v>
      </c>
      <c r="E6">
        <v>1.1818181818181801</v>
      </c>
      <c r="F6">
        <v>1.3</v>
      </c>
      <c r="G6">
        <v>1.07692307692307</v>
      </c>
      <c r="H6">
        <v>1</v>
      </c>
      <c r="I6">
        <v>1.0625</v>
      </c>
      <c r="J6">
        <v>1.2222222222222201</v>
      </c>
      <c r="K6">
        <v>1.0909090909090899</v>
      </c>
      <c r="L6">
        <v>1</v>
      </c>
      <c r="M6">
        <v>1</v>
      </c>
      <c r="N6">
        <v>1</v>
      </c>
      <c r="O6">
        <v>1</v>
      </c>
    </row>
    <row r="7" spans="1:15" x14ac:dyDescent="0.2">
      <c r="A7">
        <v>2.4</v>
      </c>
      <c r="B7">
        <v>2.6</v>
      </c>
      <c r="C7">
        <v>2</v>
      </c>
      <c r="D7">
        <v>1.2</v>
      </c>
      <c r="E7">
        <v>1.71428571428571</v>
      </c>
      <c r="F7">
        <v>1.3846153846153799</v>
      </c>
      <c r="G7">
        <v>1.1818181818181801</v>
      </c>
      <c r="H7">
        <v>1</v>
      </c>
      <c r="I7">
        <v>1.2</v>
      </c>
      <c r="J7">
        <v>1.4</v>
      </c>
      <c r="K7">
        <v>1</v>
      </c>
      <c r="L7">
        <v>1</v>
      </c>
      <c r="M7">
        <v>1.0909090909090899</v>
      </c>
      <c r="N7">
        <v>1</v>
      </c>
      <c r="O7">
        <v>1.1000000000000001</v>
      </c>
    </row>
    <row r="8" spans="1:15" x14ac:dyDescent="0.2">
      <c r="A8">
        <v>1.71428571428571</v>
      </c>
      <c r="B8">
        <v>1.8</v>
      </c>
      <c r="C8">
        <v>1.28571428571428</v>
      </c>
      <c r="D8">
        <v>1.875</v>
      </c>
      <c r="E8">
        <v>2</v>
      </c>
      <c r="F8">
        <v>1.3076923076922999</v>
      </c>
      <c r="G8">
        <v>2</v>
      </c>
      <c r="H8">
        <v>1.1818181818181801</v>
      </c>
      <c r="I8">
        <v>1.875</v>
      </c>
      <c r="J8">
        <v>1.625</v>
      </c>
      <c r="K8">
        <v>1.05</v>
      </c>
      <c r="L8">
        <v>1.0454545454545401</v>
      </c>
      <c r="M8">
        <v>1.0434782608695601</v>
      </c>
      <c r="N8">
        <v>1</v>
      </c>
      <c r="O8">
        <v>1</v>
      </c>
    </row>
    <row r="9" spans="1:15" x14ac:dyDescent="0.2">
      <c r="A9">
        <v>2.3333333333333299</v>
      </c>
      <c r="B9">
        <v>1.75</v>
      </c>
      <c r="C9">
        <v>2</v>
      </c>
      <c r="D9">
        <v>1.44444444444444</v>
      </c>
      <c r="E9">
        <v>1.5</v>
      </c>
      <c r="F9">
        <v>1.1875</v>
      </c>
      <c r="G9">
        <v>1.1875</v>
      </c>
      <c r="H9">
        <v>1.1052631578947301</v>
      </c>
      <c r="I9">
        <v>1.375</v>
      </c>
      <c r="J9">
        <v>2</v>
      </c>
      <c r="K9">
        <v>0.94117647058823495</v>
      </c>
      <c r="L9">
        <v>1.15384615384615</v>
      </c>
      <c r="M9">
        <v>1.0416666666666601</v>
      </c>
      <c r="N9">
        <v>1</v>
      </c>
      <c r="O9">
        <v>1</v>
      </c>
    </row>
    <row r="10" spans="1:15" x14ac:dyDescent="0.2">
      <c r="A10">
        <v>1.25</v>
      </c>
      <c r="B10">
        <v>1.375</v>
      </c>
      <c r="C10">
        <v>1.5</v>
      </c>
      <c r="D10">
        <v>1.71428571428571</v>
      </c>
      <c r="E10">
        <v>1.75</v>
      </c>
      <c r="F10">
        <v>1.1818181818181801</v>
      </c>
      <c r="G10">
        <v>4</v>
      </c>
      <c r="H10">
        <v>1.0625</v>
      </c>
      <c r="I10">
        <v>2</v>
      </c>
      <c r="J10">
        <v>1.75</v>
      </c>
      <c r="K10">
        <v>1</v>
      </c>
      <c r="L10">
        <v>1.1666666666666601</v>
      </c>
      <c r="M10">
        <v>1</v>
      </c>
      <c r="N10">
        <v>1</v>
      </c>
      <c r="O10">
        <v>1.0416666666666601</v>
      </c>
    </row>
    <row r="11" spans="1:15" x14ac:dyDescent="0.2">
      <c r="A11">
        <v>1.71428571428571</v>
      </c>
      <c r="B11">
        <v>1.7777777777777699</v>
      </c>
      <c r="C11">
        <v>1.2222222222222201</v>
      </c>
      <c r="D11">
        <v>1.4545454545454499</v>
      </c>
      <c r="E11">
        <v>1.6666666666666601</v>
      </c>
      <c r="F11" t="s">
        <v>179</v>
      </c>
      <c r="G11">
        <v>1.4</v>
      </c>
      <c r="H11">
        <v>1.4285714285714199</v>
      </c>
      <c r="I11">
        <v>1.5</v>
      </c>
      <c r="J11">
        <v>1.4</v>
      </c>
      <c r="K11">
        <v>1</v>
      </c>
      <c r="L11">
        <v>1.0454545454545401</v>
      </c>
      <c r="M11">
        <v>1.1176470588235199</v>
      </c>
      <c r="N11">
        <v>1.0434782608695601</v>
      </c>
      <c r="O11">
        <v>1</v>
      </c>
    </row>
    <row r="12" spans="1:15" x14ac:dyDescent="0.2">
      <c r="A12">
        <v>1.2222222222222201</v>
      </c>
      <c r="B12">
        <v>1.3</v>
      </c>
      <c r="C12">
        <v>1.44444444444444</v>
      </c>
      <c r="D12">
        <v>1.36363636363636</v>
      </c>
      <c r="E12">
        <v>2</v>
      </c>
      <c r="F12">
        <v>1</v>
      </c>
      <c r="G12">
        <v>1.2222222222222201</v>
      </c>
      <c r="H12">
        <v>1.28571428571428</v>
      </c>
      <c r="I12">
        <v>1.8571428571428501</v>
      </c>
      <c r="J12">
        <v>1.27272727272727</v>
      </c>
      <c r="K12">
        <v>1.0454545454545401</v>
      </c>
      <c r="L12">
        <v>1.0454545454545401</v>
      </c>
      <c r="M12">
        <v>1</v>
      </c>
      <c r="N12">
        <v>1</v>
      </c>
      <c r="O12">
        <v>1</v>
      </c>
    </row>
    <row r="13" spans="1:15" x14ac:dyDescent="0.2">
      <c r="A13">
        <v>1.6666666666666601</v>
      </c>
      <c r="B13">
        <v>1.6666666666666601</v>
      </c>
      <c r="C13">
        <v>1.8571428571428501</v>
      </c>
      <c r="D13">
        <v>2.2000000000000002</v>
      </c>
      <c r="E13">
        <v>1.3333333333333299</v>
      </c>
      <c r="F13">
        <v>1.1176470588235199</v>
      </c>
      <c r="G13">
        <v>1.2</v>
      </c>
      <c r="H13">
        <v>1.6</v>
      </c>
      <c r="I13">
        <v>1.75</v>
      </c>
      <c r="J13">
        <v>1.3333333333333299</v>
      </c>
      <c r="K13">
        <v>1</v>
      </c>
      <c r="L13">
        <v>1</v>
      </c>
      <c r="M13">
        <v>1.0416666666666601</v>
      </c>
      <c r="N13">
        <v>1</v>
      </c>
      <c r="O13">
        <v>1.0909090909090899</v>
      </c>
    </row>
    <row r="14" spans="1:15" x14ac:dyDescent="0.2">
      <c r="A14">
        <v>1.71428571428571</v>
      </c>
      <c r="B14">
        <v>2.5</v>
      </c>
      <c r="C14">
        <v>2</v>
      </c>
      <c r="D14">
        <v>1.5</v>
      </c>
      <c r="E14">
        <v>1</v>
      </c>
      <c r="F14">
        <v>1.1578947368421</v>
      </c>
      <c r="G14">
        <v>1.44444444444444</v>
      </c>
      <c r="H14">
        <v>1.3333333333333299</v>
      </c>
      <c r="I14">
        <v>1.25</v>
      </c>
      <c r="J14">
        <v>1.5</v>
      </c>
      <c r="K14">
        <v>1.0909090909090899</v>
      </c>
      <c r="L14">
        <v>1.0416666666666601</v>
      </c>
      <c r="M14">
        <v>1</v>
      </c>
      <c r="N14">
        <v>1</v>
      </c>
      <c r="O14">
        <v>1</v>
      </c>
    </row>
    <row r="15" spans="1:15" x14ac:dyDescent="0.2">
      <c r="A15">
        <v>2.1666666666666599</v>
      </c>
      <c r="B15">
        <v>1.625</v>
      </c>
      <c r="C15">
        <v>1.25</v>
      </c>
      <c r="D15">
        <v>1.2222222222222201</v>
      </c>
      <c r="E15">
        <v>1.36363636363636</v>
      </c>
      <c r="F15">
        <v>1.1428571428571399</v>
      </c>
      <c r="G15">
        <v>1.4</v>
      </c>
      <c r="H15">
        <v>1.125</v>
      </c>
      <c r="I15">
        <v>1.2222222222222201</v>
      </c>
      <c r="J15">
        <v>1</v>
      </c>
      <c r="K15">
        <v>1.6666666666666601</v>
      </c>
      <c r="L15">
        <v>1.0869565217391299</v>
      </c>
      <c r="M15">
        <v>1.28571428571428</v>
      </c>
      <c r="N15">
        <v>1.0909090909090899</v>
      </c>
      <c r="O15">
        <v>1.1000000000000001</v>
      </c>
    </row>
    <row r="16" spans="1:15" x14ac:dyDescent="0.2">
      <c r="A16">
        <v>2.6</v>
      </c>
      <c r="B16">
        <v>1.1000000000000001</v>
      </c>
      <c r="C16">
        <v>1.55555555555555</v>
      </c>
      <c r="D16">
        <v>1.71428571428571</v>
      </c>
      <c r="E16">
        <v>2</v>
      </c>
      <c r="F16">
        <v>1.0588235294117601</v>
      </c>
      <c r="G16">
        <v>1.06666666666666</v>
      </c>
      <c r="H16">
        <v>1.3125</v>
      </c>
      <c r="I16">
        <v>3</v>
      </c>
      <c r="J16">
        <v>1.1666666666666601</v>
      </c>
      <c r="K16">
        <v>1.5</v>
      </c>
      <c r="L16">
        <v>1.06666666666666</v>
      </c>
      <c r="M16">
        <v>1</v>
      </c>
      <c r="N16">
        <v>1.0869565217391299</v>
      </c>
      <c r="O16">
        <v>1.0476190476190399</v>
      </c>
    </row>
    <row r="17" spans="1:15" x14ac:dyDescent="0.2">
      <c r="A17">
        <v>2.1428571428571401</v>
      </c>
      <c r="B17">
        <v>1.5714285714285701</v>
      </c>
      <c r="C17">
        <v>1.44444444444444</v>
      </c>
      <c r="D17">
        <v>1.625</v>
      </c>
      <c r="E17">
        <v>2.4285714285714199</v>
      </c>
      <c r="F17">
        <v>1.2307692307692299</v>
      </c>
      <c r="G17">
        <v>1.15384615384615</v>
      </c>
      <c r="H17">
        <v>1.05555555555555</v>
      </c>
      <c r="I17">
        <v>1.1111111111111101</v>
      </c>
      <c r="J17">
        <v>1.28571428571428</v>
      </c>
      <c r="K17">
        <v>1</v>
      </c>
      <c r="L17">
        <v>1.0416666666666601</v>
      </c>
      <c r="M17">
        <v>1</v>
      </c>
      <c r="N17">
        <v>1.09523809523809</v>
      </c>
      <c r="O17">
        <v>1.0869565217391299</v>
      </c>
    </row>
    <row r="58" spans="1:6" ht="20" thickBot="1" x14ac:dyDescent="0.3">
      <c r="A58" s="77" t="s">
        <v>185</v>
      </c>
      <c r="B58" s="77"/>
      <c r="C58" s="77"/>
      <c r="D58" s="77"/>
      <c r="E58" s="77"/>
      <c r="F58" s="77"/>
    </row>
    <row r="59" spans="1:6" ht="18" thickTop="1" thickBot="1" x14ac:dyDescent="0.25">
      <c r="A59" s="84" t="s">
        <v>188</v>
      </c>
      <c r="B59" s="71" t="str">
        <f>A2</f>
        <v>CR</v>
      </c>
      <c r="C59" s="72" t="str">
        <f t="shared" ref="C59:P59" si="0">B2</f>
        <v>CR+</v>
      </c>
      <c r="D59" s="72" t="str">
        <f t="shared" si="0"/>
        <v>RTW</v>
      </c>
      <c r="E59" s="72" t="str">
        <f t="shared" si="0"/>
        <v>SR</v>
      </c>
      <c r="F59" s="73" t="str">
        <f t="shared" si="0"/>
        <v>TI</v>
      </c>
    </row>
    <row r="60" spans="1:6" ht="17" thickTop="1" x14ac:dyDescent="0.2">
      <c r="A60" s="74" t="s">
        <v>180</v>
      </c>
      <c r="B60" s="65">
        <f>QUARTILE(A3:A17,1)</f>
        <v>1.6666666666666601</v>
      </c>
      <c r="C60" s="66">
        <f t="shared" ref="C60:P60" si="1">QUARTILE(B3:B17,1)</f>
        <v>1.4732142857142851</v>
      </c>
      <c r="D60" s="66">
        <f t="shared" si="1"/>
        <v>1.4222222222222198</v>
      </c>
      <c r="E60" s="66">
        <f t="shared" si="1"/>
        <v>1.3484848484848451</v>
      </c>
      <c r="F60" s="67">
        <f t="shared" si="1"/>
        <v>1.4318181818181799</v>
      </c>
    </row>
    <row r="61" spans="1:6" x14ac:dyDescent="0.2">
      <c r="A61" s="75" t="s">
        <v>181</v>
      </c>
      <c r="B61" s="68">
        <f>QUARTILE(A3:A17,2)</f>
        <v>1.71428571428571</v>
      </c>
      <c r="C61" s="69">
        <f t="shared" ref="C61:P61" si="2">QUARTILE(B3:B17,2)</f>
        <v>1.6666666666666601</v>
      </c>
      <c r="D61" s="69">
        <f t="shared" si="2"/>
        <v>1.55555555555555</v>
      </c>
      <c r="E61" s="69">
        <f t="shared" si="2"/>
        <v>1.5</v>
      </c>
      <c r="F61" s="70">
        <f t="shared" si="2"/>
        <v>1.6666666666666601</v>
      </c>
    </row>
    <row r="62" spans="1:6" x14ac:dyDescent="0.2">
      <c r="A62" s="75" t="s">
        <v>182</v>
      </c>
      <c r="B62" s="68">
        <f>QUARTILE(A3:A17,3)</f>
        <v>2.1547619047618998</v>
      </c>
      <c r="C62" s="69">
        <f t="shared" ref="C62:P62" si="3">QUARTILE(B3:B17,3)</f>
        <v>1.788888888888885</v>
      </c>
      <c r="D62" s="69">
        <f t="shared" si="3"/>
        <v>2</v>
      </c>
      <c r="E62" s="69">
        <f t="shared" si="3"/>
        <v>1.71428571428571</v>
      </c>
      <c r="F62" s="70">
        <f t="shared" si="3"/>
        <v>1.8888888888888848</v>
      </c>
    </row>
    <row r="63" spans="1:6" x14ac:dyDescent="0.2">
      <c r="A63" s="75" t="s">
        <v>183</v>
      </c>
      <c r="B63" s="68">
        <f>AVERAGE(A3:A17)</f>
        <v>1.8371957671957644</v>
      </c>
      <c r="C63" s="69">
        <f t="shared" ref="C63:P63" si="4">AVERAGE(B3:B17)</f>
        <v>1.7427585377585362</v>
      </c>
      <c r="D63" s="69">
        <f t="shared" si="4"/>
        <v>1.686190476190474</v>
      </c>
      <c r="E63" s="69">
        <f t="shared" si="4"/>
        <v>1.5364502164502147</v>
      </c>
      <c r="F63" s="70">
        <f t="shared" si="4"/>
        <v>1.6525012025011998</v>
      </c>
    </row>
    <row r="64" spans="1:6" x14ac:dyDescent="0.2">
      <c r="A64" s="76" t="s">
        <v>184</v>
      </c>
      <c r="B64" s="80">
        <f>STDEV(A3:A17)</f>
        <v>0.41649039211200928</v>
      </c>
      <c r="C64" s="81">
        <f t="shared" ref="C64:P64" si="5">STDEV(B3:B17)</f>
        <v>0.44515270927036549</v>
      </c>
      <c r="D64" s="81">
        <f t="shared" si="5"/>
        <v>0.35424267145614796</v>
      </c>
      <c r="E64" s="81">
        <f t="shared" si="5"/>
        <v>0.29116064648816437</v>
      </c>
      <c r="F64" s="82">
        <f t="shared" si="5"/>
        <v>0.36639818453077527</v>
      </c>
    </row>
    <row r="65" spans="1:6" ht="20" thickBot="1" x14ac:dyDescent="0.3">
      <c r="A65" s="85" t="s">
        <v>186</v>
      </c>
      <c r="B65" s="85"/>
      <c r="C65" s="85"/>
      <c r="D65" s="85"/>
      <c r="E65" s="85"/>
      <c r="F65" s="85"/>
    </row>
    <row r="66" spans="1:6" ht="17" thickTop="1" x14ac:dyDescent="0.2">
      <c r="A66" s="74" t="s">
        <v>180</v>
      </c>
      <c r="B66" s="65">
        <f>QUARTILE(F3:F17,1)</f>
        <v>1.1428571428571399</v>
      </c>
      <c r="C66" s="66">
        <f>QUARTILE(G3:G17,1)</f>
        <v>1.1818181818181801</v>
      </c>
      <c r="D66" s="66">
        <f>QUARTILE(H3:H17,1)</f>
        <v>1.06066176470588</v>
      </c>
      <c r="E66" s="66">
        <f>QUARTILE(I3:I17,1)</f>
        <v>1.2111111111111099</v>
      </c>
      <c r="F66" s="67">
        <f>QUARTILE(J3:J17,1)</f>
        <v>1.2361111111111101</v>
      </c>
    </row>
    <row r="67" spans="1:6" x14ac:dyDescent="0.2">
      <c r="A67" s="75" t="s">
        <v>181</v>
      </c>
      <c r="B67" s="68">
        <f>QUARTILE(F3:F17,2)</f>
        <v>1.1846590909090899</v>
      </c>
      <c r="C67" s="69">
        <f>QUARTILE(G3:G17,2)</f>
        <v>1.2222222222222201</v>
      </c>
      <c r="D67" s="69">
        <f>QUARTILE(H3:H17,2)</f>
        <v>1.1818181818181801</v>
      </c>
      <c r="E67" s="69">
        <f>QUARTILE(I3:I17,2)</f>
        <v>1.375</v>
      </c>
      <c r="F67" s="70">
        <f>QUARTILE(J3:J17,2)</f>
        <v>1.3333333333333299</v>
      </c>
    </row>
    <row r="68" spans="1:6" x14ac:dyDescent="0.2">
      <c r="A68" s="75" t="s">
        <v>182</v>
      </c>
      <c r="B68" s="68">
        <f>QUARTILE(F3:F17,3)</f>
        <v>1.305769230769225</v>
      </c>
      <c r="C68" s="69">
        <f>QUARTILE(G3:G17,3)</f>
        <v>1.44444444444444</v>
      </c>
      <c r="D68" s="69">
        <f>QUARTILE(H3:H17,3)</f>
        <v>1.3062499999999999</v>
      </c>
      <c r="E68" s="69">
        <f>QUARTILE(I3:I17,3)</f>
        <v>1.8035714285714251</v>
      </c>
      <c r="F68" s="70">
        <f>QUARTILE(J3:J17,3)</f>
        <v>1.5625</v>
      </c>
    </row>
    <row r="69" spans="1:6" x14ac:dyDescent="0.2">
      <c r="A69" s="75" t="s">
        <v>183</v>
      </c>
      <c r="B69" s="68">
        <f>AVERAGE(F3:F17)</f>
        <v>1.2197222199516506</v>
      </c>
      <c r="C69" s="69">
        <f>AVERAGE(G3:G17)</f>
        <v>1.4973122248122226</v>
      </c>
      <c r="D69" s="69">
        <f>AVERAGE(H3:H17)</f>
        <v>1.2042243457723307</v>
      </c>
      <c r="E69" s="69">
        <f>AVERAGE(I3:I17)</f>
        <v>1.5378703703703696</v>
      </c>
      <c r="F69" s="70">
        <f>AVERAGE(J3:J17)</f>
        <v>1.4120442520442507</v>
      </c>
    </row>
    <row r="70" spans="1:6" x14ac:dyDescent="0.2">
      <c r="A70" s="76" t="s">
        <v>184</v>
      </c>
      <c r="B70" s="80">
        <f>STDEV(F3:F17)</f>
        <v>0.13684962317269267</v>
      </c>
      <c r="C70" s="81">
        <f>STDEV(G3:G17)</f>
        <v>0.73094629986308757</v>
      </c>
      <c r="D70" s="81">
        <f>STDEV(H3:H17)</f>
        <v>0.17208680551025662</v>
      </c>
      <c r="E70" s="81">
        <f>STDEV(I3:I17)</f>
        <v>0.5072194067442638</v>
      </c>
      <c r="F70" s="82">
        <f>STDEV(J3:J17)</f>
        <v>0.28770364696136252</v>
      </c>
    </row>
    <row r="71" spans="1:6" ht="20" thickBot="1" x14ac:dyDescent="0.3">
      <c r="A71" s="85" t="s">
        <v>187</v>
      </c>
      <c r="B71" s="85"/>
      <c r="C71" s="85"/>
      <c r="D71" s="85"/>
      <c r="E71" s="85"/>
      <c r="F71" s="85"/>
    </row>
    <row r="72" spans="1:6" ht="17" thickTop="1" x14ac:dyDescent="0.2">
      <c r="A72" s="74" t="s">
        <v>180</v>
      </c>
      <c r="B72" s="78">
        <f>QUARTILE(K3:K17,1)</f>
        <v>1</v>
      </c>
      <c r="C72" s="66">
        <f>QUARTILE(L3:L17,1)</f>
        <v>1</v>
      </c>
      <c r="D72" s="66">
        <f>QUARTILE(M3:M17,1)</f>
        <v>1</v>
      </c>
      <c r="E72" s="66">
        <f>QUARTILE(N3:N17,1)</f>
        <v>1</v>
      </c>
      <c r="F72" s="67">
        <f>QUARTILE(O3:O17,1)</f>
        <v>1</v>
      </c>
    </row>
    <row r="73" spans="1:6" x14ac:dyDescent="0.2">
      <c r="A73" s="75" t="s">
        <v>181</v>
      </c>
      <c r="B73" s="79">
        <f>QUARTILE(K3:K17,2)</f>
        <v>1</v>
      </c>
      <c r="C73" s="69">
        <f>QUARTILE(L3:L17,2)</f>
        <v>1.0454545454545401</v>
      </c>
      <c r="D73" s="69">
        <f>QUARTILE(M3:M17,2)</f>
        <v>1.0416666666666601</v>
      </c>
      <c r="E73" s="69">
        <f>QUARTILE(N3:N17,2)</f>
        <v>1</v>
      </c>
      <c r="F73" s="70">
        <f>QUARTILE(O3:O17,2)</f>
        <v>1</v>
      </c>
    </row>
    <row r="74" spans="1:6" x14ac:dyDescent="0.2">
      <c r="A74" s="75" t="s">
        <v>182</v>
      </c>
      <c r="B74" s="79">
        <f>QUARTILE(K3:K17,3)</f>
        <v>1.0704545454545449</v>
      </c>
      <c r="C74" s="69">
        <f>QUARTILE(L3:L17,3)</f>
        <v>1.0768115942028951</v>
      </c>
      <c r="D74" s="69">
        <f>QUARTILE(M3:M17,3)</f>
        <v>1.071770334928225</v>
      </c>
      <c r="E74" s="69">
        <f>QUARTILE(N3:N17,3)</f>
        <v>1.0501253132831998</v>
      </c>
      <c r="F74" s="70">
        <f>QUARTILE(O3:O17,3)</f>
        <v>1.0889328063241099</v>
      </c>
    </row>
    <row r="75" spans="1:6" x14ac:dyDescent="0.2">
      <c r="A75" s="75" t="s">
        <v>183</v>
      </c>
      <c r="B75" s="79">
        <f>AVERAGE(K3:K17)</f>
        <v>1.0923410576351742</v>
      </c>
      <c r="C75" s="69">
        <f>AVERAGE(L3:L17)</f>
        <v>1.0520526333569782</v>
      </c>
      <c r="D75" s="69">
        <f>AVERAGE(M3:M17)</f>
        <v>1.075217270876172</v>
      </c>
      <c r="E75" s="69">
        <f>AVERAGE(N3:N17)</f>
        <v>1.0277888396881512</v>
      </c>
      <c r="F75" s="70">
        <f>AVERAGE(O3:O17)</f>
        <v>1.0474132630654356</v>
      </c>
    </row>
    <row r="76" spans="1:6" x14ac:dyDescent="0.2">
      <c r="A76" s="76" t="s">
        <v>184</v>
      </c>
      <c r="B76" s="83">
        <f>STDEV(K3:K17)</f>
        <v>0.20547794972097053</v>
      </c>
      <c r="C76" s="81">
        <f>STDEV(L3:L17)</f>
        <v>5.3480406532356653E-2</v>
      </c>
      <c r="D76" s="81">
        <f>STDEV(M3:M17)</f>
        <v>0.12917806467125592</v>
      </c>
      <c r="E76" s="81">
        <f>STDEV(N3:N17)</f>
        <v>3.8023410144405904E-2</v>
      </c>
      <c r="F76" s="82">
        <f>STDEV(O3:O17)</f>
        <v>7.9945555466914675E-2</v>
      </c>
    </row>
  </sheetData>
  <mergeCells count="3">
    <mergeCell ref="A71:F71"/>
    <mergeCell ref="A65:F65"/>
    <mergeCell ref="A58:F5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BC320-4A3D-5046-9691-FE4E08BD510E}">
  <dimension ref="A1:O60"/>
  <sheetViews>
    <sheetView workbookViewId="0">
      <selection activeCell="D57" sqref="D57"/>
    </sheetView>
  </sheetViews>
  <sheetFormatPr baseColWidth="10" defaultRowHeight="16" x14ac:dyDescent="0.2"/>
  <cols>
    <col min="1" max="1" width="9.1640625" bestFit="1" customWidth="1"/>
    <col min="2" max="2" width="8.1640625" bestFit="1" customWidth="1"/>
    <col min="3" max="4" width="9.1640625" bestFit="1" customWidth="1"/>
    <col min="5" max="5" width="10.1640625" bestFit="1" customWidth="1"/>
    <col min="6" max="6" width="8.1640625" bestFit="1" customWidth="1"/>
    <col min="7" max="7" width="9.1640625" bestFit="1" customWidth="1"/>
    <col min="8" max="9" width="8.1640625" bestFit="1" customWidth="1"/>
    <col min="10" max="10" width="10.1640625" bestFit="1" customWidth="1"/>
    <col min="11" max="14" width="9.1640625" bestFit="1" customWidth="1"/>
    <col min="15" max="15" width="9.83203125" bestFit="1" customWidth="1"/>
  </cols>
  <sheetData>
    <row r="1" spans="1:15" x14ac:dyDescent="0.2">
      <c r="A1" t="s">
        <v>9</v>
      </c>
      <c r="F1" t="s">
        <v>2</v>
      </c>
      <c r="K1" t="s">
        <v>8</v>
      </c>
    </row>
    <row r="2" spans="1:15" x14ac:dyDescent="0.2">
      <c r="A2" t="s">
        <v>4</v>
      </c>
      <c r="B2" t="s">
        <v>3</v>
      </c>
      <c r="C2" t="s">
        <v>6</v>
      </c>
      <c r="D2" t="s">
        <v>5</v>
      </c>
      <c r="E2" t="s">
        <v>7</v>
      </c>
      <c r="F2" t="s">
        <v>4</v>
      </c>
      <c r="G2" t="s">
        <v>3</v>
      </c>
      <c r="H2" t="s">
        <v>6</v>
      </c>
      <c r="I2" t="s">
        <v>5</v>
      </c>
      <c r="J2" t="s">
        <v>7</v>
      </c>
      <c r="K2" t="s">
        <v>4</v>
      </c>
      <c r="L2" t="s">
        <v>3</v>
      </c>
      <c r="M2" t="s">
        <v>6</v>
      </c>
      <c r="N2" t="s">
        <v>5</v>
      </c>
      <c r="O2" t="s">
        <v>7</v>
      </c>
    </row>
    <row r="3" spans="1:15" x14ac:dyDescent="0.2">
      <c r="A3">
        <v>7.7047499999999998</v>
      </c>
      <c r="B3">
        <v>3.7607499999999998</v>
      </c>
      <c r="C3">
        <v>4.2344999999999997</v>
      </c>
      <c r="D3">
        <v>2.7240000000000002</v>
      </c>
      <c r="E3">
        <v>10.432499999999999</v>
      </c>
      <c r="F3">
        <v>2.0474999999999999</v>
      </c>
      <c r="G3">
        <v>5.6922499999999996</v>
      </c>
      <c r="H3">
        <v>1.3325</v>
      </c>
      <c r="I3">
        <v>3.9512499999999999</v>
      </c>
      <c r="J3">
        <v>5.1127500000000001</v>
      </c>
      <c r="K3">
        <v>19.89</v>
      </c>
      <c r="L3">
        <v>65.78725</v>
      </c>
      <c r="M3">
        <v>41.243250000000003</v>
      </c>
      <c r="N3">
        <v>1142.3330000000001</v>
      </c>
      <c r="O3">
        <v>3.2682500000000001</v>
      </c>
    </row>
    <row r="4" spans="1:15" x14ac:dyDescent="0.2">
      <c r="A4">
        <v>15.384</v>
      </c>
      <c r="B4">
        <v>3.7797499999999999</v>
      </c>
      <c r="C4">
        <v>1.54375</v>
      </c>
      <c r="D4">
        <v>6.9394999999999998</v>
      </c>
      <c r="E4">
        <v>4.7294999999999998</v>
      </c>
      <c r="F4">
        <v>2.0095000000000001</v>
      </c>
      <c r="G4">
        <v>14.52725</v>
      </c>
      <c r="H4">
        <v>8.3872499999999999</v>
      </c>
      <c r="I4">
        <v>2.1150000000000002</v>
      </c>
      <c r="J4">
        <v>5.9467499999999998</v>
      </c>
      <c r="K4">
        <v>0.82299999999999995</v>
      </c>
      <c r="L4">
        <v>0.9325</v>
      </c>
      <c r="M4">
        <v>21.0215</v>
      </c>
      <c r="N4">
        <v>1.08175</v>
      </c>
      <c r="O4">
        <v>-42.646749999999997</v>
      </c>
    </row>
    <row r="5" spans="1:15" x14ac:dyDescent="0.2">
      <c r="A5">
        <v>6.9930000000000003</v>
      </c>
      <c r="B5">
        <v>3.7650000000000001</v>
      </c>
      <c r="C5">
        <v>17.92925</v>
      </c>
      <c r="D5">
        <v>7.0302499999999997</v>
      </c>
      <c r="E5">
        <v>6.0372500000000002</v>
      </c>
      <c r="F5">
        <v>3.5422500000000001</v>
      </c>
      <c r="G5">
        <v>4.5527499999999996</v>
      </c>
      <c r="H5">
        <v>1.9177500000000001</v>
      </c>
      <c r="I5">
        <v>6.9835000000000003</v>
      </c>
      <c r="J5">
        <v>11.30325</v>
      </c>
      <c r="K5">
        <v>0.98099999999999998</v>
      </c>
      <c r="L5">
        <v>0.96950000000000003</v>
      </c>
      <c r="M5">
        <v>18.888500000000001</v>
      </c>
      <c r="N5">
        <v>1.2982499999999999</v>
      </c>
      <c r="O5">
        <v>0.88324999999999998</v>
      </c>
    </row>
    <row r="6" spans="1:15" x14ac:dyDescent="0.2">
      <c r="A6">
        <v>16.835249999999998</v>
      </c>
      <c r="B6">
        <v>3.10425</v>
      </c>
      <c r="C6">
        <v>7.0562500000000004</v>
      </c>
      <c r="D6">
        <v>7.3849999999999998</v>
      </c>
      <c r="E6">
        <v>2.2472500000000002</v>
      </c>
      <c r="F6">
        <v>5.8217499999999998</v>
      </c>
      <c r="G6">
        <v>7.0202499999999999</v>
      </c>
      <c r="H6">
        <v>6.03925</v>
      </c>
      <c r="I6">
        <v>5.6920000000000002</v>
      </c>
      <c r="J6">
        <v>563.1345</v>
      </c>
      <c r="K6">
        <v>0.76624999999999999</v>
      </c>
      <c r="L6">
        <v>0.80774999999999997</v>
      </c>
      <c r="M6">
        <v>0.96375</v>
      </c>
      <c r="N6">
        <v>1.28</v>
      </c>
      <c r="O6">
        <v>-19.687000000000001</v>
      </c>
    </row>
    <row r="7" spans="1:15" x14ac:dyDescent="0.2">
      <c r="A7">
        <v>11.552250000000001</v>
      </c>
      <c r="B7">
        <v>3.9562499999999998</v>
      </c>
      <c r="C7">
        <v>8.8187499999999996</v>
      </c>
      <c r="D7">
        <v>4.3702500000000004</v>
      </c>
      <c r="E7">
        <v>5.6447500000000002</v>
      </c>
      <c r="F7">
        <v>1.3674999999999999</v>
      </c>
      <c r="G7">
        <v>2.4822500000000001</v>
      </c>
      <c r="H7">
        <v>2.1259999999999999</v>
      </c>
      <c r="I7">
        <v>3.9994999999999998</v>
      </c>
      <c r="J7">
        <v>162.328</v>
      </c>
      <c r="K7">
        <v>0.74399999999999999</v>
      </c>
      <c r="L7">
        <v>0.77124999999999999</v>
      </c>
      <c r="M7">
        <v>-7.6972500000000004</v>
      </c>
      <c r="N7">
        <v>1.3607499999999999</v>
      </c>
      <c r="O7">
        <v>1.2410000000000001</v>
      </c>
    </row>
    <row r="8" spans="1:15" x14ac:dyDescent="0.2">
      <c r="A8">
        <v>2.7872499999999998</v>
      </c>
      <c r="B8">
        <v>11.980499999999999</v>
      </c>
      <c r="C8">
        <v>2.4772500000000002</v>
      </c>
      <c r="D8">
        <v>4.8692500000000001</v>
      </c>
      <c r="E8">
        <v>541.69174999999996</v>
      </c>
      <c r="F8">
        <v>3.4517500000000001</v>
      </c>
      <c r="G8">
        <v>8.84375</v>
      </c>
      <c r="H8">
        <v>7.3667499999999997</v>
      </c>
      <c r="I8">
        <v>3.4750000000000001</v>
      </c>
      <c r="J8">
        <v>557.89075000000003</v>
      </c>
      <c r="K8">
        <v>48.245750000000001</v>
      </c>
      <c r="L8">
        <v>0.85224999999999995</v>
      </c>
      <c r="M8">
        <v>0.77424999999999999</v>
      </c>
      <c r="N8">
        <v>0.84099999999999997</v>
      </c>
      <c r="O8">
        <v>-29.9255</v>
      </c>
    </row>
    <row r="9" spans="1:15" x14ac:dyDescent="0.2">
      <c r="A9">
        <v>5.1137499999999996</v>
      </c>
      <c r="B9">
        <v>3.0017499999999999</v>
      </c>
      <c r="C9">
        <v>4.1334999999999997</v>
      </c>
      <c r="D9">
        <v>4.7617500000000001</v>
      </c>
      <c r="E9">
        <v>3.87175</v>
      </c>
      <c r="F9">
        <v>3.1012499999999998</v>
      </c>
      <c r="G9">
        <v>1.82</v>
      </c>
      <c r="H9">
        <v>1.2849999999999999</v>
      </c>
      <c r="I9">
        <v>6.4565000000000001</v>
      </c>
      <c r="J9">
        <v>8.0507500000000007</v>
      </c>
      <c r="K9">
        <v>15.251749999999999</v>
      </c>
      <c r="L9">
        <v>2.0972499999999998</v>
      </c>
      <c r="M9">
        <v>0.84475</v>
      </c>
      <c r="N9">
        <v>1.0402499999999999</v>
      </c>
      <c r="O9">
        <v>0.96425000000000005</v>
      </c>
    </row>
    <row r="10" spans="1:15" x14ac:dyDescent="0.2">
      <c r="A10">
        <v>13.014250000000001</v>
      </c>
      <c r="B10">
        <v>3.4162499999999998</v>
      </c>
      <c r="C10">
        <v>3.0230000000000001</v>
      </c>
      <c r="D10">
        <v>7.4627499999999998</v>
      </c>
      <c r="E10">
        <v>4.6967499999999998</v>
      </c>
      <c r="F10">
        <v>3.1934999999999998</v>
      </c>
      <c r="G10">
        <v>2.0347499999999998</v>
      </c>
      <c r="H10">
        <v>3.4092500000000001</v>
      </c>
      <c r="I10">
        <v>7.4550000000000001</v>
      </c>
      <c r="J10">
        <v>10.904</v>
      </c>
      <c r="K10">
        <v>15.83475</v>
      </c>
      <c r="L10">
        <v>1.05725</v>
      </c>
      <c r="M10">
        <v>0.72975000000000001</v>
      </c>
      <c r="N10">
        <v>0.95899999999999996</v>
      </c>
      <c r="O10">
        <v>0.94</v>
      </c>
    </row>
    <row r="11" spans="1:15" x14ac:dyDescent="0.2">
      <c r="A11">
        <v>3.8192499999999998</v>
      </c>
      <c r="B11">
        <v>1.857</v>
      </c>
      <c r="C11">
        <v>6.7687499999999998</v>
      </c>
      <c r="D11">
        <v>5.3094999999999999</v>
      </c>
      <c r="E11">
        <v>20.6175</v>
      </c>
      <c r="F11">
        <v>2.4397500000000001</v>
      </c>
      <c r="G11">
        <v>3.2225000000000001</v>
      </c>
      <c r="H11">
        <v>5.3254999999999999</v>
      </c>
      <c r="I11">
        <v>3.6179999999999999</v>
      </c>
      <c r="J11">
        <v>-0.44024999999999997</v>
      </c>
      <c r="K11">
        <v>0.75324999999999998</v>
      </c>
      <c r="L11">
        <v>0.93374999999999997</v>
      </c>
      <c r="M11">
        <v>16.12125</v>
      </c>
      <c r="N11">
        <v>1.1839999999999999</v>
      </c>
      <c r="O11">
        <v>1.032</v>
      </c>
    </row>
    <row r="12" spans="1:15" x14ac:dyDescent="0.2">
      <c r="A12">
        <v>3.51675</v>
      </c>
      <c r="B12">
        <v>3.0834999999999999</v>
      </c>
      <c r="C12">
        <v>6.6237500000000002</v>
      </c>
      <c r="D12">
        <v>2.8147500000000001</v>
      </c>
      <c r="E12">
        <v>4.42225</v>
      </c>
      <c r="F12">
        <v>1.05975</v>
      </c>
      <c r="G12">
        <v>6.0867500000000003</v>
      </c>
      <c r="H12">
        <v>3.3242500000000001</v>
      </c>
      <c r="I12">
        <v>3.2182499999999998</v>
      </c>
      <c r="J12">
        <v>-2.794</v>
      </c>
      <c r="K12">
        <v>11.1755</v>
      </c>
      <c r="L12">
        <v>0.86099999999999999</v>
      </c>
      <c r="M12">
        <v>0.96575</v>
      </c>
      <c r="N12">
        <v>0.77175000000000005</v>
      </c>
      <c r="O12">
        <v>0.90325</v>
      </c>
    </row>
    <row r="13" spans="1:15" x14ac:dyDescent="0.2">
      <c r="A13">
        <v>1.4757499999999999</v>
      </c>
      <c r="B13">
        <v>1.4045000000000001</v>
      </c>
      <c r="C13">
        <v>12.1685</v>
      </c>
      <c r="D13">
        <v>1303.9449999999999</v>
      </c>
      <c r="E13">
        <v>235.60374999999999</v>
      </c>
      <c r="F13">
        <v>1.2244999999999999</v>
      </c>
      <c r="G13">
        <v>2.5852499999999998</v>
      </c>
      <c r="H13">
        <v>2.7217500000000001</v>
      </c>
      <c r="I13">
        <v>3.0412499999999998</v>
      </c>
      <c r="J13">
        <v>173.86675</v>
      </c>
      <c r="K13">
        <v>0.96650000000000003</v>
      </c>
      <c r="L13">
        <v>17.555499999999999</v>
      </c>
      <c r="M13">
        <v>0.92774999999999996</v>
      </c>
      <c r="N13">
        <v>1.2464999999999999</v>
      </c>
      <c r="O13">
        <v>0.93574999999999997</v>
      </c>
    </row>
    <row r="14" spans="1:15" x14ac:dyDescent="0.2">
      <c r="A14">
        <v>14.956</v>
      </c>
      <c r="B14">
        <v>3.3605</v>
      </c>
      <c r="C14">
        <v>5.7062499999999998</v>
      </c>
      <c r="D14">
        <v>26.129000000000001</v>
      </c>
      <c r="E14">
        <v>10.034000000000001</v>
      </c>
      <c r="F14">
        <v>1.08375</v>
      </c>
      <c r="G14">
        <v>5.4577499999999999</v>
      </c>
      <c r="H14">
        <v>5.3285</v>
      </c>
      <c r="I14">
        <v>1.09375</v>
      </c>
      <c r="J14">
        <v>557.22574999999995</v>
      </c>
      <c r="K14">
        <v>0.77149999999999996</v>
      </c>
      <c r="L14">
        <v>1.05125</v>
      </c>
      <c r="M14">
        <v>0.94499999999999995</v>
      </c>
      <c r="N14">
        <v>1.8027500000000001</v>
      </c>
      <c r="O14">
        <v>1.0900000000000001</v>
      </c>
    </row>
    <row r="15" spans="1:15" x14ac:dyDescent="0.2">
      <c r="A15">
        <v>8.0662500000000001</v>
      </c>
      <c r="B15">
        <v>3.4057499999999998</v>
      </c>
      <c r="C15">
        <v>3.03525</v>
      </c>
      <c r="D15">
        <v>6.8339999999999996</v>
      </c>
      <c r="E15">
        <v>5.4139999999999997</v>
      </c>
      <c r="F15">
        <v>0.97350000000000003</v>
      </c>
      <c r="G15">
        <v>4.9969999999999999</v>
      </c>
      <c r="H15">
        <v>7.6502499999999998</v>
      </c>
      <c r="I15">
        <v>3.52075</v>
      </c>
      <c r="J15">
        <v>705.20100000000002</v>
      </c>
      <c r="K15">
        <v>6.6580000000000004</v>
      </c>
      <c r="L15">
        <v>0.78925000000000001</v>
      </c>
      <c r="M15">
        <v>20.944500000000001</v>
      </c>
      <c r="N15">
        <v>0.70650000000000002</v>
      </c>
      <c r="O15">
        <v>-3.8334999999999999</v>
      </c>
    </row>
    <row r="16" spans="1:15" x14ac:dyDescent="0.2">
      <c r="A16">
        <v>2.9834999999999998</v>
      </c>
      <c r="B16">
        <v>6.9147499999999997</v>
      </c>
      <c r="C16">
        <v>9.7907499999999992</v>
      </c>
      <c r="D16">
        <v>14.207000000000001</v>
      </c>
      <c r="E16">
        <v>136.69075000000001</v>
      </c>
      <c r="F16">
        <v>1.5129999999999999</v>
      </c>
      <c r="G16">
        <v>1.8614999999999999</v>
      </c>
      <c r="H16">
        <v>1.3680000000000001</v>
      </c>
      <c r="I16">
        <v>5.23475</v>
      </c>
      <c r="J16">
        <v>556.03499999999997</v>
      </c>
      <c r="K16">
        <v>1.3174999999999999</v>
      </c>
      <c r="L16">
        <v>15.515750000000001</v>
      </c>
      <c r="M16">
        <v>1.0162500000000001</v>
      </c>
      <c r="N16">
        <v>0.73924999999999996</v>
      </c>
      <c r="O16">
        <v>0.74299999999999999</v>
      </c>
    </row>
    <row r="17" spans="1:15" x14ac:dyDescent="0.2">
      <c r="A17">
        <v>2.7235</v>
      </c>
      <c r="B17">
        <v>4.3765000000000001</v>
      </c>
      <c r="C17">
        <v>9.6317500000000003</v>
      </c>
      <c r="D17">
        <v>4.9282500000000002</v>
      </c>
      <c r="E17">
        <v>714.51199999999994</v>
      </c>
      <c r="F17">
        <v>3.7145000000000001</v>
      </c>
      <c r="G17">
        <v>2.3587500000000001</v>
      </c>
      <c r="H17">
        <v>5.3064999999999998</v>
      </c>
      <c r="I17">
        <v>12.551500000000001</v>
      </c>
      <c r="J17">
        <v>1.8082499999999999</v>
      </c>
      <c r="K17">
        <v>12.2925</v>
      </c>
      <c r="L17">
        <v>0.871</v>
      </c>
      <c r="M17">
        <v>0.9415</v>
      </c>
      <c r="N17">
        <v>1.0562499999999999</v>
      </c>
      <c r="O17">
        <v>0.84799999999999998</v>
      </c>
    </row>
    <row r="19" spans="1:15" x14ac:dyDescent="0.2">
      <c r="A19" t="str">
        <f>A2</f>
        <v>CR</v>
      </c>
      <c r="B19" t="str">
        <f t="shared" ref="B19:O19" si="0">B2</f>
        <v>CR+</v>
      </c>
      <c r="C19" t="str">
        <f t="shared" si="0"/>
        <v>RTW</v>
      </c>
      <c r="D19" t="str">
        <f t="shared" si="0"/>
        <v>SR</v>
      </c>
      <c r="E19" t="str">
        <f t="shared" si="0"/>
        <v>TI</v>
      </c>
      <c r="F19" t="str">
        <f t="shared" si="0"/>
        <v>CR</v>
      </c>
      <c r="G19" t="str">
        <f t="shared" si="0"/>
        <v>CR+</v>
      </c>
      <c r="H19" t="str">
        <f t="shared" si="0"/>
        <v>RTW</v>
      </c>
      <c r="I19" t="str">
        <f t="shared" si="0"/>
        <v>SR</v>
      </c>
      <c r="J19" t="str">
        <f t="shared" si="0"/>
        <v>TI</v>
      </c>
      <c r="K19" t="str">
        <f t="shared" si="0"/>
        <v>CR</v>
      </c>
      <c r="L19" t="str">
        <f t="shared" si="0"/>
        <v>CR+</v>
      </c>
      <c r="M19" t="str">
        <f t="shared" si="0"/>
        <v>RTW</v>
      </c>
      <c r="N19" t="str">
        <f t="shared" si="0"/>
        <v>SR</v>
      </c>
      <c r="O19" t="str">
        <f t="shared" si="0"/>
        <v>TI</v>
      </c>
    </row>
    <row r="20" spans="1:15" x14ac:dyDescent="0.2">
      <c r="A20">
        <f>IF(A3 &lt;&gt; 0,LOG10(A3),"")</f>
        <v>0.88675855150584248</v>
      </c>
      <c r="B20">
        <f t="shared" ref="B20:O20" si="1">IF(B3 &lt;&gt; 0,LOG10(B3),"")</f>
        <v>0.57527446417773775</v>
      </c>
      <c r="C20">
        <f t="shared" si="1"/>
        <v>0.62680213720260058</v>
      </c>
      <c r="D20">
        <f t="shared" si="1"/>
        <v>0.43520710324074757</v>
      </c>
      <c r="E20">
        <f t="shared" si="1"/>
        <v>1.0183883933837463</v>
      </c>
      <c r="F20">
        <f t="shared" si="1"/>
        <v>0.31122391043245606</v>
      </c>
      <c r="G20">
        <f t="shared" si="1"/>
        <v>0.75528396576857115</v>
      </c>
      <c r="H20">
        <f t="shared" si="1"/>
        <v>0.12466721769860988</v>
      </c>
      <c r="I20">
        <f t="shared" si="1"/>
        <v>0.59673450884763612</v>
      </c>
      <c r="J20">
        <f t="shared" si="1"/>
        <v>0.70865455739015626</v>
      </c>
      <c r="K20">
        <f t="shared" si="1"/>
        <v>1.2986347831244356</v>
      </c>
      <c r="L20">
        <f t="shared" si="1"/>
        <v>1.8181417326536558</v>
      </c>
      <c r="M20">
        <f t="shared" si="1"/>
        <v>1.6153528807010225</v>
      </c>
      <c r="N20">
        <f t="shared" si="1"/>
        <v>3.057792722982879</v>
      </c>
      <c r="O20">
        <f t="shared" si="1"/>
        <v>0.51431526985174258</v>
      </c>
    </row>
    <row r="21" spans="1:15" x14ac:dyDescent="0.2">
      <c r="A21">
        <f t="shared" ref="A21:O34" si="2">IF(A4 &lt;&gt; 0,LOG10(A4),"")</f>
        <v>1.1870692712304234</v>
      </c>
      <c r="B21">
        <f t="shared" si="2"/>
        <v>0.5774630757073228</v>
      </c>
      <c r="C21">
        <f t="shared" si="2"/>
        <v>0.18857697060374093</v>
      </c>
      <c r="D21">
        <f t="shared" si="2"/>
        <v>0.84132818009986432</v>
      </c>
      <c r="E21">
        <f t="shared" si="2"/>
        <v>0.67481522980358588</v>
      </c>
      <c r="F21">
        <f t="shared" si="2"/>
        <v>0.30308801052805368</v>
      </c>
      <c r="G21">
        <f t="shared" si="2"/>
        <v>1.162183410384795</v>
      </c>
      <c r="H21">
        <f t="shared" si="2"/>
        <v>0.92361958829018176</v>
      </c>
      <c r="I21">
        <f t="shared" si="2"/>
        <v>0.3253103717110612</v>
      </c>
      <c r="J21">
        <f t="shared" si="2"/>
        <v>0.77427968124307278</v>
      </c>
      <c r="K21">
        <f t="shared" si="2"/>
        <v>-8.4600164787730178E-2</v>
      </c>
      <c r="L21">
        <f t="shared" si="2"/>
        <v>-3.0351159519274785E-2</v>
      </c>
      <c r="M21">
        <f t="shared" si="2"/>
        <v>1.3226637021051788</v>
      </c>
      <c r="N21">
        <f t="shared" si="2"/>
        <v>3.4126903870761886E-2</v>
      </c>
    </row>
    <row r="22" spans="1:15" x14ac:dyDescent="0.2">
      <c r="A22">
        <f t="shared" si="2"/>
        <v>0.84466352824023916</v>
      </c>
      <c r="B22">
        <f t="shared" si="2"/>
        <v>0.57576498053671943</v>
      </c>
      <c r="C22">
        <f t="shared" si="2"/>
        <v>1.2535621229322911</v>
      </c>
      <c r="D22">
        <f t="shared" si="2"/>
        <v>0.84697076907245272</v>
      </c>
      <c r="E22">
        <f t="shared" si="2"/>
        <v>0.78083916017887478</v>
      </c>
      <c r="F22">
        <f t="shared" si="2"/>
        <v>0.54927920896839999</v>
      </c>
      <c r="G22">
        <f t="shared" si="2"/>
        <v>0.65827380304234062</v>
      </c>
      <c r="H22">
        <f t="shared" si="2"/>
        <v>0.28279199141803552</v>
      </c>
      <c r="I22">
        <f t="shared" si="2"/>
        <v>0.84407313748240043</v>
      </c>
      <c r="J22">
        <f t="shared" si="2"/>
        <v>1.0532033332294441</v>
      </c>
      <c r="K22">
        <f t="shared" si="2"/>
        <v>-8.3309926200514969E-3</v>
      </c>
      <c r="L22">
        <f t="shared" si="2"/>
        <v>-1.3452186585275798E-2</v>
      </c>
      <c r="M22">
        <f t="shared" si="2"/>
        <v>1.2761974704899242</v>
      </c>
      <c r="N22">
        <f t="shared" si="2"/>
        <v>0.11335833126709388</v>
      </c>
      <c r="O22">
        <f t="shared" si="2"/>
        <v>-5.3916353893116907E-2</v>
      </c>
    </row>
    <row r="23" spans="1:15" x14ac:dyDescent="0.2">
      <c r="A23">
        <f t="shared" si="2"/>
        <v>1.2262195699557275</v>
      </c>
      <c r="B23">
        <f t="shared" si="2"/>
        <v>0.49195668979245999</v>
      </c>
      <c r="C23">
        <f t="shared" si="2"/>
        <v>0.84857395926904311</v>
      </c>
      <c r="D23">
        <f t="shared" si="2"/>
        <v>0.86835049964796829</v>
      </c>
      <c r="E23">
        <f t="shared" si="2"/>
        <v>0.35165138909959298</v>
      </c>
      <c r="F23">
        <f t="shared" si="2"/>
        <v>0.76505355184967461</v>
      </c>
      <c r="G23">
        <f t="shared" si="2"/>
        <v>0.84635257818211729</v>
      </c>
      <c r="H23">
        <f t="shared" si="2"/>
        <v>0.78098300797778131</v>
      </c>
      <c r="I23">
        <f t="shared" si="2"/>
        <v>0.75526489141224673</v>
      </c>
      <c r="J23">
        <f t="shared" si="2"/>
        <v>2.7506121348719099</v>
      </c>
      <c r="K23">
        <f t="shared" si="2"/>
        <v>-0.11562951247352855</v>
      </c>
      <c r="L23">
        <f t="shared" si="2"/>
        <v>-9.2723033310318378E-2</v>
      </c>
      <c r="M23">
        <f t="shared" si="2"/>
        <v>-1.6035608940986615E-2</v>
      </c>
      <c r="N23">
        <f t="shared" si="2"/>
        <v>0.10720996964786837</v>
      </c>
    </row>
    <row r="24" spans="1:15" x14ac:dyDescent="0.2">
      <c r="A24">
        <f t="shared" si="2"/>
        <v>1.0626665788098486</v>
      </c>
      <c r="B24">
        <f t="shared" si="2"/>
        <v>0.59728372736143032</v>
      </c>
      <c r="C24">
        <f t="shared" si="2"/>
        <v>0.94540703109842306</v>
      </c>
      <c r="D24">
        <f t="shared" si="2"/>
        <v>0.64050628148185018</v>
      </c>
      <c r="E24">
        <f t="shared" si="2"/>
        <v>0.75164471224420271</v>
      </c>
      <c r="F24">
        <f t="shared" si="2"/>
        <v>0.13592733500546836</v>
      </c>
      <c r="G24">
        <f t="shared" si="2"/>
        <v>0.39484551936770379</v>
      </c>
      <c r="H24">
        <f t="shared" si="2"/>
        <v>0.32756326018727794</v>
      </c>
      <c r="I24">
        <f t="shared" si="2"/>
        <v>0.60200570112451601</v>
      </c>
      <c r="J24">
        <f t="shared" si="2"/>
        <v>2.2103934378587087</v>
      </c>
      <c r="K24">
        <f t="shared" si="2"/>
        <v>-0.1284270644541213</v>
      </c>
      <c r="L24">
        <f t="shared" si="2"/>
        <v>-0.11280482295870191</v>
      </c>
      <c r="N24">
        <f t="shared" si="2"/>
        <v>0.13377834298911134</v>
      </c>
      <c r="O24">
        <f t="shared" si="2"/>
        <v>9.3771781498729861E-2</v>
      </c>
    </row>
    <row r="25" spans="1:15" x14ac:dyDescent="0.2">
      <c r="A25">
        <f t="shared" si="2"/>
        <v>0.44517592413171869</v>
      </c>
      <c r="B25">
        <f t="shared" si="2"/>
        <v>1.0784749434881526</v>
      </c>
      <c r="C25">
        <f t="shared" si="2"/>
        <v>0.39396983708311428</v>
      </c>
      <c r="D25">
        <f t="shared" si="2"/>
        <v>0.68746207293020356</v>
      </c>
      <c r="E25">
        <f t="shared" si="2"/>
        <v>2.7337522213048331</v>
      </c>
      <c r="F25">
        <f t="shared" si="2"/>
        <v>0.53803933352283206</v>
      </c>
      <c r="G25">
        <f t="shared" si="2"/>
        <v>0.94663645720438427</v>
      </c>
      <c r="H25">
        <f t="shared" si="2"/>
        <v>0.86727593177116657</v>
      </c>
      <c r="I25">
        <f t="shared" si="2"/>
        <v>0.54095480892613268</v>
      </c>
      <c r="J25">
        <f t="shared" si="2"/>
        <v>2.7465491607341534</v>
      </c>
      <c r="K25">
        <f t="shared" si="2"/>
        <v>1.6834590620768592</v>
      </c>
      <c r="L25">
        <f t="shared" si="2"/>
        <v>-6.9432990099071251E-2</v>
      </c>
      <c r="M25">
        <f t="shared" si="2"/>
        <v>-0.11111878597117562</v>
      </c>
      <c r="N25">
        <f t="shared" si="2"/>
        <v>-7.5204004202087837E-2</v>
      </c>
    </row>
    <row r="26" spans="1:15" x14ac:dyDescent="0.2">
      <c r="A26">
        <f t="shared" si="2"/>
        <v>0.70873949250643009</v>
      </c>
      <c r="B26">
        <f t="shared" si="2"/>
        <v>0.47737451930578129</v>
      </c>
      <c r="C26">
        <f t="shared" si="2"/>
        <v>0.61631794196379042</v>
      </c>
      <c r="D26">
        <f t="shared" si="2"/>
        <v>0.67776659046605214</v>
      </c>
      <c r="E26">
        <f t="shared" si="2"/>
        <v>0.58790730702330973</v>
      </c>
      <c r="F26">
        <f t="shared" si="2"/>
        <v>0.49153677728026551</v>
      </c>
      <c r="G26">
        <f t="shared" si="2"/>
        <v>0.26007138798507479</v>
      </c>
      <c r="H26">
        <f t="shared" si="2"/>
        <v>0.10890312766731332</v>
      </c>
      <c r="I26">
        <f t="shared" si="2"/>
        <v>0.80999715536219374</v>
      </c>
      <c r="J26">
        <f t="shared" si="2"/>
        <v>0.90583634070191055</v>
      </c>
      <c r="K26">
        <f t="shared" si="2"/>
        <v>1.1833196778952131</v>
      </c>
      <c r="L26">
        <f t="shared" si="2"/>
        <v>0.32165020306860037</v>
      </c>
      <c r="M26">
        <f t="shared" si="2"/>
        <v>-7.3271799553066078E-2</v>
      </c>
      <c r="N26">
        <f t="shared" si="2"/>
        <v>1.7137724464984867E-2</v>
      </c>
      <c r="O26">
        <f t="shared" si="2"/>
        <v>-1.5810352461920488E-2</v>
      </c>
    </row>
    <row r="27" spans="1:15" x14ac:dyDescent="0.2">
      <c r="A27">
        <f t="shared" si="2"/>
        <v>1.1144191451500756</v>
      </c>
      <c r="B27">
        <f t="shared" si="2"/>
        <v>0.53354964470071709</v>
      </c>
      <c r="C27">
        <f t="shared" si="2"/>
        <v>0.48043814717781713</v>
      </c>
      <c r="D27">
        <f t="shared" si="2"/>
        <v>0.87289889312259972</v>
      </c>
      <c r="E27">
        <f t="shared" si="2"/>
        <v>0.67179744404315545</v>
      </c>
      <c r="F27">
        <f t="shared" si="2"/>
        <v>0.50426692049400379</v>
      </c>
      <c r="G27">
        <f t="shared" si="2"/>
        <v>0.30851105715329613</v>
      </c>
      <c r="H27">
        <f t="shared" si="2"/>
        <v>0.53265884917243222</v>
      </c>
      <c r="I27">
        <f t="shared" si="2"/>
        <v>0.8724476477890134</v>
      </c>
      <c r="J27">
        <f t="shared" si="2"/>
        <v>1.0375858428266171</v>
      </c>
      <c r="K27">
        <f t="shared" si="2"/>
        <v>1.1996112110942549</v>
      </c>
      <c r="L27">
        <f t="shared" si="2"/>
        <v>2.4177693818938004E-2</v>
      </c>
      <c r="M27">
        <f t="shared" si="2"/>
        <v>-0.13682589633994804</v>
      </c>
      <c r="N27">
        <f t="shared" si="2"/>
        <v>-1.8181392829336417E-2</v>
      </c>
      <c r="O27">
        <f t="shared" si="2"/>
        <v>-2.6872146400301365E-2</v>
      </c>
    </row>
    <row r="28" spans="1:15" x14ac:dyDescent="0.2">
      <c r="A28">
        <f t="shared" si="2"/>
        <v>0.58197808729892631</v>
      </c>
      <c r="B28">
        <f t="shared" si="2"/>
        <v>0.26881190373978042</v>
      </c>
      <c r="C28">
        <f t="shared" si="2"/>
        <v>0.83050847396939553</v>
      </c>
      <c r="D28">
        <f t="shared" si="2"/>
        <v>0.72505362513700611</v>
      </c>
      <c r="E28">
        <f t="shared" si="2"/>
        <v>1.3142360032351685</v>
      </c>
      <c r="F28">
        <f t="shared" si="2"/>
        <v>0.38734532667355365</v>
      </c>
      <c r="G28">
        <f t="shared" si="2"/>
        <v>0.50819292602544064</v>
      </c>
      <c r="H28">
        <f t="shared" si="2"/>
        <v>0.72636038902098821</v>
      </c>
      <c r="I28">
        <f t="shared" si="2"/>
        <v>0.55846856252379495</v>
      </c>
      <c r="K28">
        <f t="shared" si="2"/>
        <v>-0.12306085965460527</v>
      </c>
      <c r="L28">
        <f t="shared" si="2"/>
        <v>-2.9769385176544823E-2</v>
      </c>
      <c r="M28">
        <f t="shared" si="2"/>
        <v>1.2073987128447257</v>
      </c>
      <c r="N28">
        <f t="shared" si="2"/>
        <v>7.3351702386900947E-2</v>
      </c>
      <c r="O28">
        <f t="shared" si="2"/>
        <v>1.3679697291192561E-2</v>
      </c>
    </row>
    <row r="29" spans="1:15" x14ac:dyDescent="0.2">
      <c r="A29">
        <f t="shared" si="2"/>
        <v>0.54614149613054941</v>
      </c>
      <c r="B29">
        <f t="shared" si="2"/>
        <v>0.48904395276232354</v>
      </c>
      <c r="C29">
        <f t="shared" si="2"/>
        <v>0.821103932522386</v>
      </c>
      <c r="D29">
        <f t="shared" si="2"/>
        <v>0.44943982780478248</v>
      </c>
      <c r="E29">
        <f t="shared" si="2"/>
        <v>0.64564329060620917</v>
      </c>
      <c r="F29">
        <f t="shared" si="2"/>
        <v>2.5203425240258644E-2</v>
      </c>
      <c r="G29">
        <f t="shared" si="2"/>
        <v>0.78438546441932067</v>
      </c>
      <c r="H29">
        <f t="shared" si="2"/>
        <v>0.52169367742787887</v>
      </c>
      <c r="I29">
        <f t="shared" si="2"/>
        <v>0.50761977792437185</v>
      </c>
      <c r="K29">
        <f t="shared" si="2"/>
        <v>1.0482669628897205</v>
      </c>
      <c r="L29">
        <f t="shared" si="2"/>
        <v>-6.4996848546345243E-2</v>
      </c>
      <c r="M29">
        <f t="shared" si="2"/>
        <v>-1.5135283183142056E-2</v>
      </c>
      <c r="N29">
        <f t="shared" si="2"/>
        <v>-0.112523361845867</v>
      </c>
      <c r="O29">
        <f t="shared" si="2"/>
        <v>-4.419202975994016E-2</v>
      </c>
    </row>
    <row r="30" spans="1:15" x14ac:dyDescent="0.2">
      <c r="A30">
        <f t="shared" si="2"/>
        <v>0.16901279189323232</v>
      </c>
      <c r="B30">
        <f t="shared" si="2"/>
        <v>0.14752174353759692</v>
      </c>
      <c r="C30">
        <f t="shared" si="2"/>
        <v>1.0852370464410328</v>
      </c>
      <c r="D30">
        <f t="shared" si="2"/>
        <v>3.1152592733742344</v>
      </c>
      <c r="E30">
        <f t="shared" si="2"/>
        <v>2.3721821986420002</v>
      </c>
      <c r="F30">
        <f t="shared" si="2"/>
        <v>8.7958789460732878E-2</v>
      </c>
      <c r="G30">
        <f t="shared" si="2"/>
        <v>0.41250254679964765</v>
      </c>
      <c r="H30">
        <f t="shared" si="2"/>
        <v>0.43484823159225655</v>
      </c>
      <c r="I30">
        <f t="shared" si="2"/>
        <v>0.48305212193887487</v>
      </c>
      <c r="J30">
        <f t="shared" si="2"/>
        <v>2.2402165361590987</v>
      </c>
      <c r="K30">
        <f t="shared" si="2"/>
        <v>-1.4798141635428173E-2</v>
      </c>
      <c r="L30">
        <f t="shared" si="2"/>
        <v>1.2444132031632968</v>
      </c>
      <c r="M30">
        <f t="shared" si="2"/>
        <v>-3.2569036979179317E-2</v>
      </c>
      <c r="N30">
        <f t="shared" si="2"/>
        <v>9.5692282839792212E-2</v>
      </c>
      <c r="O30">
        <f t="shared" si="2"/>
        <v>-2.8840164213540517E-2</v>
      </c>
    </row>
    <row r="31" spans="1:15" x14ac:dyDescent="0.2">
      <c r="A31">
        <f t="shared" si="2"/>
        <v>1.174815456482182</v>
      </c>
      <c r="B31">
        <f t="shared" si="2"/>
        <v>0.52640389973679813</v>
      </c>
      <c r="C31">
        <f t="shared" si="2"/>
        <v>0.7563507948783742</v>
      </c>
      <c r="D31">
        <f t="shared" si="2"/>
        <v>1.4171227888780191</v>
      </c>
      <c r="E31">
        <f t="shared" si="2"/>
        <v>1.0014740966917328</v>
      </c>
      <c r="F31">
        <f t="shared" si="2"/>
        <v>3.4929110484266702E-2</v>
      </c>
      <c r="G31">
        <f t="shared" si="2"/>
        <v>0.7370136383131517</v>
      </c>
      <c r="H31">
        <f t="shared" si="2"/>
        <v>0.72660497011356284</v>
      </c>
      <c r="I31">
        <f t="shared" si="2"/>
        <v>3.8918066030369659E-2</v>
      </c>
      <c r="J31">
        <f t="shared" si="2"/>
        <v>2.7460311774298045</v>
      </c>
      <c r="K31">
        <f t="shared" si="2"/>
        <v>-0.11266406960083294</v>
      </c>
      <c r="L31">
        <f t="shared" si="2"/>
        <v>2.1706008805968596E-2</v>
      </c>
      <c r="M31">
        <f t="shared" si="2"/>
        <v>-2.4568191490737076E-2</v>
      </c>
      <c r="N31">
        <f t="shared" si="2"/>
        <v>0.25593550423296163</v>
      </c>
      <c r="O31">
        <f t="shared" si="2"/>
        <v>3.7426497940623665E-2</v>
      </c>
    </row>
    <row r="32" spans="1:15" x14ac:dyDescent="0.2">
      <c r="A32">
        <f t="shared" si="2"/>
        <v>0.90667167811518146</v>
      </c>
      <c r="B32">
        <f t="shared" si="2"/>
        <v>0.5322127652926667</v>
      </c>
      <c r="C32">
        <f t="shared" si="2"/>
        <v>0.48219446778326674</v>
      </c>
      <c r="D32">
        <f t="shared" si="2"/>
        <v>0.83467497446274397</v>
      </c>
      <c r="E32">
        <f t="shared" si="2"/>
        <v>0.73351825143448757</v>
      </c>
      <c r="F32">
        <f t="shared" si="2"/>
        <v>-1.1664044143949512E-2</v>
      </c>
      <c r="G32">
        <f t="shared" si="2"/>
        <v>0.69870934944258678</v>
      </c>
      <c r="H32">
        <f t="shared" si="2"/>
        <v>0.88367562755184448</v>
      </c>
      <c r="I32">
        <f t="shared" si="2"/>
        <v>0.54663518795710253</v>
      </c>
      <c r="J32">
        <f t="shared" si="2"/>
        <v>2.8483129194726815</v>
      </c>
      <c r="K32">
        <f t="shared" si="2"/>
        <v>0.82334379082064857</v>
      </c>
      <c r="L32">
        <f t="shared" si="2"/>
        <v>-0.10278540943574502</v>
      </c>
      <c r="M32">
        <f t="shared" si="2"/>
        <v>1.321069997075712</v>
      </c>
      <c r="N32">
        <f t="shared" si="2"/>
        <v>-0.15088783381542256</v>
      </c>
    </row>
    <row r="33" spans="1:15" x14ac:dyDescent="0.2">
      <c r="A33">
        <f t="shared" si="2"/>
        <v>0.47472604218011677</v>
      </c>
      <c r="B33">
        <f t="shared" si="2"/>
        <v>0.83977648298717034</v>
      </c>
      <c r="C33">
        <f t="shared" si="2"/>
        <v>0.99081596130114846</v>
      </c>
      <c r="D33">
        <f t="shared" si="2"/>
        <v>1.1525023804611256</v>
      </c>
      <c r="E33">
        <f t="shared" si="2"/>
        <v>2.1357391264194732</v>
      </c>
      <c r="F33">
        <f t="shared" si="2"/>
        <v>0.17983892802318668</v>
      </c>
      <c r="G33">
        <f t="shared" si="2"/>
        <v>0.26986304055441107</v>
      </c>
      <c r="H33">
        <f t="shared" si="2"/>
        <v>0.13608609738409747</v>
      </c>
      <c r="I33">
        <f t="shared" si="2"/>
        <v>0.7188959455730175</v>
      </c>
      <c r="J33">
        <f t="shared" si="2"/>
        <v>2.7451021294030284</v>
      </c>
      <c r="K33">
        <f t="shared" si="2"/>
        <v>0.11975062388458418</v>
      </c>
      <c r="L33">
        <f t="shared" si="2"/>
        <v>1.1907727733451898</v>
      </c>
      <c r="M33">
        <f t="shared" si="2"/>
        <v>7.0005586021246232E-3</v>
      </c>
      <c r="N33">
        <f t="shared" si="2"/>
        <v>-0.13120866680184479</v>
      </c>
      <c r="O33">
        <f t="shared" si="2"/>
        <v>-0.1290111862394247</v>
      </c>
    </row>
    <row r="34" spans="1:15" x14ac:dyDescent="0.2">
      <c r="A34">
        <f t="shared" si="2"/>
        <v>0.43512737960915088</v>
      </c>
      <c r="B34">
        <f t="shared" si="2"/>
        <v>0.6411269328035093</v>
      </c>
      <c r="C34">
        <f t="shared" si="2"/>
        <v>0.98370520158925578</v>
      </c>
      <c r="D34">
        <f t="shared" si="2"/>
        <v>0.69269273058221548</v>
      </c>
      <c r="E34">
        <f t="shared" si="2"/>
        <v>2.8540095270248469</v>
      </c>
      <c r="F34">
        <f t="shared" si="2"/>
        <v>0.56990036268471456</v>
      </c>
      <c r="G34">
        <f t="shared" si="2"/>
        <v>0.37268191317298782</v>
      </c>
      <c r="H34">
        <f t="shared" si="2"/>
        <v>0.72480816856571906</v>
      </c>
      <c r="I34">
        <f t="shared" si="2"/>
        <v>1.0986956304222504</v>
      </c>
      <c r="J34">
        <f t="shared" si="2"/>
        <v>0.25725847376915367</v>
      </c>
      <c r="K34">
        <f t="shared" si="2"/>
        <v>1.089640216962199</v>
      </c>
      <c r="L34">
        <f t="shared" si="2"/>
        <v>-5.9981844992336796E-2</v>
      </c>
      <c r="M34">
        <f t="shared" si="2"/>
        <v>-2.6179675647316384E-2</v>
      </c>
      <c r="N34">
        <f t="shared" si="2"/>
        <v>2.3766721957748722E-2</v>
      </c>
      <c r="O34">
        <f t="shared" si="2"/>
        <v>-7.1604147743286189E-2</v>
      </c>
    </row>
    <row r="57" spans="4:5" ht="19" x14ac:dyDescent="0.2">
      <c r="D57" s="59"/>
    </row>
    <row r="60" spans="4:5" ht="19" x14ac:dyDescent="0.25">
      <c r="E60" s="6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258E-4C3D-BC4F-AB82-AF1214EA2A16}">
  <dimension ref="A1:BE242"/>
  <sheetViews>
    <sheetView topLeftCell="E4" zoomScale="90" zoomScaleNormal="90" workbookViewId="0">
      <selection activeCell="G6" sqref="G6"/>
    </sheetView>
  </sheetViews>
  <sheetFormatPr baseColWidth="10" defaultRowHeight="16" x14ac:dyDescent="0.2"/>
  <sheetData>
    <row r="1" spans="1:57" x14ac:dyDescent="0.2">
      <c r="Y1" t="s">
        <v>33</v>
      </c>
    </row>
    <row r="2" spans="1:57" x14ac:dyDescent="0.2">
      <c r="B2" t="s">
        <v>3</v>
      </c>
      <c r="C2" t="s">
        <v>6</v>
      </c>
      <c r="D2" t="s">
        <v>5</v>
      </c>
      <c r="E2" t="s">
        <v>7</v>
      </c>
      <c r="F2" s="44"/>
      <c r="H2" t="s">
        <v>31</v>
      </c>
      <c r="Y2" t="s">
        <v>27</v>
      </c>
      <c r="Z2" t="s">
        <v>28</v>
      </c>
      <c r="AA2" t="s">
        <v>29</v>
      </c>
      <c r="AB2" t="s">
        <v>30</v>
      </c>
      <c r="AD2" t="s">
        <v>27</v>
      </c>
      <c r="AE2" t="s">
        <v>28</v>
      </c>
      <c r="AF2" t="s">
        <v>29</v>
      </c>
      <c r="AG2" t="s">
        <v>30</v>
      </c>
      <c r="AS2" t="s">
        <v>32</v>
      </c>
    </row>
    <row r="3" spans="1:57" x14ac:dyDescent="0.2">
      <c r="A3">
        <v>1</v>
      </c>
      <c r="B3">
        <v>0.01</v>
      </c>
      <c r="C3">
        <v>7.0000000000000007E-2</v>
      </c>
      <c r="D3">
        <v>9.2999999999999999E-2</v>
      </c>
      <c r="E3">
        <v>0.17100000000000001</v>
      </c>
      <c r="F3" s="44">
        <f t="shared" ref="F3:F66" ca="1" si="0">RAND()</f>
        <v>0.2584749864839293</v>
      </c>
      <c r="G3" t="s">
        <v>3</v>
      </c>
      <c r="H3" t="s">
        <v>6</v>
      </c>
      <c r="I3" t="s">
        <v>5</v>
      </c>
      <c r="J3" t="s">
        <v>7</v>
      </c>
      <c r="Y3">
        <v>0.32</v>
      </c>
      <c r="Z3">
        <v>0.46200000000000002</v>
      </c>
      <c r="AA3">
        <v>0.19700000000000001</v>
      </c>
      <c r="AB3">
        <v>0.33</v>
      </c>
      <c r="AC3">
        <v>1</v>
      </c>
      <c r="AD3">
        <f t="shared" ref="AD3:AD66" si="1">LOG(Y3) + $X$212</f>
        <v>-0.49435002168009401</v>
      </c>
      <c r="AE3">
        <f t="shared" ref="AE3:AE66" si="2">LOG(Z3) + $X$212</f>
        <v>-0.33485802444387447</v>
      </c>
      <c r="AF3">
        <f t="shared" ref="AF3:AF66" si="3">LOG(AA3) + $X$212</f>
        <v>-0.70503377383840715</v>
      </c>
      <c r="AG3">
        <f t="shared" ref="AG3:AG66" si="4">LOG(AB3) + $X$212</f>
        <v>-0.48098606012211248</v>
      </c>
      <c r="AS3" t="s">
        <v>27</v>
      </c>
      <c r="AT3" t="s">
        <v>28</v>
      </c>
      <c r="AU3" t="s">
        <v>34</v>
      </c>
      <c r="AV3" t="s">
        <v>35</v>
      </c>
      <c r="AW3" t="s">
        <v>29</v>
      </c>
      <c r="AX3" t="s">
        <v>30</v>
      </c>
      <c r="AZ3" t="s">
        <v>27</v>
      </c>
      <c r="BA3" t="s">
        <v>28</v>
      </c>
      <c r="BB3" t="s">
        <v>34</v>
      </c>
      <c r="BC3" t="s">
        <v>35</v>
      </c>
      <c r="BD3" t="s">
        <v>29</v>
      </c>
      <c r="BE3" t="s">
        <v>30</v>
      </c>
    </row>
    <row r="4" spans="1:57" x14ac:dyDescent="0.2">
      <c r="A4">
        <v>2</v>
      </c>
      <c r="B4">
        <v>0.01</v>
      </c>
      <c r="C4">
        <v>7.6999999999999999E-2</v>
      </c>
      <c r="D4">
        <v>104.244</v>
      </c>
      <c r="E4">
        <v>0.124</v>
      </c>
      <c r="F4" s="44">
        <f t="shared" ca="1" si="0"/>
        <v>0.25999563173835227</v>
      </c>
      <c r="G4">
        <f t="shared" ref="G4:G67" si="5">LOG(B3) + $X$212</f>
        <v>-1.9995000000000001</v>
      </c>
      <c r="H4">
        <f t="shared" ref="H4:H67" si="6">LOG(C3) + $X$212</f>
        <v>-1.1544019599857431</v>
      </c>
      <c r="I4">
        <f t="shared" ref="I4:I67" si="7">LOG(D3) + $X$212</f>
        <v>-1.031017051446065</v>
      </c>
      <c r="J4">
        <f t="shared" ref="J4:J67" si="8">LOG(E3) + $X$212</f>
        <v>-0.76650388960784621</v>
      </c>
      <c r="Y4">
        <v>3.58</v>
      </c>
      <c r="Z4">
        <v>2.4140000000000001</v>
      </c>
      <c r="AA4">
        <v>3.77</v>
      </c>
      <c r="AB4">
        <v>3.016</v>
      </c>
      <c r="AC4">
        <v>2</v>
      </c>
      <c r="AD4">
        <f t="shared" si="1"/>
        <v>0.55438302664387429</v>
      </c>
      <c r="AE4">
        <f t="shared" si="2"/>
        <v>0.38323726576133044</v>
      </c>
      <c r="AF4">
        <f t="shared" si="3"/>
        <v>0.57684135020579286</v>
      </c>
      <c r="AG4">
        <f t="shared" si="4"/>
        <v>0.47993133719773645</v>
      </c>
      <c r="AS4">
        <v>0.43075000000000002</v>
      </c>
      <c r="AT4">
        <v>2.2499999999999998E-3</v>
      </c>
      <c r="AU4">
        <v>0.41975000000000001</v>
      </c>
      <c r="AV4">
        <v>1.8207500000000001</v>
      </c>
      <c r="AW4">
        <v>0.45300000000000001</v>
      </c>
      <c r="AX4">
        <v>2.6244999999999998</v>
      </c>
      <c r="AZ4">
        <f t="shared" ref="AZ4:BE4" si="9">LOG(AS4) + $X$212</f>
        <v>-0.36527471387993388</v>
      </c>
      <c r="BA4">
        <f t="shared" si="9"/>
        <v>-2.6473174818886376</v>
      </c>
      <c r="BB4">
        <f t="shared" si="9"/>
        <v>-0.37650929518991361</v>
      </c>
      <c r="BC4">
        <f t="shared" si="9"/>
        <v>0.26075031862630804</v>
      </c>
      <c r="BD4">
        <f t="shared" si="9"/>
        <v>-0.34340179798716813</v>
      </c>
      <c r="BE4">
        <f t="shared" si="9"/>
        <v>0.41954657710415938</v>
      </c>
    </row>
    <row r="5" spans="1:57" x14ac:dyDescent="0.2">
      <c r="A5">
        <v>3</v>
      </c>
      <c r="B5">
        <v>8.0000000000000002E-3</v>
      </c>
      <c r="C5">
        <v>1.7999999999999999E-2</v>
      </c>
      <c r="D5">
        <v>0.16800000000000001</v>
      </c>
      <c r="E5">
        <v>2E-3</v>
      </c>
      <c r="F5" s="44">
        <f t="shared" ca="1" si="0"/>
        <v>0.30981986460328637</v>
      </c>
      <c r="G5">
        <f t="shared" si="5"/>
        <v>-1.9995000000000001</v>
      </c>
      <c r="H5">
        <f t="shared" si="6"/>
        <v>-1.1130092748275182</v>
      </c>
      <c r="I5">
        <f t="shared" si="7"/>
        <v>2.0185510675606118</v>
      </c>
      <c r="J5">
        <f t="shared" si="8"/>
        <v>-0.90607831483776502</v>
      </c>
      <c r="Y5">
        <v>9.1999999999999998E-2</v>
      </c>
      <c r="Z5">
        <v>0.28199999999999997</v>
      </c>
      <c r="AA5">
        <v>0.55700000000000005</v>
      </c>
      <c r="AB5">
        <v>2.456</v>
      </c>
      <c r="AC5">
        <v>3</v>
      </c>
      <c r="AD5">
        <f t="shared" si="1"/>
        <v>-1.0357121726544447</v>
      </c>
      <c r="AE5">
        <f t="shared" si="2"/>
        <v>-0.54925089168063901</v>
      </c>
      <c r="AF5">
        <f t="shared" si="3"/>
        <v>-0.25364480482627105</v>
      </c>
      <c r="AG5">
        <f t="shared" si="4"/>
        <v>0.39072836246913006</v>
      </c>
      <c r="AS5">
        <v>1.8467499999999999</v>
      </c>
      <c r="AT5">
        <v>2.1672500000000001</v>
      </c>
      <c r="AU5">
        <v>1.2044999999999999</v>
      </c>
      <c r="AV5">
        <v>15.56575</v>
      </c>
      <c r="AW5">
        <v>4.4805000000000001</v>
      </c>
      <c r="AX5">
        <v>1.5565</v>
      </c>
      <c r="AZ5">
        <f t="shared" ref="AZ5:AZ68" si="10">LOG(AS5) + $X$212</f>
        <v>0.26690810769302425</v>
      </c>
      <c r="BA5">
        <f t="shared" ref="BA5:BA68" si="11">LOG(AT5) + $X$212</f>
        <v>0.33640901162349046</v>
      </c>
      <c r="BB5">
        <f t="shared" ref="BB5:BB68" si="12">LOG(AU5) + $X$212</f>
        <v>8.1306804334362145E-2</v>
      </c>
      <c r="BC5">
        <f t="shared" ref="BC5:BC68" si="13">LOG(AV5) + $X$212</f>
        <v>1.1926700510072423</v>
      </c>
      <c r="BD5">
        <f t="shared" ref="BD5:BD68" si="14">LOG(AW5) + $X$212</f>
        <v>0.6518264816598095</v>
      </c>
      <c r="BE5">
        <f t="shared" ref="BE5:BE68" si="15">LOG(AX5) + $X$212</f>
        <v>0.19264912501853407</v>
      </c>
    </row>
    <row r="6" spans="1:57" x14ac:dyDescent="0.2">
      <c r="A6">
        <v>4</v>
      </c>
      <c r="B6">
        <v>8.0000000000000002E-3</v>
      </c>
      <c r="C6">
        <v>6.9000000000000006E-2</v>
      </c>
      <c r="D6">
        <v>7.8E-2</v>
      </c>
      <c r="E6">
        <v>2E-3</v>
      </c>
      <c r="F6" s="44">
        <f t="shared" ca="1" si="0"/>
        <v>0.56701234256731992</v>
      </c>
      <c r="G6">
        <f t="shared" si="5"/>
        <v>-2.0964100130080561</v>
      </c>
      <c r="H6">
        <f t="shared" si="6"/>
        <v>-1.744227494896694</v>
      </c>
      <c r="I6">
        <f t="shared" si="7"/>
        <v>-0.77419071827413721</v>
      </c>
      <c r="J6">
        <f t="shared" si="8"/>
        <v>-2.6984700043360186</v>
      </c>
      <c r="Y6">
        <v>0.19700000000000001</v>
      </c>
      <c r="Z6">
        <v>5.1130000000000004</v>
      </c>
      <c r="AA6">
        <v>0.82099999999999995</v>
      </c>
      <c r="AB6">
        <v>7.4999999999999997E-2</v>
      </c>
      <c r="AC6">
        <v>4</v>
      </c>
      <c r="AD6">
        <f t="shared" si="1"/>
        <v>-0.70503377383840715</v>
      </c>
      <c r="AE6">
        <f t="shared" si="2"/>
        <v>0.70917579272653697</v>
      </c>
      <c r="AF6">
        <f t="shared" si="3"/>
        <v>-8.5156842880559247E-2</v>
      </c>
      <c r="AG6">
        <f t="shared" si="4"/>
        <v>-1.1244387366083</v>
      </c>
      <c r="AS6">
        <v>1.4850000000000001</v>
      </c>
      <c r="AT6">
        <v>3.9592499999999999</v>
      </c>
      <c r="AU6">
        <v>1.3632500000000001</v>
      </c>
      <c r="AV6">
        <v>0.63075000000000003</v>
      </c>
      <c r="AW6">
        <v>1.16875</v>
      </c>
      <c r="AX6">
        <v>2.7269999999999999</v>
      </c>
      <c r="AZ6">
        <f t="shared" si="10"/>
        <v>0.17222645365323119</v>
      </c>
      <c r="BA6">
        <f t="shared" si="11"/>
        <v>0.59811292539265848</v>
      </c>
      <c r="BB6">
        <f t="shared" si="12"/>
        <v>0.13507550635885893</v>
      </c>
      <c r="BC6">
        <f t="shared" si="13"/>
        <v>-0.19964274081038774</v>
      </c>
      <c r="BD6">
        <f t="shared" si="14"/>
        <v>6.8221623880574178E-2</v>
      </c>
      <c r="BE6">
        <f t="shared" si="15"/>
        <v>0.43618513794162989</v>
      </c>
    </row>
    <row r="7" spans="1:57" x14ac:dyDescent="0.2">
      <c r="A7">
        <v>5</v>
      </c>
      <c r="B7">
        <v>8.0000000000000002E-3</v>
      </c>
      <c r="C7">
        <v>0.106</v>
      </c>
      <c r="D7">
        <v>0.124</v>
      </c>
      <c r="E7">
        <v>1E-3</v>
      </c>
      <c r="F7" s="44">
        <f t="shared" ca="1" si="0"/>
        <v>0.58059796650496265</v>
      </c>
      <c r="G7">
        <f t="shared" si="5"/>
        <v>-2.0964100130080561</v>
      </c>
      <c r="H7">
        <f t="shared" si="6"/>
        <v>-1.1606509092627446</v>
      </c>
      <c r="I7">
        <f t="shared" si="7"/>
        <v>-1.1074053973095197</v>
      </c>
      <c r="J7">
        <f t="shared" si="8"/>
        <v>-2.6984700043360186</v>
      </c>
      <c r="Y7">
        <v>0.95</v>
      </c>
      <c r="Z7">
        <v>0.124</v>
      </c>
      <c r="AA7">
        <v>1.149</v>
      </c>
      <c r="AB7">
        <v>6.8000000000000005E-2</v>
      </c>
      <c r="AC7">
        <v>5</v>
      </c>
      <c r="AD7">
        <f t="shared" si="1"/>
        <v>-2.1776394711152253E-2</v>
      </c>
      <c r="AE7">
        <f t="shared" si="2"/>
        <v>-0.90607831483776502</v>
      </c>
      <c r="AF7">
        <f t="shared" si="3"/>
        <v>6.0820028688285184E-2</v>
      </c>
      <c r="AG7">
        <f t="shared" si="4"/>
        <v>-1.1669910872937637</v>
      </c>
      <c r="AS7">
        <v>1.21275</v>
      </c>
      <c r="AT7">
        <v>2.3537499999999998</v>
      </c>
      <c r="AU7">
        <v>5.4227499999999997</v>
      </c>
      <c r="AV7">
        <v>4.8972499999999997</v>
      </c>
      <c r="AW7">
        <v>8.0750000000000002E-2</v>
      </c>
      <c r="AX7">
        <v>1.3995</v>
      </c>
      <c r="AZ7">
        <f t="shared" si="10"/>
        <v>8.4271283298101185E-2</v>
      </c>
      <c r="BA7">
        <f t="shared" si="11"/>
        <v>0.37226033302472117</v>
      </c>
      <c r="BB7">
        <f t="shared" si="12"/>
        <v>0.73471958302236784</v>
      </c>
      <c r="BC7">
        <f t="shared" si="13"/>
        <v>0.69045227490838301</v>
      </c>
      <c r="BD7">
        <f t="shared" si="14"/>
        <v>-1.0923574689968596</v>
      </c>
      <c r="BE7">
        <f t="shared" si="15"/>
        <v>0.14647290280218117</v>
      </c>
    </row>
    <row r="8" spans="1:57" x14ac:dyDescent="0.2">
      <c r="A8">
        <v>6</v>
      </c>
      <c r="B8">
        <v>8.0000000000000002E-3</v>
      </c>
      <c r="C8">
        <v>4.8000000000000001E-2</v>
      </c>
      <c r="D8">
        <v>9.9000000000000005E-2</v>
      </c>
      <c r="E8">
        <v>1E-3</v>
      </c>
      <c r="F8" s="44">
        <f t="shared" ca="1" si="0"/>
        <v>0.69645651328013858</v>
      </c>
      <c r="G8">
        <f t="shared" si="5"/>
        <v>-2.0964100130080561</v>
      </c>
      <c r="H8">
        <f t="shared" si="6"/>
        <v>-0.97419413473522987</v>
      </c>
      <c r="I8">
        <f t="shared" si="7"/>
        <v>-0.90607831483776502</v>
      </c>
      <c r="J8">
        <f t="shared" si="8"/>
        <v>-2.9994999999999998</v>
      </c>
      <c r="Y8">
        <v>6.0999999999999999E-2</v>
      </c>
      <c r="Z8">
        <v>1.464</v>
      </c>
      <c r="AA8">
        <v>1.256</v>
      </c>
      <c r="AB8">
        <v>0.48399999999999999</v>
      </c>
      <c r="AC8">
        <v>6</v>
      </c>
      <c r="AD8">
        <f t="shared" si="1"/>
        <v>-1.2141701649892331</v>
      </c>
      <c r="AE8">
        <f t="shared" si="2"/>
        <v>0.16604107672237306</v>
      </c>
      <c r="AF8">
        <f t="shared" si="3"/>
        <v>9.9489639401177318E-2</v>
      </c>
      <c r="AG8">
        <f t="shared" si="4"/>
        <v>-0.31465463835558755</v>
      </c>
      <c r="AS8">
        <v>2.2342499999999998</v>
      </c>
      <c r="AT8">
        <v>1.1165</v>
      </c>
      <c r="AU8">
        <v>0.3795</v>
      </c>
      <c r="AV8">
        <v>5.9669999999999996</v>
      </c>
      <c r="AW8">
        <v>2.6812499999999999</v>
      </c>
      <c r="AX8">
        <v>0.73250000000000004</v>
      </c>
      <c r="AZ8">
        <f t="shared" si="10"/>
        <v>0.34963176660674361</v>
      </c>
      <c r="BA8">
        <f t="shared" si="11"/>
        <v>4.8358727407456781E-2</v>
      </c>
      <c r="BB8">
        <f t="shared" si="12"/>
        <v>-0.42028821976850084</v>
      </c>
      <c r="BC8">
        <f t="shared" si="13"/>
        <v>0.77625603784409791</v>
      </c>
      <c r="BD8">
        <f t="shared" si="14"/>
        <v>0.42883730952879945</v>
      </c>
      <c r="BE8">
        <f t="shared" si="15"/>
        <v>-0.13469237097385292</v>
      </c>
    </row>
    <row r="9" spans="1:57" x14ac:dyDescent="0.2">
      <c r="A9">
        <v>7</v>
      </c>
      <c r="B9">
        <v>6.0000000000000001E-3</v>
      </c>
      <c r="C9">
        <v>1E-3</v>
      </c>
      <c r="D9">
        <v>0.25</v>
      </c>
      <c r="E9">
        <v>1E-3</v>
      </c>
      <c r="F9" s="44">
        <f t="shared" ca="1" si="0"/>
        <v>0.70069430969523472</v>
      </c>
      <c r="G9">
        <f t="shared" si="5"/>
        <v>-2.0964100130080561</v>
      </c>
      <c r="H9">
        <f t="shared" si="6"/>
        <v>-1.3182587626244129</v>
      </c>
      <c r="I9">
        <f t="shared" si="7"/>
        <v>-1.0038648054024502</v>
      </c>
      <c r="J9">
        <f t="shared" si="8"/>
        <v>-2.9994999999999998</v>
      </c>
      <c r="Y9">
        <v>2.7E-2</v>
      </c>
      <c r="Z9">
        <v>0.111</v>
      </c>
      <c r="AA9">
        <v>0.13800000000000001</v>
      </c>
      <c r="AB9">
        <v>5.7279999999999998</v>
      </c>
      <c r="AC9">
        <v>7</v>
      </c>
      <c r="AD9">
        <f t="shared" si="1"/>
        <v>-1.5681362358410127</v>
      </c>
      <c r="AE9">
        <f t="shared" si="2"/>
        <v>-0.95417702121334258</v>
      </c>
      <c r="AF9">
        <f t="shared" si="3"/>
        <v>-0.85962091359876347</v>
      </c>
      <c r="AG9">
        <f t="shared" si="4"/>
        <v>0.75850300929979908</v>
      </c>
      <c r="AS9">
        <v>1.9652499999999999</v>
      </c>
      <c r="AT9">
        <v>1.4259999999999999</v>
      </c>
      <c r="AU9">
        <v>4.8040000000000003</v>
      </c>
      <c r="AV9">
        <v>14.391999999999999</v>
      </c>
      <c r="AW9">
        <v>1.0165</v>
      </c>
      <c r="AX9">
        <v>6.8527500000000003</v>
      </c>
      <c r="AZ9">
        <f t="shared" si="10"/>
        <v>0.29391780494775221</v>
      </c>
      <c r="BA9">
        <f t="shared" si="11"/>
        <v>0.15461952551584673</v>
      </c>
      <c r="BB9">
        <f t="shared" si="12"/>
        <v>0.68210299873086844</v>
      </c>
      <c r="BC9">
        <f t="shared" si="13"/>
        <v>1.1586211503374948</v>
      </c>
      <c r="BD9">
        <f t="shared" si="14"/>
        <v>7.6073829740573896E-3</v>
      </c>
      <c r="BE9">
        <f t="shared" si="15"/>
        <v>0.83636488830346978</v>
      </c>
    </row>
    <row r="10" spans="1:57" x14ac:dyDescent="0.2">
      <c r="A10">
        <v>8</v>
      </c>
      <c r="B10">
        <v>8.9999999999999993E-3</v>
      </c>
      <c r="C10">
        <v>6.5000000000000002E-2</v>
      </c>
      <c r="D10">
        <v>0.26900000000000002</v>
      </c>
      <c r="E10">
        <v>0.64800000000000002</v>
      </c>
      <c r="F10" s="44">
        <f t="shared" ca="1" si="0"/>
        <v>0.10818027474444425</v>
      </c>
      <c r="G10">
        <f t="shared" si="5"/>
        <v>-2.221348749616356</v>
      </c>
      <c r="H10">
        <f t="shared" si="6"/>
        <v>-2.9994999999999998</v>
      </c>
      <c r="I10">
        <f t="shared" si="7"/>
        <v>-0.60155999132796245</v>
      </c>
      <c r="J10">
        <f t="shared" si="8"/>
        <v>-2.9994999999999998</v>
      </c>
      <c r="Y10">
        <v>3.008</v>
      </c>
      <c r="Z10">
        <v>0.58699999999999997</v>
      </c>
      <c r="AA10">
        <v>1.0249999999999999</v>
      </c>
      <c r="AB10">
        <v>7.2329999999999997</v>
      </c>
      <c r="AC10">
        <v>8</v>
      </c>
      <c r="AD10">
        <f t="shared" si="1"/>
        <v>0.47877783191960466</v>
      </c>
      <c r="AE10">
        <f t="shared" si="2"/>
        <v>-0.23086189875238555</v>
      </c>
      <c r="AF10">
        <f t="shared" si="3"/>
        <v>1.1223865391773067E-2</v>
      </c>
      <c r="AG10">
        <f t="shared" si="4"/>
        <v>0.85981846509711601</v>
      </c>
      <c r="AS10">
        <v>1.849</v>
      </c>
      <c r="AT10">
        <v>0.96825000000000006</v>
      </c>
      <c r="AU10">
        <v>2.9742500000000001</v>
      </c>
      <c r="AV10">
        <v>6.4932499999999997</v>
      </c>
      <c r="AW10">
        <v>2.9420000000000002</v>
      </c>
      <c r="AX10">
        <v>9.9500000000000005E-2</v>
      </c>
      <c r="AZ10">
        <f t="shared" si="10"/>
        <v>0.26743691115917306</v>
      </c>
      <c r="BA10">
        <f t="shared" si="11"/>
        <v>-1.351249434187962E-2</v>
      </c>
      <c r="BB10">
        <f t="shared" si="12"/>
        <v>0.47387747025765053</v>
      </c>
      <c r="BC10">
        <f t="shared" si="13"/>
        <v>0.81296212419268876</v>
      </c>
      <c r="BD10">
        <f t="shared" si="14"/>
        <v>0.46914266839151131</v>
      </c>
      <c r="BE10">
        <f t="shared" si="15"/>
        <v>-1.0016769192542745</v>
      </c>
    </row>
    <row r="11" spans="1:57" x14ac:dyDescent="0.2">
      <c r="A11">
        <v>9</v>
      </c>
      <c r="B11">
        <v>0.01</v>
      </c>
      <c r="C11">
        <v>0.08</v>
      </c>
      <c r="D11">
        <v>9.0999999999999998E-2</v>
      </c>
      <c r="E11">
        <v>0.11799999999999999</v>
      </c>
      <c r="F11" s="44">
        <f t="shared" ca="1" si="0"/>
        <v>0.75036672324001852</v>
      </c>
      <c r="G11">
        <f t="shared" si="5"/>
        <v>-2.0452574905606751</v>
      </c>
      <c r="H11">
        <f t="shared" si="6"/>
        <v>-1.1865866433571444</v>
      </c>
      <c r="I11">
        <f t="shared" si="7"/>
        <v>-0.56974771999759199</v>
      </c>
      <c r="J11">
        <f t="shared" si="8"/>
        <v>-0.18792499412940666</v>
      </c>
      <c r="Y11">
        <v>0.91900000000000004</v>
      </c>
      <c r="Z11">
        <v>2.6280000000000001</v>
      </c>
      <c r="AA11">
        <v>1.6830000000000001</v>
      </c>
      <c r="AB11">
        <v>1.542</v>
      </c>
      <c r="AC11">
        <v>9</v>
      </c>
      <c r="AD11">
        <f t="shared" si="1"/>
        <v>-3.6184488613888718E-2</v>
      </c>
      <c r="AE11">
        <f t="shared" si="2"/>
        <v>0.42012536088774316</v>
      </c>
      <c r="AF11">
        <f t="shared" si="3"/>
        <v>0.22658411597582387</v>
      </c>
      <c r="AG11">
        <f t="shared" si="4"/>
        <v>0.18858437371493819</v>
      </c>
      <c r="AS11">
        <v>0.88424999999999998</v>
      </c>
      <c r="AT11">
        <v>1.67025</v>
      </c>
      <c r="AU11">
        <v>3.8672499999999999</v>
      </c>
      <c r="AV11">
        <v>5.7229999999999999</v>
      </c>
      <c r="AW11">
        <v>4.5499999999999999E-2</v>
      </c>
      <c r="AX11">
        <v>1.0462499999999999</v>
      </c>
      <c r="AZ11">
        <f t="shared" si="10"/>
        <v>-5.2924931513210829E-2</v>
      </c>
      <c r="BA11">
        <f t="shared" si="11"/>
        <v>0.22328148042573823</v>
      </c>
      <c r="BB11">
        <f t="shared" si="12"/>
        <v>0.58790224812970016</v>
      </c>
      <c r="BC11">
        <f t="shared" si="13"/>
        <v>0.75812374590838894</v>
      </c>
      <c r="BD11">
        <f t="shared" si="14"/>
        <v>-1.3414886033428877</v>
      </c>
      <c r="BE11">
        <f t="shared" si="15"/>
        <v>2.0135471001316366E-2</v>
      </c>
    </row>
    <row r="12" spans="1:57" x14ac:dyDescent="0.2">
      <c r="A12">
        <v>10</v>
      </c>
      <c r="B12">
        <v>8.9999999999999993E-3</v>
      </c>
      <c r="C12">
        <v>2.1999999999999999E-2</v>
      </c>
      <c r="D12">
        <v>8.5999999999999993E-2</v>
      </c>
      <c r="E12">
        <v>4.2999999999999997E-2</v>
      </c>
      <c r="F12" s="44">
        <f t="shared" ca="1" si="0"/>
        <v>0.52703541164232859</v>
      </c>
      <c r="G12">
        <f t="shared" si="5"/>
        <v>-1.9995000000000001</v>
      </c>
      <c r="H12">
        <f t="shared" si="6"/>
        <v>-1.0964100130080565</v>
      </c>
      <c r="I12">
        <f t="shared" si="7"/>
        <v>-1.0404586076789064</v>
      </c>
      <c r="J12">
        <f t="shared" si="8"/>
        <v>-0.92761799269387468</v>
      </c>
      <c r="Y12">
        <v>1.7070000000000001</v>
      </c>
      <c r="Z12">
        <v>4.3780000000000001</v>
      </c>
      <c r="AA12">
        <v>0.96399999999999997</v>
      </c>
      <c r="AB12">
        <v>2.9369999999999998</v>
      </c>
      <c r="AC12">
        <v>10</v>
      </c>
      <c r="AD12">
        <f t="shared" si="1"/>
        <v>0.23273352111473364</v>
      </c>
      <c r="AE12">
        <f t="shared" si="2"/>
        <v>0.64177575723191282</v>
      </c>
      <c r="AF12">
        <f t="shared" si="3"/>
        <v>-1.5422966097169241E-2</v>
      </c>
      <c r="AG12">
        <f t="shared" si="4"/>
        <v>0.46840394652280026</v>
      </c>
      <c r="AS12">
        <v>0.37574999999999997</v>
      </c>
      <c r="AT12">
        <v>0.91825000000000001</v>
      </c>
      <c r="AU12">
        <v>0.21049999999999999</v>
      </c>
      <c r="AV12">
        <v>3.8497499999999998</v>
      </c>
      <c r="AW12">
        <v>1.0805</v>
      </c>
      <c r="AX12">
        <v>3.1835</v>
      </c>
      <c r="AZ12">
        <f t="shared" si="10"/>
        <v>-0.42460101074105427</v>
      </c>
      <c r="BA12">
        <f t="shared" si="11"/>
        <v>-3.6539062982668624E-2</v>
      </c>
      <c r="BB12">
        <f t="shared" si="12"/>
        <v>-0.6762478998283129</v>
      </c>
      <c r="BC12">
        <f t="shared" si="13"/>
        <v>0.58593252765246273</v>
      </c>
      <c r="BD12">
        <f t="shared" si="14"/>
        <v>3.4124771219260143E-2</v>
      </c>
      <c r="BE12">
        <f t="shared" si="15"/>
        <v>0.50340485419986047</v>
      </c>
    </row>
    <row r="13" spans="1:57" x14ac:dyDescent="0.2">
      <c r="A13">
        <v>11</v>
      </c>
      <c r="B13">
        <v>7.0000000000000001E-3</v>
      </c>
      <c r="C13">
        <v>1E-3</v>
      </c>
      <c r="D13">
        <v>0.13600000000000001</v>
      </c>
      <c r="E13">
        <v>0.35799999999999998</v>
      </c>
      <c r="F13" s="44">
        <f t="shared" ca="1" si="0"/>
        <v>0.98003081421929761</v>
      </c>
      <c r="G13">
        <f t="shared" si="5"/>
        <v>-2.0452574905606751</v>
      </c>
      <c r="H13">
        <f t="shared" si="6"/>
        <v>-1.6570773191777939</v>
      </c>
      <c r="I13">
        <f t="shared" si="7"/>
        <v>-1.0650015487564324</v>
      </c>
      <c r="J13">
        <f t="shared" si="8"/>
        <v>-1.3660315444204136</v>
      </c>
      <c r="Y13">
        <v>0.94099999999999995</v>
      </c>
      <c r="Z13">
        <v>0.45500000000000002</v>
      </c>
      <c r="AA13">
        <v>2.734</v>
      </c>
      <c r="AB13">
        <v>1.1100000000000001</v>
      </c>
      <c r="AC13">
        <v>11</v>
      </c>
      <c r="AD13">
        <f t="shared" si="1"/>
        <v>-2.5910376572743116E-2</v>
      </c>
      <c r="AE13">
        <f t="shared" si="2"/>
        <v>-0.34148860334288755</v>
      </c>
      <c r="AF13">
        <f t="shared" si="3"/>
        <v>0.43729851023180349</v>
      </c>
      <c r="AG13">
        <f t="shared" si="4"/>
        <v>4.5822978786657476E-2</v>
      </c>
      <c r="AS13">
        <v>2.0887500000000001</v>
      </c>
      <c r="AT13">
        <v>0.86524999999999996</v>
      </c>
      <c r="AU13">
        <v>0.222</v>
      </c>
      <c r="AV13">
        <v>4.8895</v>
      </c>
      <c r="AW13">
        <v>1.27925</v>
      </c>
      <c r="AX13">
        <v>3.6697500000000001</v>
      </c>
      <c r="AZ13">
        <f t="shared" si="10"/>
        <v>0.32038646290144779</v>
      </c>
      <c r="BA13">
        <f t="shared" si="11"/>
        <v>-6.2358392033834698E-2</v>
      </c>
      <c r="BB13">
        <f t="shared" si="12"/>
        <v>-0.65314702554936144</v>
      </c>
      <c r="BC13">
        <f t="shared" si="13"/>
        <v>0.68976445046445745</v>
      </c>
      <c r="BD13">
        <f t="shared" si="14"/>
        <v>0.10745542564415489</v>
      </c>
      <c r="BE13">
        <f t="shared" si="15"/>
        <v>0.56513647915163823</v>
      </c>
    </row>
    <row r="14" spans="1:57" x14ac:dyDescent="0.2">
      <c r="A14">
        <v>12</v>
      </c>
      <c r="B14">
        <v>0.04</v>
      </c>
      <c r="C14">
        <v>0.10299999999999999</v>
      </c>
      <c r="D14">
        <v>0.108</v>
      </c>
      <c r="E14">
        <v>6.2E-2</v>
      </c>
      <c r="F14" s="44">
        <f t="shared" ca="1" si="0"/>
        <v>0.81163258332679955</v>
      </c>
      <c r="G14">
        <f t="shared" si="5"/>
        <v>-2.1544019599857429</v>
      </c>
      <c r="H14">
        <f t="shared" si="6"/>
        <v>-2.9994999999999998</v>
      </c>
      <c r="I14">
        <f t="shared" si="7"/>
        <v>-0.86596109162978252</v>
      </c>
      <c r="J14">
        <f t="shared" si="8"/>
        <v>-0.44561697335612566</v>
      </c>
      <c r="Y14">
        <v>1.119</v>
      </c>
      <c r="Z14">
        <v>1.2290000000000001</v>
      </c>
      <c r="AA14">
        <v>2.4180000000000001</v>
      </c>
      <c r="AB14">
        <v>0.32600000000000001</v>
      </c>
      <c r="AC14">
        <v>12</v>
      </c>
      <c r="AD14">
        <f t="shared" si="1"/>
        <v>4.9330086528350039E-2</v>
      </c>
      <c r="AE14">
        <f t="shared" si="2"/>
        <v>9.0051882886454118E-2</v>
      </c>
      <c r="AF14">
        <f t="shared" si="3"/>
        <v>0.3839562965247531</v>
      </c>
      <c r="AG14">
        <f t="shared" si="4"/>
        <v>-0.48628239993206096</v>
      </c>
      <c r="AS14">
        <v>1.0602499999999999</v>
      </c>
      <c r="AT14">
        <v>0.35925000000000001</v>
      </c>
      <c r="AU14">
        <v>3.61225</v>
      </c>
      <c r="AV14">
        <v>9.2264999999999997</v>
      </c>
      <c r="AW14">
        <v>3.0215000000000001</v>
      </c>
      <c r="AX14">
        <v>0.193</v>
      </c>
      <c r="AZ14">
        <f t="shared" si="10"/>
        <v>2.5908281131747191E-2</v>
      </c>
      <c r="BA14">
        <f t="shared" si="11"/>
        <v>-0.44410322319373674</v>
      </c>
      <c r="BB14">
        <f t="shared" si="12"/>
        <v>0.55827779974314484</v>
      </c>
      <c r="BC14">
        <f t="shared" si="13"/>
        <v>0.96553698607942895</v>
      </c>
      <c r="BD14">
        <f t="shared" si="14"/>
        <v>0.48072259858447525</v>
      </c>
      <c r="BE14">
        <f t="shared" si="15"/>
        <v>-0.71394269099222629</v>
      </c>
    </row>
    <row r="15" spans="1:57" x14ac:dyDescent="0.2">
      <c r="A15">
        <v>13</v>
      </c>
      <c r="B15">
        <v>0.01</v>
      </c>
      <c r="C15">
        <v>0.106</v>
      </c>
      <c r="D15">
        <v>0.127</v>
      </c>
      <c r="E15">
        <v>4.2999999999999997E-2</v>
      </c>
      <c r="F15" s="44">
        <f t="shared" ca="1" si="0"/>
        <v>0.35961229427078079</v>
      </c>
      <c r="G15">
        <f t="shared" si="5"/>
        <v>-1.3974400086720375</v>
      </c>
      <c r="H15">
        <f t="shared" si="6"/>
        <v>-0.98666277529482782</v>
      </c>
      <c r="I15">
        <f t="shared" si="7"/>
        <v>-0.96607624451305041</v>
      </c>
      <c r="J15">
        <f t="shared" si="8"/>
        <v>-1.2071083105017462</v>
      </c>
      <c r="Y15">
        <v>1.367</v>
      </c>
      <c r="Z15">
        <v>0.94</v>
      </c>
      <c r="AA15">
        <v>2.4369999999999998</v>
      </c>
      <c r="AB15">
        <v>2.4260000000000002</v>
      </c>
      <c r="AC15">
        <v>13</v>
      </c>
      <c r="AD15">
        <f t="shared" si="1"/>
        <v>0.13626851456782227</v>
      </c>
      <c r="AE15">
        <f t="shared" si="2"/>
        <v>-2.6372146400301364E-2</v>
      </c>
      <c r="AF15">
        <f t="shared" si="3"/>
        <v>0.38735552918472427</v>
      </c>
      <c r="AG15">
        <f t="shared" si="4"/>
        <v>0.38539079653055419</v>
      </c>
      <c r="AS15">
        <v>1.59575</v>
      </c>
      <c r="AT15">
        <v>1.3302499999999999</v>
      </c>
      <c r="AU15">
        <v>9.7454999999999998</v>
      </c>
      <c r="AV15">
        <v>2.85825</v>
      </c>
      <c r="AW15">
        <v>0.77200000000000002</v>
      </c>
      <c r="AX15">
        <v>1.89225</v>
      </c>
      <c r="AZ15">
        <f t="shared" si="10"/>
        <v>0.20346485310184284</v>
      </c>
      <c r="BA15">
        <f t="shared" si="11"/>
        <v>0.12443326759676</v>
      </c>
      <c r="BB15">
        <f t="shared" si="12"/>
        <v>0.98930412582104987</v>
      </c>
      <c r="BC15">
        <f t="shared" si="13"/>
        <v>0.45660021216386726</v>
      </c>
      <c r="BD15">
        <f t="shared" si="14"/>
        <v>-0.11188269966426384</v>
      </c>
      <c r="BE15">
        <f t="shared" si="15"/>
        <v>0.27747851390927464</v>
      </c>
    </row>
    <row r="16" spans="1:57" x14ac:dyDescent="0.2">
      <c r="A16">
        <v>14</v>
      </c>
      <c r="B16">
        <v>0.01</v>
      </c>
      <c r="C16">
        <v>1.2E-2</v>
      </c>
      <c r="D16">
        <v>8.1000000000000003E-2</v>
      </c>
      <c r="E16">
        <v>7.0000000000000001E-3</v>
      </c>
      <c r="F16" s="44">
        <f t="shared" ca="1" si="0"/>
        <v>0.74300930940610888</v>
      </c>
      <c r="G16">
        <f t="shared" si="5"/>
        <v>-1.9995000000000001</v>
      </c>
      <c r="H16">
        <f t="shared" si="6"/>
        <v>-0.97419413473522987</v>
      </c>
      <c r="I16">
        <f t="shared" si="7"/>
        <v>-0.89569627904404314</v>
      </c>
      <c r="J16">
        <f t="shared" si="8"/>
        <v>-1.3660315444204136</v>
      </c>
      <c r="Y16">
        <v>1.629</v>
      </c>
      <c r="Z16">
        <v>1.1339999999999999</v>
      </c>
      <c r="AA16">
        <v>1.5009999999999999</v>
      </c>
      <c r="AB16">
        <v>2.11</v>
      </c>
      <c r="AC16">
        <v>14</v>
      </c>
      <c r="AD16">
        <f t="shared" si="1"/>
        <v>0.21242108430850939</v>
      </c>
      <c r="AE16">
        <f t="shared" si="2"/>
        <v>5.5113054556887739E-2</v>
      </c>
      <c r="AF16">
        <f t="shared" si="3"/>
        <v>0.17688069224327035</v>
      </c>
      <c r="AG16">
        <f t="shared" si="4"/>
        <v>0.32478245529769262</v>
      </c>
      <c r="AS16">
        <v>0.156</v>
      </c>
      <c r="AT16">
        <v>2.5055000000000001</v>
      </c>
      <c r="AU16">
        <v>2.52</v>
      </c>
      <c r="AV16">
        <v>3.2092499999999999</v>
      </c>
      <c r="AW16">
        <v>3.1752500000000001</v>
      </c>
      <c r="AX16">
        <v>7.5000000000000002E-4</v>
      </c>
      <c r="AZ16">
        <f t="shared" si="10"/>
        <v>-0.80637540164553845</v>
      </c>
      <c r="BA16">
        <f t="shared" si="11"/>
        <v>0.39939440707849549</v>
      </c>
      <c r="BB16">
        <f t="shared" si="12"/>
        <v>0.40190054078154408</v>
      </c>
      <c r="BC16">
        <f t="shared" si="13"/>
        <v>0.5069035498756328</v>
      </c>
      <c r="BD16">
        <f t="shared" si="14"/>
        <v>0.50227792469764743</v>
      </c>
      <c r="BE16">
        <f t="shared" si="15"/>
        <v>-3.1244387366082997</v>
      </c>
    </row>
    <row r="17" spans="1:57" x14ac:dyDescent="0.2">
      <c r="A17">
        <v>15</v>
      </c>
      <c r="B17">
        <v>0.01</v>
      </c>
      <c r="C17">
        <v>8.1000000000000003E-2</v>
      </c>
      <c r="D17">
        <v>0.14499999999999999</v>
      </c>
      <c r="E17">
        <v>1E-3</v>
      </c>
      <c r="F17" s="44">
        <f t="shared" ca="1" si="0"/>
        <v>0.34642702361137834</v>
      </c>
      <c r="G17">
        <f t="shared" si="5"/>
        <v>-1.9995000000000001</v>
      </c>
      <c r="H17">
        <f t="shared" si="6"/>
        <v>-1.9203187539523752</v>
      </c>
      <c r="I17">
        <f t="shared" si="7"/>
        <v>-1.0910149811213503</v>
      </c>
      <c r="J17">
        <f t="shared" si="8"/>
        <v>-2.1544019599857429</v>
      </c>
      <c r="Y17">
        <v>2.9209999999999998</v>
      </c>
      <c r="Z17">
        <v>0.60599999999999998</v>
      </c>
      <c r="AA17">
        <v>3.2010000000000001</v>
      </c>
      <c r="AB17">
        <v>1.21</v>
      </c>
      <c r="AC17">
        <v>15</v>
      </c>
      <c r="AD17">
        <f t="shared" si="1"/>
        <v>0.4660315569735497</v>
      </c>
      <c r="AE17">
        <f t="shared" si="2"/>
        <v>-0.21702737583371381</v>
      </c>
      <c r="AF17">
        <f t="shared" si="3"/>
        <v>0.50578567414413234</v>
      </c>
      <c r="AG17">
        <f t="shared" si="4"/>
        <v>8.3285370316450072E-2</v>
      </c>
      <c r="AS17">
        <v>2.7862499999999999</v>
      </c>
      <c r="AT17">
        <v>1.45675</v>
      </c>
      <c r="AU17">
        <v>9.3397500000000004</v>
      </c>
      <c r="AV17">
        <v>6.6829999999999998</v>
      </c>
      <c r="AW17">
        <v>2.09375</v>
      </c>
      <c r="AX17">
        <v>6.8972499999999997</v>
      </c>
      <c r="AZ17">
        <f t="shared" si="10"/>
        <v>0.44552008148829414</v>
      </c>
      <c r="BA17">
        <f t="shared" si="11"/>
        <v>0.16388502676218766</v>
      </c>
      <c r="BB17">
        <f t="shared" si="12"/>
        <v>0.97083525148988192</v>
      </c>
      <c r="BC17">
        <f t="shared" si="13"/>
        <v>0.82547146112369318</v>
      </c>
      <c r="BD17">
        <f t="shared" si="14"/>
        <v>0.32142482438092046</v>
      </c>
      <c r="BE17">
        <f t="shared" si="15"/>
        <v>0.83917596785536952</v>
      </c>
    </row>
    <row r="18" spans="1:57" x14ac:dyDescent="0.2">
      <c r="A18">
        <v>16</v>
      </c>
      <c r="B18">
        <v>0.01</v>
      </c>
      <c r="C18">
        <v>0.90700000000000003</v>
      </c>
      <c r="D18">
        <v>0.11700000000000001</v>
      </c>
      <c r="E18">
        <v>1.425</v>
      </c>
      <c r="F18" s="44">
        <f t="shared" ca="1" si="0"/>
        <v>0.28177472482539889</v>
      </c>
      <c r="G18">
        <f t="shared" si="5"/>
        <v>-1.9995000000000001</v>
      </c>
      <c r="H18">
        <f t="shared" si="6"/>
        <v>-1.0910149811213503</v>
      </c>
      <c r="I18">
        <f t="shared" si="7"/>
        <v>-0.83813199776502523</v>
      </c>
      <c r="J18">
        <f t="shared" si="8"/>
        <v>-2.9994999999999998</v>
      </c>
      <c r="Y18">
        <v>2.831</v>
      </c>
      <c r="Z18">
        <v>1.0449999999999999</v>
      </c>
      <c r="AA18">
        <v>1.7749999999999999</v>
      </c>
      <c r="AB18">
        <v>5.6120000000000001</v>
      </c>
      <c r="AC18">
        <v>16</v>
      </c>
      <c r="AD18">
        <f t="shared" si="1"/>
        <v>0.452439869365103</v>
      </c>
      <c r="AE18">
        <f t="shared" si="2"/>
        <v>1.961629044707278E-2</v>
      </c>
      <c r="AF18">
        <f t="shared" si="3"/>
        <v>0.24969835739111287</v>
      </c>
      <c r="AG18">
        <f t="shared" si="4"/>
        <v>0.74961766235632221</v>
      </c>
      <c r="AS18">
        <v>0.69625000000000004</v>
      </c>
      <c r="AT18">
        <v>6.1942500000000003</v>
      </c>
      <c r="AU18">
        <v>4.1572500000000003</v>
      </c>
      <c r="AV18">
        <v>2.5175000000000001</v>
      </c>
      <c r="AW18">
        <v>2.2817500000000002</v>
      </c>
      <c r="AX18">
        <v>0.17349999999999999</v>
      </c>
      <c r="AZ18">
        <f t="shared" si="10"/>
        <v>-0.15673479181821467</v>
      </c>
      <c r="BA18">
        <f t="shared" si="11"/>
        <v>0.79248872950469273</v>
      </c>
      <c r="BB18">
        <f t="shared" si="12"/>
        <v>0.61930614198416134</v>
      </c>
      <c r="BC18">
        <f t="shared" si="13"/>
        <v>0.40146947922565562</v>
      </c>
      <c r="BD18">
        <f t="shared" si="14"/>
        <v>0.3587680592021808</v>
      </c>
      <c r="BE18">
        <f t="shared" si="15"/>
        <v>-0.76020052087310752</v>
      </c>
    </row>
    <row r="19" spans="1:57" x14ac:dyDescent="0.2">
      <c r="A19">
        <v>17</v>
      </c>
      <c r="B19">
        <v>0.01</v>
      </c>
      <c r="C19">
        <v>6.0999999999999999E-2</v>
      </c>
      <c r="D19">
        <v>9.2999999999999999E-2</v>
      </c>
      <c r="E19">
        <v>2E-3</v>
      </c>
      <c r="F19" s="44">
        <f t="shared" ca="1" si="0"/>
        <v>0.39386445441076268</v>
      </c>
      <c r="G19">
        <f t="shared" si="5"/>
        <v>-1.9995000000000001</v>
      </c>
      <c r="H19">
        <f t="shared" si="6"/>
        <v>-4.1892712939904729E-2</v>
      </c>
      <c r="I19">
        <f t="shared" si="7"/>
        <v>-0.93131413825383835</v>
      </c>
      <c r="J19">
        <f t="shared" si="8"/>
        <v>0.15431486434452901</v>
      </c>
      <c r="Y19">
        <v>0.97199999999999998</v>
      </c>
      <c r="Z19">
        <v>4.5880000000000001</v>
      </c>
      <c r="AA19">
        <v>0.85799999999999998</v>
      </c>
      <c r="AB19">
        <v>1.19</v>
      </c>
      <c r="AC19">
        <v>17</v>
      </c>
      <c r="AD19">
        <f t="shared" si="1"/>
        <v>-1.1833735073725433E-2</v>
      </c>
      <c r="AE19">
        <f t="shared" si="2"/>
        <v>0.66212340922922996</v>
      </c>
      <c r="AF19">
        <f t="shared" si="3"/>
        <v>-6.6012712151294561E-2</v>
      </c>
      <c r="AG19">
        <f t="shared" si="4"/>
        <v>7.604696139253074E-2</v>
      </c>
      <c r="AS19">
        <v>1.853</v>
      </c>
      <c r="AT19">
        <v>0.47849999999999998</v>
      </c>
      <c r="AU19">
        <v>7.9024999999999999</v>
      </c>
      <c r="AV19">
        <v>1.3745000000000001</v>
      </c>
      <c r="AW19">
        <v>4.6249999999999999E-2</v>
      </c>
      <c r="AX19">
        <v>2.9702500000000001</v>
      </c>
      <c r="AZ19">
        <f t="shared" si="10"/>
        <v>0.26837541931889758</v>
      </c>
      <c r="BA19">
        <f t="shared" si="11"/>
        <v>-0.31961805788713765</v>
      </c>
      <c r="BB19">
        <f t="shared" si="12"/>
        <v>0.89826450451161732</v>
      </c>
      <c r="BC19">
        <f t="shared" si="13"/>
        <v>0.1386447441794873</v>
      </c>
      <c r="BD19">
        <f t="shared" si="14"/>
        <v>-1.3343882629249486</v>
      </c>
      <c r="BE19">
        <f t="shared" si="15"/>
        <v>0.47329300455328488</v>
      </c>
    </row>
    <row r="20" spans="1:57" x14ac:dyDescent="0.2">
      <c r="A20">
        <v>18</v>
      </c>
      <c r="B20">
        <v>0.01</v>
      </c>
      <c r="C20">
        <v>0.51700000000000002</v>
      </c>
      <c r="D20">
        <v>7.3999999999999996E-2</v>
      </c>
      <c r="E20">
        <v>0.14099999999999999</v>
      </c>
      <c r="F20" s="44">
        <f t="shared" ca="1" si="0"/>
        <v>0.63582706751582485</v>
      </c>
      <c r="G20">
        <f t="shared" si="5"/>
        <v>-1.9995000000000001</v>
      </c>
      <c r="H20">
        <f t="shared" si="6"/>
        <v>-1.2141701649892331</v>
      </c>
      <c r="I20">
        <f t="shared" si="7"/>
        <v>-1.031017051446065</v>
      </c>
      <c r="J20">
        <f t="shared" si="8"/>
        <v>-2.6984700043360186</v>
      </c>
      <c r="Y20">
        <v>3.4569999999999999</v>
      </c>
      <c r="Z20">
        <v>1.9419999999999999</v>
      </c>
      <c r="AA20">
        <v>1.155</v>
      </c>
      <c r="AB20">
        <v>2.0110000000000001</v>
      </c>
      <c r="AC20">
        <v>18</v>
      </c>
      <c r="AD20">
        <f t="shared" si="1"/>
        <v>0.53919937954240671</v>
      </c>
      <c r="AE20">
        <f t="shared" si="2"/>
        <v>0.28874922557198607</v>
      </c>
      <c r="AF20">
        <f t="shared" si="3"/>
        <v>6.3081984228163121E-2</v>
      </c>
      <c r="AG20">
        <f t="shared" si="4"/>
        <v>0.30391207059674197</v>
      </c>
      <c r="AS20">
        <v>1.6655</v>
      </c>
      <c r="AT20">
        <v>2.4950000000000001</v>
      </c>
      <c r="AU20">
        <v>7.8707500000000001</v>
      </c>
      <c r="AV20">
        <v>3.1102500000000002</v>
      </c>
      <c r="AW20">
        <v>1.704</v>
      </c>
      <c r="AX20">
        <v>4.2592499999999998</v>
      </c>
      <c r="AZ20">
        <f t="shared" si="10"/>
        <v>0.2220446370271956</v>
      </c>
      <c r="BA20">
        <f t="shared" si="11"/>
        <v>0.39757054995940871</v>
      </c>
      <c r="BB20">
        <f t="shared" si="12"/>
        <v>0.89651611804420328</v>
      </c>
      <c r="BC20">
        <f t="shared" si="13"/>
        <v>0.49329529875571798</v>
      </c>
      <c r="BD20">
        <f t="shared" si="14"/>
        <v>0.2319695904306813</v>
      </c>
      <c r="BE20">
        <f t="shared" si="15"/>
        <v>0.62983313207515912</v>
      </c>
    </row>
    <row r="21" spans="1:57" x14ac:dyDescent="0.2">
      <c r="A21">
        <v>19</v>
      </c>
      <c r="B21">
        <v>0.01</v>
      </c>
      <c r="C21">
        <v>5.3999999999999999E-2</v>
      </c>
      <c r="D21">
        <v>0.29699999999999999</v>
      </c>
      <c r="E21">
        <v>2E-3</v>
      </c>
      <c r="F21" s="44">
        <f t="shared" ca="1" si="0"/>
        <v>0.79560624054981499</v>
      </c>
      <c r="G21">
        <f t="shared" si="5"/>
        <v>-1.9995000000000001</v>
      </c>
      <c r="H21">
        <f t="shared" si="6"/>
        <v>-0.2860094569060575</v>
      </c>
      <c r="I21">
        <f t="shared" si="7"/>
        <v>-1.1302682802690238</v>
      </c>
      <c r="J21">
        <f t="shared" si="8"/>
        <v>-0.85028088734462015</v>
      </c>
      <c r="Y21">
        <v>3.07</v>
      </c>
      <c r="Z21">
        <v>3.0550000000000002</v>
      </c>
      <c r="AA21">
        <v>0.49</v>
      </c>
      <c r="AB21">
        <v>4.2530000000000001</v>
      </c>
      <c r="AC21">
        <v>19</v>
      </c>
      <c r="AD21">
        <f t="shared" si="1"/>
        <v>0.48763837547718647</v>
      </c>
      <c r="AE21">
        <f t="shared" si="2"/>
        <v>0.48551121457857305</v>
      </c>
      <c r="AF21">
        <f t="shared" si="3"/>
        <v>-0.30930391997148632</v>
      </c>
      <c r="AG21">
        <f t="shared" si="4"/>
        <v>0.62919538271402331</v>
      </c>
      <c r="AS21">
        <v>3.6515</v>
      </c>
      <c r="AT21">
        <v>2.1779999999999999</v>
      </c>
      <c r="AU21">
        <v>3.7349999999999999</v>
      </c>
      <c r="AV21">
        <v>11.144</v>
      </c>
      <c r="AW21">
        <v>1.01275</v>
      </c>
      <c r="AX21">
        <v>6.8127500000000003</v>
      </c>
      <c r="AZ21">
        <f t="shared" si="10"/>
        <v>0.56297130497746883</v>
      </c>
      <c r="BA21">
        <f t="shared" si="11"/>
        <v>0.33855787541975613</v>
      </c>
      <c r="BB21">
        <f t="shared" si="12"/>
        <v>0.57279060615141753</v>
      </c>
      <c r="BC21">
        <f t="shared" si="13"/>
        <v>1.047541103415907</v>
      </c>
      <c r="BD21">
        <f t="shared" si="14"/>
        <v>6.0022518556258567E-3</v>
      </c>
      <c r="BE21">
        <f t="shared" si="15"/>
        <v>0.83382245240445629</v>
      </c>
    </row>
    <row r="22" spans="1:57" x14ac:dyDescent="0.2">
      <c r="A22">
        <v>20</v>
      </c>
      <c r="B22">
        <v>8.0000000000000002E-3</v>
      </c>
      <c r="C22">
        <v>0.16300000000000001</v>
      </c>
      <c r="D22">
        <v>1.1279999999999999</v>
      </c>
      <c r="E22">
        <v>7.6999999999999999E-2</v>
      </c>
      <c r="F22" s="44">
        <f t="shared" ca="1" si="0"/>
        <v>0.93315617347015201</v>
      </c>
      <c r="G22">
        <f t="shared" si="5"/>
        <v>-1.9995000000000001</v>
      </c>
      <c r="H22">
        <f t="shared" si="6"/>
        <v>-1.2671062401770317</v>
      </c>
      <c r="I22">
        <f t="shared" si="7"/>
        <v>-0.52674355068278778</v>
      </c>
      <c r="J22">
        <f t="shared" si="8"/>
        <v>-2.6984700043360186</v>
      </c>
      <c r="Y22">
        <v>2.4980000000000002</v>
      </c>
      <c r="Z22">
        <v>2.2989999999999999</v>
      </c>
      <c r="AA22">
        <v>1.6870000000000001</v>
      </c>
      <c r="AB22">
        <v>3.2610000000000001</v>
      </c>
      <c r="AC22">
        <v>20</v>
      </c>
      <c r="AD22">
        <f t="shared" si="1"/>
        <v>0.39809243403811673</v>
      </c>
      <c r="AE22">
        <f t="shared" si="2"/>
        <v>0.36203897126927903</v>
      </c>
      <c r="AF22">
        <f t="shared" si="3"/>
        <v>0.22761508258912522</v>
      </c>
      <c r="AG22">
        <f t="shared" si="4"/>
        <v>0.51385079880595697</v>
      </c>
      <c r="AS22">
        <v>2.03525</v>
      </c>
      <c r="AT22">
        <v>0.1565</v>
      </c>
      <c r="AU22">
        <v>8.3732500000000005</v>
      </c>
      <c r="AV22">
        <v>1.39175</v>
      </c>
      <c r="AW22">
        <v>2.0325000000000002</v>
      </c>
      <c r="AX22">
        <v>1.8149999999999999</v>
      </c>
      <c r="AZ22">
        <f t="shared" si="10"/>
        <v>0.30911776341474284</v>
      </c>
      <c r="BA22">
        <f t="shared" si="11"/>
        <v>-0.80498565811753275</v>
      </c>
      <c r="BB22">
        <f t="shared" si="12"/>
        <v>0.92339405812572084</v>
      </c>
      <c r="BC22">
        <f t="shared" si="13"/>
        <v>0.14406122997897605</v>
      </c>
      <c r="BD22">
        <f t="shared" si="14"/>
        <v>0.30853055426610582</v>
      </c>
      <c r="BE22">
        <f t="shared" si="15"/>
        <v>0.2593766293721313</v>
      </c>
    </row>
    <row r="23" spans="1:57" x14ac:dyDescent="0.2">
      <c r="A23">
        <v>21</v>
      </c>
      <c r="B23">
        <v>8.9999999999999993E-3</v>
      </c>
      <c r="C23">
        <v>4.1000000000000002E-2</v>
      </c>
      <c r="D23">
        <v>7.9000000000000001E-2</v>
      </c>
      <c r="E23">
        <v>7.6999999999999999E-2</v>
      </c>
      <c r="F23" s="44">
        <f t="shared" ca="1" si="0"/>
        <v>0.31129180111604715</v>
      </c>
      <c r="G23">
        <f t="shared" si="5"/>
        <v>-2.0964100130080561</v>
      </c>
      <c r="H23">
        <f t="shared" si="6"/>
        <v>-0.78731239559604227</v>
      </c>
      <c r="I23">
        <f t="shared" si="7"/>
        <v>5.2809099647323443E-2</v>
      </c>
      <c r="J23">
        <f t="shared" si="8"/>
        <v>-1.1130092748275182</v>
      </c>
      <c r="Y23">
        <v>0.63900000000000001</v>
      </c>
      <c r="Z23">
        <v>9.4779999999999998</v>
      </c>
      <c r="AA23">
        <v>0.876</v>
      </c>
      <c r="AB23">
        <v>6.4290000000000003</v>
      </c>
      <c r="AC23">
        <v>21</v>
      </c>
      <c r="AD23">
        <f t="shared" si="1"/>
        <v>-0.19399914184159983</v>
      </c>
      <c r="AE23">
        <f t="shared" si="2"/>
        <v>0.97721670436338226</v>
      </c>
      <c r="AF23">
        <f t="shared" si="3"/>
        <v>-5.6995893831919268E-2</v>
      </c>
      <c r="AG23">
        <f t="shared" si="4"/>
        <v>0.80864342576149106</v>
      </c>
      <c r="AS23">
        <v>0.97824999999999995</v>
      </c>
      <c r="AT23">
        <v>0.64924999999999999</v>
      </c>
      <c r="AU23">
        <v>7.4615</v>
      </c>
      <c r="AV23">
        <v>1.1639999999999999</v>
      </c>
      <c r="AW23">
        <v>0.13625000000000001</v>
      </c>
      <c r="AX23">
        <v>1.57175</v>
      </c>
      <c r="AZ23">
        <f t="shared" si="10"/>
        <v>-9.0501434272822843E-3</v>
      </c>
      <c r="BA23">
        <f t="shared" si="11"/>
        <v>-0.1870880416986597</v>
      </c>
      <c r="BB23">
        <f t="shared" si="12"/>
        <v>0.87332614332228831</v>
      </c>
      <c r="BC23">
        <f t="shared" si="13"/>
        <v>6.6452980313869647E-2</v>
      </c>
      <c r="BD23">
        <f t="shared" si="14"/>
        <v>-0.86516348905132001</v>
      </c>
      <c r="BE23">
        <f t="shared" si="15"/>
        <v>0.19688346902222506</v>
      </c>
    </row>
    <row r="24" spans="1:57" x14ac:dyDescent="0.2">
      <c r="A24">
        <v>22</v>
      </c>
      <c r="B24">
        <v>8.0000000000000002E-3</v>
      </c>
      <c r="C24">
        <v>8.2000000000000003E-2</v>
      </c>
      <c r="D24">
        <v>0.11600000000000001</v>
      </c>
      <c r="E24">
        <v>1E-3</v>
      </c>
      <c r="F24" s="44">
        <f t="shared" ca="1" si="0"/>
        <v>0.23122126742302584</v>
      </c>
      <c r="G24">
        <f t="shared" si="5"/>
        <v>-2.0452574905606751</v>
      </c>
      <c r="H24">
        <f t="shared" si="6"/>
        <v>-1.3867161432802646</v>
      </c>
      <c r="I24">
        <f t="shared" si="7"/>
        <v>-1.1018729087095587</v>
      </c>
      <c r="J24">
        <f t="shared" si="8"/>
        <v>-1.1130092748275182</v>
      </c>
      <c r="Y24">
        <v>1.5089999999999999</v>
      </c>
      <c r="Z24">
        <v>10.185</v>
      </c>
      <c r="AA24">
        <v>2.1320000000000001</v>
      </c>
      <c r="AB24">
        <v>7.1189999999999998</v>
      </c>
      <c r="AC24">
        <v>22</v>
      </c>
      <c r="AD24">
        <f t="shared" si="1"/>
        <v>0.17918923977558981</v>
      </c>
      <c r="AE24">
        <f t="shared" si="2"/>
        <v>1.008461033336183</v>
      </c>
      <c r="AF24">
        <f t="shared" si="3"/>
        <v>0.32928720035453468</v>
      </c>
      <c r="AG24">
        <f t="shared" si="4"/>
        <v>0.85291899293700135</v>
      </c>
      <c r="AS24">
        <v>1.0489999999999999</v>
      </c>
      <c r="AT24">
        <v>8.7579999999999991</v>
      </c>
      <c r="AU24">
        <v>0.36825000000000002</v>
      </c>
      <c r="AV24">
        <v>11.2035</v>
      </c>
      <c r="AW24">
        <v>2.3224999999999998</v>
      </c>
      <c r="AX24">
        <v>4.9695</v>
      </c>
      <c r="AZ24">
        <f t="shared" si="10"/>
        <v>2.1275488193557832E-2</v>
      </c>
      <c r="BA24">
        <f t="shared" si="11"/>
        <v>0.94290494085610665</v>
      </c>
      <c r="BB24">
        <f t="shared" si="12"/>
        <v>-0.43335724448533147</v>
      </c>
      <c r="BC24">
        <f t="shared" si="13"/>
        <v>1.0498537184944079</v>
      </c>
      <c r="BD24">
        <f t="shared" si="14"/>
        <v>0.36645572266567933</v>
      </c>
      <c r="BE24">
        <f t="shared" si="15"/>
        <v>0.6968126949376412</v>
      </c>
    </row>
    <row r="25" spans="1:57" x14ac:dyDescent="0.2">
      <c r="A25">
        <v>23</v>
      </c>
      <c r="B25">
        <v>1.7000000000000001E-2</v>
      </c>
      <c r="C25">
        <v>0.21199999999999999</v>
      </c>
      <c r="D25">
        <v>0.1</v>
      </c>
      <c r="E25">
        <v>1.4999999999999999E-2</v>
      </c>
      <c r="F25" s="44">
        <f t="shared" ca="1" si="0"/>
        <v>0.33268510888339575</v>
      </c>
      <c r="G25">
        <f t="shared" si="5"/>
        <v>-2.0964100130080561</v>
      </c>
      <c r="H25">
        <f t="shared" si="6"/>
        <v>-1.0856861476162833</v>
      </c>
      <c r="I25">
        <f t="shared" si="7"/>
        <v>-0.93504201077308158</v>
      </c>
      <c r="J25">
        <f t="shared" si="8"/>
        <v>-2.9994999999999998</v>
      </c>
      <c r="Y25">
        <v>0.503</v>
      </c>
      <c r="Z25">
        <v>2.9420000000000002</v>
      </c>
      <c r="AA25">
        <v>0.4</v>
      </c>
      <c r="AB25">
        <v>3.5999999999999997E-2</v>
      </c>
      <c r="AC25">
        <v>23</v>
      </c>
      <c r="AD25">
        <f t="shared" si="1"/>
        <v>-0.29793201494407262</v>
      </c>
      <c r="AE25">
        <f t="shared" si="2"/>
        <v>0.46914266839151131</v>
      </c>
      <c r="AF25">
        <f t="shared" si="3"/>
        <v>-0.3974400086720376</v>
      </c>
      <c r="AG25">
        <f t="shared" si="4"/>
        <v>-1.4431974992327128</v>
      </c>
      <c r="AS25">
        <v>3.6999999999999998E-2</v>
      </c>
      <c r="AT25">
        <v>20.074750000000002</v>
      </c>
      <c r="AU25">
        <v>3.46875</v>
      </c>
      <c r="AV25">
        <v>2.53775</v>
      </c>
      <c r="AW25">
        <v>1.05375</v>
      </c>
      <c r="AX25">
        <v>2.7499999999999998E-3</v>
      </c>
      <c r="AZ25">
        <f t="shared" si="10"/>
        <v>-1.4312982759330051</v>
      </c>
      <c r="BA25">
        <f t="shared" si="11"/>
        <v>1.3031501455175165</v>
      </c>
      <c r="BB25">
        <f t="shared" si="12"/>
        <v>0.54067300046675137</v>
      </c>
      <c r="BC25">
        <f t="shared" si="13"/>
        <v>0.4049488364473276</v>
      </c>
      <c r="BD25">
        <f t="shared" si="14"/>
        <v>2.3237587632798731E-2</v>
      </c>
      <c r="BE25">
        <f t="shared" si="15"/>
        <v>-2.5601673061697374</v>
      </c>
    </row>
    <row r="26" spans="1:57" x14ac:dyDescent="0.2">
      <c r="A26">
        <v>24</v>
      </c>
      <c r="B26">
        <v>1.0999999999999999E-2</v>
      </c>
      <c r="C26">
        <v>5.0999999999999997E-2</v>
      </c>
      <c r="D26">
        <v>9.9000000000000005E-2</v>
      </c>
      <c r="E26">
        <v>1E-3</v>
      </c>
      <c r="F26" s="44">
        <f t="shared" ca="1" si="0"/>
        <v>0.43239397772370403</v>
      </c>
      <c r="G26">
        <f t="shared" si="5"/>
        <v>-1.7690510786217262</v>
      </c>
      <c r="H26">
        <f t="shared" si="6"/>
        <v>-0.67316413907124861</v>
      </c>
      <c r="I26">
        <f t="shared" si="7"/>
        <v>-0.99950000000000006</v>
      </c>
      <c r="J26">
        <f t="shared" si="8"/>
        <v>-1.8234087409443189</v>
      </c>
      <c r="Y26">
        <v>5.0990000000000002</v>
      </c>
      <c r="Z26">
        <v>0.498</v>
      </c>
      <c r="AA26">
        <v>1.8620000000000001</v>
      </c>
      <c r="AB26">
        <v>3.7999999999999999E-2</v>
      </c>
      <c r="AC26">
        <v>24</v>
      </c>
      <c r="AD26">
        <f t="shared" si="1"/>
        <v>0.70798501196747354</v>
      </c>
      <c r="AE26">
        <f t="shared" si="2"/>
        <v>-0.30227065724028246</v>
      </c>
      <c r="AF26">
        <f t="shared" si="3"/>
        <v>0.27047967664532385</v>
      </c>
      <c r="AG26">
        <f t="shared" si="4"/>
        <v>-1.4197164033831899</v>
      </c>
      <c r="AS26">
        <v>0.46675</v>
      </c>
      <c r="AT26">
        <v>1.6472500000000001</v>
      </c>
      <c r="AU26">
        <v>0.66225000000000001</v>
      </c>
      <c r="AV26">
        <v>1.0487500000000001</v>
      </c>
      <c r="AW26">
        <v>0.36749999999999999</v>
      </c>
      <c r="AX26">
        <v>1.1537500000000001</v>
      </c>
      <c r="AZ26">
        <f t="shared" si="10"/>
        <v>-0.33041567337888411</v>
      </c>
      <c r="BA26">
        <f t="shared" si="11"/>
        <v>0.21725951621957407</v>
      </c>
      <c r="BB26">
        <f t="shared" si="12"/>
        <v>-0.17847803303073137</v>
      </c>
      <c r="BC26">
        <f t="shared" si="13"/>
        <v>2.117197383675672E-2</v>
      </c>
      <c r="BD26">
        <f t="shared" si="14"/>
        <v>-0.43424265657978628</v>
      </c>
      <c r="BE26">
        <f t="shared" si="15"/>
        <v>6.2611714033968494E-2</v>
      </c>
    </row>
    <row r="27" spans="1:57" x14ac:dyDescent="0.2">
      <c r="A27">
        <v>25</v>
      </c>
      <c r="B27">
        <v>8.9999999999999993E-3</v>
      </c>
      <c r="C27">
        <v>0.03</v>
      </c>
      <c r="D27">
        <v>0.11600000000000001</v>
      </c>
      <c r="E27">
        <v>0.28599999999999998</v>
      </c>
      <c r="F27" s="44">
        <f t="shared" ca="1" si="0"/>
        <v>0.9877829346446898</v>
      </c>
      <c r="G27">
        <f t="shared" si="5"/>
        <v>-1.9581073148417751</v>
      </c>
      <c r="H27">
        <f t="shared" si="6"/>
        <v>-1.2919298239020638</v>
      </c>
      <c r="I27">
        <f t="shared" si="7"/>
        <v>-1.0038648054024502</v>
      </c>
      <c r="J27">
        <f t="shared" si="8"/>
        <v>-2.9994999999999998</v>
      </c>
      <c r="Y27">
        <v>0.78500000000000003</v>
      </c>
      <c r="Z27">
        <v>2.7709999999999999</v>
      </c>
      <c r="AA27">
        <v>0.246</v>
      </c>
      <c r="AB27">
        <v>3.2000000000000001E-2</v>
      </c>
      <c r="AC27">
        <v>25</v>
      </c>
      <c r="AD27">
        <f t="shared" si="1"/>
        <v>-0.10463034325474745</v>
      </c>
      <c r="AE27">
        <f t="shared" si="2"/>
        <v>0.44313652578223173</v>
      </c>
      <c r="AF27">
        <f t="shared" si="3"/>
        <v>-0.60856489289662097</v>
      </c>
      <c r="AG27">
        <f t="shared" si="4"/>
        <v>-1.494350021680094</v>
      </c>
      <c r="AS27">
        <v>8.8467500000000001</v>
      </c>
      <c r="AT27">
        <v>13.7</v>
      </c>
      <c r="AU27">
        <v>3.1227499999999999</v>
      </c>
      <c r="AV27">
        <v>3.9012500000000001</v>
      </c>
      <c r="AW27">
        <v>0.47525000000000001</v>
      </c>
      <c r="AX27">
        <v>0.88449999999999995</v>
      </c>
      <c r="AZ27">
        <f t="shared" si="10"/>
        <v>0.94728375473223236</v>
      </c>
      <c r="BA27">
        <f t="shared" si="11"/>
        <v>1.1372205671564066</v>
      </c>
      <c r="BB27">
        <f t="shared" si="12"/>
        <v>0.49503721702993159</v>
      </c>
      <c r="BC27">
        <f t="shared" si="13"/>
        <v>0.59170378167338911</v>
      </c>
      <c r="BD27">
        <f t="shared" si="14"/>
        <v>-0.32257787446251923</v>
      </c>
      <c r="BE27">
        <f t="shared" si="15"/>
        <v>-5.28021627542581E-2</v>
      </c>
    </row>
    <row r="28" spans="1:57" x14ac:dyDescent="0.2">
      <c r="A28">
        <v>26</v>
      </c>
      <c r="B28">
        <v>1.6E-2</v>
      </c>
      <c r="C28">
        <v>5.0000000000000001E-4</v>
      </c>
      <c r="D28">
        <v>0.13800000000000001</v>
      </c>
      <c r="E28">
        <v>1E-3</v>
      </c>
      <c r="F28" s="44">
        <f t="shared" ca="1" si="0"/>
        <v>0.91871886158583405</v>
      </c>
      <c r="G28">
        <f t="shared" si="5"/>
        <v>-2.0452574905606751</v>
      </c>
      <c r="H28">
        <f t="shared" si="6"/>
        <v>-1.5223787452803377</v>
      </c>
      <c r="I28">
        <f t="shared" si="7"/>
        <v>-0.93504201077308158</v>
      </c>
      <c r="J28">
        <f t="shared" si="8"/>
        <v>-0.54313396687095705</v>
      </c>
      <c r="Y28">
        <v>0.438</v>
      </c>
      <c r="Z28">
        <v>0.44600000000000001</v>
      </c>
      <c r="AA28">
        <v>2.6989999999999998</v>
      </c>
      <c r="AB28">
        <v>2.5999999999999999E-2</v>
      </c>
      <c r="AC28">
        <v>26</v>
      </c>
      <c r="AD28">
        <f t="shared" si="1"/>
        <v>-0.35802588949590047</v>
      </c>
      <c r="AE28">
        <f t="shared" si="2"/>
        <v>-0.35016514128785814</v>
      </c>
      <c r="AF28">
        <f t="shared" si="3"/>
        <v>0.43170288455651662</v>
      </c>
      <c r="AG28">
        <f t="shared" si="4"/>
        <v>-1.5845266520291821</v>
      </c>
      <c r="AS28">
        <v>0.1615</v>
      </c>
      <c r="AT28">
        <v>2.8127499999999999</v>
      </c>
      <c r="AU28">
        <v>0.40450000000000003</v>
      </c>
      <c r="AV28">
        <v>5.1499999999999997E-2</v>
      </c>
      <c r="AW28">
        <v>2.3E-2</v>
      </c>
      <c r="AX28">
        <v>2.5892499999999998</v>
      </c>
      <c r="AZ28">
        <f t="shared" si="10"/>
        <v>-0.79132747333287834</v>
      </c>
      <c r="BA28">
        <f t="shared" si="11"/>
        <v>0.44963113335773619</v>
      </c>
      <c r="BB28">
        <f t="shared" si="12"/>
        <v>-0.39258147405170885</v>
      </c>
      <c r="BC28">
        <f t="shared" si="13"/>
        <v>-1.2876927709588091</v>
      </c>
      <c r="BD28">
        <f t="shared" si="14"/>
        <v>-1.6377721639824072</v>
      </c>
      <c r="BE28">
        <f t="shared" si="15"/>
        <v>0.41367398491874596</v>
      </c>
    </row>
    <row r="29" spans="1:57" x14ac:dyDescent="0.2">
      <c r="A29">
        <v>27</v>
      </c>
      <c r="B29">
        <v>7.0000000000000001E-3</v>
      </c>
      <c r="C29">
        <v>5.3999999999999999E-2</v>
      </c>
      <c r="D29">
        <v>0.109</v>
      </c>
      <c r="E29">
        <v>2E-3</v>
      </c>
      <c r="F29" s="44">
        <f t="shared" ca="1" si="0"/>
        <v>6.4107406964256652E-3</v>
      </c>
      <c r="G29">
        <f t="shared" si="5"/>
        <v>-1.7953800173440753</v>
      </c>
      <c r="H29">
        <f t="shared" si="6"/>
        <v>-3.3005299956639811</v>
      </c>
      <c r="I29">
        <f t="shared" si="7"/>
        <v>-0.85962091359876347</v>
      </c>
      <c r="J29">
        <f t="shared" si="8"/>
        <v>-2.9994999999999998</v>
      </c>
      <c r="Y29">
        <v>0.16500000000000001</v>
      </c>
      <c r="Z29">
        <v>0.53200000000000003</v>
      </c>
      <c r="AA29">
        <v>0.89100000000000001</v>
      </c>
      <c r="AB29">
        <v>0.02</v>
      </c>
      <c r="AC29">
        <v>27</v>
      </c>
      <c r="AD29">
        <f t="shared" si="1"/>
        <v>-0.78201605578609379</v>
      </c>
      <c r="AE29">
        <f t="shared" si="2"/>
        <v>-0.27358836770495182</v>
      </c>
      <c r="AF29">
        <f t="shared" si="3"/>
        <v>-4.9622295963125201E-2</v>
      </c>
      <c r="AG29">
        <f t="shared" si="4"/>
        <v>-1.6984700043360188</v>
      </c>
      <c r="AS29">
        <v>3.3632499999999999</v>
      </c>
      <c r="AT29">
        <v>0.3715</v>
      </c>
      <c r="AU29">
        <v>3.8402500000000002</v>
      </c>
      <c r="AV29">
        <v>4.1107500000000003</v>
      </c>
      <c r="AW29">
        <v>2.1092499999999998</v>
      </c>
      <c r="AX29">
        <v>6.2500000000000003E-3</v>
      </c>
      <c r="AZ29">
        <f t="shared" si="10"/>
        <v>0.52725915086654807</v>
      </c>
      <c r="BA29">
        <f t="shared" si="11"/>
        <v>-0.4295411819034059</v>
      </c>
      <c r="BB29">
        <f t="shared" si="12"/>
        <v>0.58485949782751301</v>
      </c>
      <c r="BC29">
        <f t="shared" si="13"/>
        <v>0.6144210654639003</v>
      </c>
      <c r="BD29">
        <f t="shared" si="14"/>
        <v>0.32462805777924358</v>
      </c>
      <c r="BE29">
        <f t="shared" si="15"/>
        <v>-2.2036199826559244</v>
      </c>
    </row>
    <row r="30" spans="1:57" x14ac:dyDescent="0.2">
      <c r="A30">
        <v>28</v>
      </c>
      <c r="B30">
        <v>8.0000000000000002E-3</v>
      </c>
      <c r="C30">
        <v>0.113</v>
      </c>
      <c r="D30">
        <v>8.5999999999999993E-2</v>
      </c>
      <c r="E30">
        <v>0.69299999999999995</v>
      </c>
      <c r="F30" s="44">
        <f t="shared" ca="1" si="0"/>
        <v>3.4450333303229774E-2</v>
      </c>
      <c r="G30">
        <f t="shared" si="5"/>
        <v>-2.1544019599857429</v>
      </c>
      <c r="H30">
        <f t="shared" si="6"/>
        <v>-1.2671062401770317</v>
      </c>
      <c r="I30">
        <f t="shared" si="7"/>
        <v>-0.96207350205937647</v>
      </c>
      <c r="J30">
        <f t="shared" si="8"/>
        <v>-2.6984700043360186</v>
      </c>
      <c r="Y30">
        <v>3.0009999999999999</v>
      </c>
      <c r="Z30">
        <v>2.9529999999999998</v>
      </c>
      <c r="AA30">
        <v>0.77300000000000002</v>
      </c>
      <c r="AB30">
        <v>1.0999999999999999E-2</v>
      </c>
      <c r="AC30">
        <v>28</v>
      </c>
      <c r="AD30">
        <f t="shared" si="1"/>
        <v>0.4777659954248526</v>
      </c>
      <c r="AE30">
        <f t="shared" si="2"/>
        <v>0.47076344696507844</v>
      </c>
      <c r="AF30">
        <f t="shared" si="3"/>
        <v>-0.11132050608167508</v>
      </c>
      <c r="AG30">
        <f t="shared" si="4"/>
        <v>-1.9581073148417751</v>
      </c>
      <c r="AS30">
        <v>2.6422500000000002</v>
      </c>
      <c r="AT30">
        <v>1.2725</v>
      </c>
      <c r="AU30">
        <v>0.34100000000000003</v>
      </c>
      <c r="AV30">
        <v>5.1524999999999999</v>
      </c>
      <c r="AW30">
        <v>5.2465000000000002</v>
      </c>
      <c r="AX30">
        <v>1.1045</v>
      </c>
      <c r="AZ30">
        <f t="shared" si="10"/>
        <v>0.42247390657294259</v>
      </c>
      <c r="BA30">
        <f t="shared" si="11"/>
        <v>0.10515779100879634</v>
      </c>
      <c r="BB30">
        <f t="shared" si="12"/>
        <v>-0.46674562100750222</v>
      </c>
      <c r="BC30">
        <f t="shared" si="13"/>
        <v>0.71251800045125047</v>
      </c>
      <c r="BD30">
        <f t="shared" si="14"/>
        <v>0.72036967719855505</v>
      </c>
      <c r="BE30">
        <f t="shared" si="15"/>
        <v>4.3665720207453747E-2</v>
      </c>
    </row>
    <row r="31" spans="1:57" x14ac:dyDescent="0.2">
      <c r="A31">
        <v>29</v>
      </c>
      <c r="B31">
        <v>0.01</v>
      </c>
      <c r="C31">
        <v>8.9999999999999993E-3</v>
      </c>
      <c r="D31">
        <v>7.0000000000000007E-2</v>
      </c>
      <c r="E31">
        <v>0.96699999999999997</v>
      </c>
      <c r="F31" s="44">
        <f t="shared" ca="1" si="0"/>
        <v>0.73389836500536909</v>
      </c>
      <c r="G31">
        <f t="shared" si="5"/>
        <v>-2.0964100130080561</v>
      </c>
      <c r="H31">
        <f t="shared" si="6"/>
        <v>-0.94642155651658033</v>
      </c>
      <c r="I31">
        <f t="shared" si="7"/>
        <v>-1.0650015487564324</v>
      </c>
      <c r="J31">
        <f t="shared" si="8"/>
        <v>-0.15876676538819329</v>
      </c>
      <c r="Y31">
        <v>4.8000000000000001E-2</v>
      </c>
      <c r="Z31">
        <v>1.4390000000000001</v>
      </c>
      <c r="AA31">
        <v>0.74199999999999999</v>
      </c>
      <c r="AB31">
        <v>1.5389999999999999</v>
      </c>
      <c r="AC31">
        <v>29</v>
      </c>
      <c r="AD31">
        <f t="shared" si="1"/>
        <v>-1.3182587626244129</v>
      </c>
      <c r="AE31">
        <f t="shared" si="2"/>
        <v>0.15856079393660522</v>
      </c>
      <c r="AF31">
        <f t="shared" si="3"/>
        <v>-0.12909609472097294</v>
      </c>
      <c r="AG31">
        <f t="shared" si="4"/>
        <v>0.18773861983147869</v>
      </c>
      <c r="AS31">
        <v>0.10249999999999999</v>
      </c>
      <c r="AT31">
        <v>1.00125</v>
      </c>
      <c r="AU31">
        <v>2.4375</v>
      </c>
      <c r="AV31">
        <v>0.66274999999999995</v>
      </c>
      <c r="AW31">
        <v>0.182</v>
      </c>
      <c r="AX31">
        <v>0.80825000000000002</v>
      </c>
      <c r="AZ31">
        <f t="shared" si="10"/>
        <v>-0.988776134608227</v>
      </c>
      <c r="BA31">
        <f t="shared" si="11"/>
        <v>1.0425290922940621E-3</v>
      </c>
      <c r="BB31">
        <f t="shared" si="12"/>
        <v>0.38744462437057442</v>
      </c>
      <c r="BC31">
        <f t="shared" si="13"/>
        <v>-0.17815026359486899</v>
      </c>
      <c r="BD31">
        <f t="shared" si="14"/>
        <v>-0.73942861201492527</v>
      </c>
      <c r="BE31">
        <f t="shared" si="15"/>
        <v>-9.1954286716406292E-2</v>
      </c>
    </row>
    <row r="32" spans="1:57" x14ac:dyDescent="0.2">
      <c r="A32">
        <v>30</v>
      </c>
      <c r="B32">
        <v>8.9999999999999993E-3</v>
      </c>
      <c r="C32">
        <v>1E-3</v>
      </c>
      <c r="D32">
        <v>0.112</v>
      </c>
      <c r="E32">
        <v>0.86199999999999999</v>
      </c>
      <c r="F32" s="44">
        <f t="shared" ca="1" si="0"/>
        <v>0.64659169969056518</v>
      </c>
      <c r="G32">
        <f t="shared" si="5"/>
        <v>-1.9995000000000001</v>
      </c>
      <c r="H32">
        <f t="shared" si="6"/>
        <v>-2.0452574905606751</v>
      </c>
      <c r="I32">
        <f t="shared" si="7"/>
        <v>-1.1544019599857431</v>
      </c>
      <c r="J32">
        <f t="shared" si="8"/>
        <v>-1.4073525916998338E-2</v>
      </c>
      <c r="Y32">
        <v>3.9740000000000002</v>
      </c>
      <c r="Z32">
        <v>0.89500000000000002</v>
      </c>
      <c r="AA32">
        <v>0.64300000000000002</v>
      </c>
      <c r="AB32">
        <v>1.4039999999999999</v>
      </c>
      <c r="AC32">
        <v>30</v>
      </c>
      <c r="AD32">
        <f t="shared" si="1"/>
        <v>0.59972786277379631</v>
      </c>
      <c r="AE32">
        <f t="shared" si="2"/>
        <v>-4.7676964684088018E-2</v>
      </c>
      <c r="AF32">
        <f t="shared" si="3"/>
        <v>-0.19128902707577791</v>
      </c>
      <c r="AG32">
        <f t="shared" si="4"/>
        <v>0.14786710779378645</v>
      </c>
      <c r="AS32">
        <v>0.624</v>
      </c>
      <c r="AT32">
        <v>1.8752500000000001</v>
      </c>
      <c r="AU32">
        <v>1.0954999999999999</v>
      </c>
      <c r="AV32">
        <v>2.8719999999999999</v>
      </c>
      <c r="AW32">
        <v>2.6044999999999998</v>
      </c>
      <c r="AX32">
        <v>1.6972499999999999</v>
      </c>
      <c r="AZ32">
        <f t="shared" si="10"/>
        <v>-0.20431541031757602</v>
      </c>
      <c r="BA32">
        <f t="shared" si="11"/>
        <v>0.27355917413460584</v>
      </c>
      <c r="BB32">
        <f t="shared" si="12"/>
        <v>4.0112381896724086E-2</v>
      </c>
      <c r="BC32">
        <f t="shared" si="13"/>
        <v>0.45868443557026273</v>
      </c>
      <c r="BD32">
        <f t="shared" si="14"/>
        <v>0.41622436176871597</v>
      </c>
      <c r="BE32">
        <f t="shared" si="15"/>
        <v>0.2302458173464286</v>
      </c>
    </row>
    <row r="33" spans="1:57" x14ac:dyDescent="0.2">
      <c r="A33">
        <v>31</v>
      </c>
      <c r="B33">
        <v>8.9999999999999993E-3</v>
      </c>
      <c r="C33">
        <v>0.06</v>
      </c>
      <c r="D33">
        <v>6.3E-2</v>
      </c>
      <c r="E33">
        <v>1.0029999999999999</v>
      </c>
      <c r="F33" s="44">
        <f t="shared" ca="1" si="0"/>
        <v>0.17655973578580664</v>
      </c>
      <c r="G33">
        <f t="shared" si="5"/>
        <v>-2.0452574905606751</v>
      </c>
      <c r="H33">
        <f t="shared" si="6"/>
        <v>-2.9994999999999998</v>
      </c>
      <c r="I33">
        <f t="shared" si="7"/>
        <v>-0.95028197732981845</v>
      </c>
      <c r="J33">
        <f t="shared" si="8"/>
        <v>-6.3992734175287211E-2</v>
      </c>
      <c r="Y33">
        <v>9.5000000000000001E-2</v>
      </c>
      <c r="Z33">
        <v>1.9410000000000001</v>
      </c>
      <c r="AA33">
        <v>3.0960000000000001</v>
      </c>
      <c r="AB33">
        <v>10.545</v>
      </c>
      <c r="AC33">
        <v>31</v>
      </c>
      <c r="AD33">
        <f t="shared" si="1"/>
        <v>-1.0217763947111522</v>
      </c>
      <c r="AE33">
        <f t="shared" si="2"/>
        <v>0.28852553538836284</v>
      </c>
      <c r="AF33">
        <f t="shared" si="3"/>
        <v>0.491300952010855</v>
      </c>
      <c r="AG33">
        <f t="shared" si="4"/>
        <v>1.0235465840755051</v>
      </c>
      <c r="AS33">
        <v>5.1245000000000003</v>
      </c>
      <c r="AT33">
        <v>1.1617500000000001</v>
      </c>
      <c r="AU33">
        <v>4.8000000000000001E-2</v>
      </c>
      <c r="AV33">
        <v>2.254</v>
      </c>
      <c r="AW33">
        <v>1.2477499999999999</v>
      </c>
      <c r="AX33">
        <v>1.4612499999999999</v>
      </c>
      <c r="AZ33">
        <f t="shared" si="10"/>
        <v>0.71015149746746231</v>
      </c>
      <c r="BA33">
        <f t="shared" si="11"/>
        <v>6.5612681150906071E-2</v>
      </c>
      <c r="BB33">
        <f t="shared" si="12"/>
        <v>-1.3182587626244129</v>
      </c>
      <c r="BC33">
        <f t="shared" si="13"/>
        <v>0.35345391171008772</v>
      </c>
      <c r="BD33">
        <f t="shared" si="14"/>
        <v>9.6627578538159967E-2</v>
      </c>
      <c r="BE33">
        <f t="shared" si="15"/>
        <v>0.1652245241698965</v>
      </c>
    </row>
    <row r="34" spans="1:57" x14ac:dyDescent="0.2">
      <c r="A34">
        <v>32</v>
      </c>
      <c r="B34">
        <v>0.01</v>
      </c>
      <c r="C34">
        <v>7.5999999999999998E-2</v>
      </c>
      <c r="D34">
        <v>0.121</v>
      </c>
      <c r="E34">
        <v>0.66200000000000003</v>
      </c>
      <c r="F34" s="44">
        <f t="shared" ca="1" si="0"/>
        <v>0.30452557164053518</v>
      </c>
      <c r="G34">
        <f t="shared" si="5"/>
        <v>-2.0452574905606751</v>
      </c>
      <c r="H34">
        <f t="shared" si="6"/>
        <v>-1.2213487496163564</v>
      </c>
      <c r="I34">
        <f t="shared" si="7"/>
        <v>-1.2001594505464184</v>
      </c>
      <c r="J34">
        <f t="shared" si="8"/>
        <v>1.800933020418072E-3</v>
      </c>
      <c r="Y34">
        <v>0.86899999999999999</v>
      </c>
      <c r="Z34">
        <v>4.8029999999999999</v>
      </c>
      <c r="AA34">
        <v>2.0049999999999999</v>
      </c>
      <c r="AB34">
        <v>1.014</v>
      </c>
      <c r="AC34">
        <v>32</v>
      </c>
      <c r="AD34">
        <f t="shared" si="1"/>
        <v>-6.0480223551333534E-2</v>
      </c>
      <c r="AE34">
        <f t="shared" si="2"/>
        <v>0.68201258663896214</v>
      </c>
      <c r="AF34">
        <f t="shared" si="3"/>
        <v>0.30261437695620108</v>
      </c>
      <c r="AG34">
        <f t="shared" si="4"/>
        <v>6.5379549973171771E-3</v>
      </c>
      <c r="AS34">
        <v>0.219</v>
      </c>
      <c r="AT34">
        <v>2.2827500000000001</v>
      </c>
      <c r="AU34">
        <v>2.0527500000000001</v>
      </c>
      <c r="AV34">
        <v>2.0565000000000002</v>
      </c>
      <c r="AW34">
        <v>0.23949999999999999</v>
      </c>
      <c r="AX34">
        <v>3.5834999999999999</v>
      </c>
      <c r="AZ34">
        <f t="shared" si="10"/>
        <v>-0.65905588515988167</v>
      </c>
      <c r="BA34">
        <f t="shared" si="11"/>
        <v>0.35895835145274557</v>
      </c>
      <c r="BB34">
        <f t="shared" si="12"/>
        <v>0.31283606080182369</v>
      </c>
      <c r="BC34">
        <f t="shared" si="13"/>
        <v>0.31362871384519397</v>
      </c>
      <c r="BD34">
        <f t="shared" si="14"/>
        <v>-0.62019448224941809</v>
      </c>
      <c r="BE34">
        <f t="shared" si="15"/>
        <v>0.55480740880555901</v>
      </c>
    </row>
    <row r="35" spans="1:57" x14ac:dyDescent="0.2">
      <c r="A35">
        <v>33</v>
      </c>
      <c r="B35">
        <v>0.01</v>
      </c>
      <c r="C35">
        <v>0.114</v>
      </c>
      <c r="D35">
        <v>0.105</v>
      </c>
      <c r="E35">
        <v>0.109</v>
      </c>
      <c r="F35" s="44">
        <f t="shared" ca="1" si="0"/>
        <v>0.99450689727084041</v>
      </c>
      <c r="G35">
        <f t="shared" si="5"/>
        <v>-1.9995000000000001</v>
      </c>
      <c r="H35">
        <f t="shared" si="6"/>
        <v>-1.1186864077192087</v>
      </c>
      <c r="I35">
        <f t="shared" si="7"/>
        <v>-0.91671462968355</v>
      </c>
      <c r="J35">
        <f t="shared" si="8"/>
        <v>-0.17864201056030005</v>
      </c>
      <c r="Y35">
        <v>9.0999999999999998E-2</v>
      </c>
      <c r="Z35">
        <v>8.3770000000000007</v>
      </c>
      <c r="AA35">
        <v>2.0030000000000001</v>
      </c>
      <c r="AB35">
        <v>5.3330000000000002</v>
      </c>
      <c r="AC35">
        <v>33</v>
      </c>
      <c r="AD35">
        <f t="shared" si="1"/>
        <v>-1.0404586076789064</v>
      </c>
      <c r="AE35">
        <f t="shared" si="2"/>
        <v>0.92358851544239928</v>
      </c>
      <c r="AF35">
        <f t="shared" si="3"/>
        <v>0.30218094929357625</v>
      </c>
      <c r="AG35">
        <f t="shared" si="4"/>
        <v>0.72747158368287657</v>
      </c>
      <c r="AS35">
        <v>2.6837499999999999</v>
      </c>
      <c r="AT35">
        <v>2.0339999999999998</v>
      </c>
      <c r="AU35">
        <v>1.7535000000000001</v>
      </c>
      <c r="AV35">
        <v>1.0269999999999999</v>
      </c>
      <c r="AW35">
        <v>5.6044999999999998</v>
      </c>
      <c r="AX35">
        <v>1.5747500000000001</v>
      </c>
      <c r="AZ35">
        <f t="shared" si="10"/>
        <v>0.4292420574443051</v>
      </c>
      <c r="BA35">
        <f t="shared" si="11"/>
        <v>0.30885094858672574</v>
      </c>
      <c r="BB35">
        <f t="shared" si="12"/>
        <v>0.24440577021752136</v>
      </c>
      <c r="BC35">
        <f t="shared" si="13"/>
        <v>1.2070443597278161E-2</v>
      </c>
      <c r="BD35">
        <f t="shared" si="14"/>
        <v>0.74903687350067016</v>
      </c>
      <c r="BE35">
        <f t="shared" si="15"/>
        <v>0.19771161702191029</v>
      </c>
    </row>
    <row r="36" spans="1:57" x14ac:dyDescent="0.2">
      <c r="A36">
        <v>34</v>
      </c>
      <c r="B36">
        <v>8.9999999999999993E-3</v>
      </c>
      <c r="C36">
        <v>3.0000000000000001E-3</v>
      </c>
      <c r="D36">
        <v>9.0999999999999998E-2</v>
      </c>
      <c r="E36">
        <v>4.8000000000000001E-2</v>
      </c>
      <c r="F36" s="44">
        <f t="shared" ca="1" si="0"/>
        <v>0.76690769680133575</v>
      </c>
      <c r="G36">
        <f t="shared" si="5"/>
        <v>-1.9995000000000001</v>
      </c>
      <c r="H36">
        <f t="shared" si="6"/>
        <v>-0.94259514866352745</v>
      </c>
      <c r="I36">
        <f t="shared" si="7"/>
        <v>-0.978310700930062</v>
      </c>
      <c r="J36">
        <f t="shared" si="8"/>
        <v>-0.96207350205937647</v>
      </c>
      <c r="Y36">
        <v>10.756</v>
      </c>
      <c r="Z36">
        <v>0.216</v>
      </c>
      <c r="AA36">
        <v>2.4510000000000001</v>
      </c>
      <c r="AB36">
        <v>0.58699999999999997</v>
      </c>
      <c r="AC36">
        <v>34</v>
      </c>
      <c r="AD36">
        <f t="shared" si="1"/>
        <v>1.0321507935512639</v>
      </c>
      <c r="AE36">
        <f t="shared" si="2"/>
        <v>-0.66504624884906915</v>
      </c>
      <c r="AF36">
        <f t="shared" si="3"/>
        <v>0.38984331125207794</v>
      </c>
      <c r="AG36">
        <f t="shared" si="4"/>
        <v>-0.23086189875238555</v>
      </c>
      <c r="AS36">
        <v>2.18275</v>
      </c>
      <c r="AT36">
        <v>2.9822500000000001</v>
      </c>
      <c r="AU36">
        <v>1.5922499999999999</v>
      </c>
      <c r="AV36">
        <v>3.6970000000000001</v>
      </c>
      <c r="AW36">
        <v>2.5042499999999999</v>
      </c>
      <c r="AX36">
        <v>1.5747500000000001</v>
      </c>
      <c r="AZ36">
        <f t="shared" si="10"/>
        <v>0.33950399689193961</v>
      </c>
      <c r="BA36">
        <f t="shared" si="11"/>
        <v>0.47504404725564847</v>
      </c>
      <c r="BB36">
        <f t="shared" si="12"/>
        <v>0.20251125755769883</v>
      </c>
      <c r="BC36">
        <f t="shared" si="13"/>
        <v>0.56834945057310671</v>
      </c>
      <c r="BD36">
        <f t="shared" si="14"/>
        <v>0.39917768244607077</v>
      </c>
      <c r="BE36">
        <f t="shared" si="15"/>
        <v>0.19771161702191029</v>
      </c>
    </row>
    <row r="37" spans="1:57" x14ac:dyDescent="0.2">
      <c r="A37">
        <v>35</v>
      </c>
      <c r="B37">
        <v>8.0000000000000002E-3</v>
      </c>
      <c r="C37">
        <v>3.3000000000000002E-2</v>
      </c>
      <c r="D37">
        <v>7.0999999999999994E-2</v>
      </c>
      <c r="E37">
        <v>3.9E-2</v>
      </c>
      <c r="F37" s="44">
        <f t="shared" ca="1" si="0"/>
        <v>0.38844720300421121</v>
      </c>
      <c r="G37">
        <f t="shared" si="5"/>
        <v>-2.0452574905606751</v>
      </c>
      <c r="H37">
        <f t="shared" si="6"/>
        <v>-2.5223787452803372</v>
      </c>
      <c r="I37">
        <f t="shared" si="7"/>
        <v>-1.0404586076789064</v>
      </c>
      <c r="J37">
        <f t="shared" si="8"/>
        <v>-1.3182587626244129</v>
      </c>
      <c r="Y37">
        <v>2.3849999999999998</v>
      </c>
      <c r="Z37">
        <v>3.8290000000000002</v>
      </c>
      <c r="AA37">
        <v>0.20399999999999999</v>
      </c>
      <c r="AB37">
        <v>1.9790000000000001</v>
      </c>
      <c r="AC37">
        <v>35</v>
      </c>
      <c r="AD37">
        <f t="shared" si="1"/>
        <v>0.37798838337613266</v>
      </c>
      <c r="AE37">
        <f t="shared" si="2"/>
        <v>0.58358536634768754</v>
      </c>
      <c r="AF37">
        <f t="shared" si="3"/>
        <v>-0.68986983257410128</v>
      </c>
      <c r="AG37">
        <f t="shared" si="4"/>
        <v>0.29694579420639627</v>
      </c>
      <c r="AS37">
        <v>1.6750000000000001E-2</v>
      </c>
      <c r="AT37">
        <v>1.93225</v>
      </c>
      <c r="AU37">
        <v>3.85</v>
      </c>
      <c r="AV37">
        <v>7.4387499999999998</v>
      </c>
      <c r="AW37">
        <v>0.05</v>
      </c>
      <c r="AX37">
        <v>1.5934999999999999</v>
      </c>
      <c r="AZ37">
        <f t="shared" si="10"/>
        <v>-1.7754851886271359</v>
      </c>
      <c r="BA37">
        <f t="shared" si="11"/>
        <v>0.28656331596994605</v>
      </c>
      <c r="BB37">
        <f t="shared" si="12"/>
        <v>0.58596072950850064</v>
      </c>
      <c r="BC37">
        <f t="shared" si="13"/>
        <v>0.87199996327285079</v>
      </c>
      <c r="BD37">
        <f t="shared" si="14"/>
        <v>-1.3005299956639813</v>
      </c>
      <c r="BE37">
        <f t="shared" si="15"/>
        <v>0.20285206780975146</v>
      </c>
    </row>
    <row r="38" spans="1:57" x14ac:dyDescent="0.2">
      <c r="A38">
        <v>36</v>
      </c>
      <c r="B38">
        <v>8.9999999999999993E-3</v>
      </c>
      <c r="C38">
        <v>0.10100000000000001</v>
      </c>
      <c r="D38">
        <v>0.38100000000000001</v>
      </c>
      <c r="E38">
        <v>1.722</v>
      </c>
      <c r="F38" s="44">
        <f t="shared" ca="1" si="0"/>
        <v>0.89953742208032483</v>
      </c>
      <c r="G38">
        <f t="shared" si="5"/>
        <v>-2.0964100130080561</v>
      </c>
      <c r="H38">
        <f t="shared" si="6"/>
        <v>-1.4809860601221125</v>
      </c>
      <c r="I38">
        <f t="shared" si="7"/>
        <v>-1.1482416512809248</v>
      </c>
      <c r="J38">
        <f t="shared" si="8"/>
        <v>-1.408435392973501</v>
      </c>
      <c r="Y38">
        <v>0.53500000000000003</v>
      </c>
      <c r="Z38">
        <v>3.9009999999999998</v>
      </c>
      <c r="AA38">
        <v>7.3049999999999997</v>
      </c>
      <c r="AB38">
        <v>0.80500000000000005</v>
      </c>
      <c r="AC38">
        <v>36</v>
      </c>
      <c r="AD38">
        <f t="shared" si="1"/>
        <v>-0.27114621797877153</v>
      </c>
      <c r="AE38">
        <f t="shared" si="2"/>
        <v>0.59167595031179132</v>
      </c>
      <c r="AF38">
        <f t="shared" si="3"/>
        <v>0.86412022027031554</v>
      </c>
      <c r="AG38">
        <f t="shared" si="4"/>
        <v>-9.3704119632131461E-2</v>
      </c>
      <c r="AS38">
        <v>2.8980000000000001</v>
      </c>
      <c r="AT38">
        <v>8.5452499999999993</v>
      </c>
      <c r="AU38">
        <v>2.4982500000000001</v>
      </c>
      <c r="AV38">
        <v>17.351500000000001</v>
      </c>
      <c r="AW38">
        <v>4.5484999999999998</v>
      </c>
      <c r="AX38">
        <v>3.1720000000000002</v>
      </c>
      <c r="AZ38">
        <f t="shared" si="10"/>
        <v>0.46259838113515578</v>
      </c>
      <c r="BA38">
        <f t="shared" si="11"/>
        <v>0.93222477297041784</v>
      </c>
      <c r="BB38">
        <f t="shared" si="12"/>
        <v>0.39813589608287686</v>
      </c>
      <c r="BC38">
        <f t="shared" si="13"/>
        <v>1.2398370245772772</v>
      </c>
      <c r="BD38">
        <f t="shared" si="14"/>
        <v>0.65836819904679045</v>
      </c>
      <c r="BE38">
        <f t="shared" si="15"/>
        <v>0.5018331786455662</v>
      </c>
    </row>
    <row r="39" spans="1:57" x14ac:dyDescent="0.2">
      <c r="A39">
        <v>37</v>
      </c>
      <c r="B39">
        <v>8.9999999999999993E-3</v>
      </c>
      <c r="C39">
        <v>8.4000000000000005E-2</v>
      </c>
      <c r="D39">
        <v>8.4000000000000005E-2</v>
      </c>
      <c r="E39">
        <v>8.5000000000000006E-2</v>
      </c>
      <c r="F39" s="44">
        <f t="shared" ca="1" si="0"/>
        <v>0.52832568281367909</v>
      </c>
      <c r="G39">
        <f t="shared" si="5"/>
        <v>-2.0452574905606751</v>
      </c>
      <c r="H39">
        <f t="shared" si="6"/>
        <v>-0.99517862621735742</v>
      </c>
      <c r="I39">
        <f t="shared" si="7"/>
        <v>-0.41857502432438071</v>
      </c>
      <c r="J39">
        <f t="shared" si="8"/>
        <v>0.23653314711763596</v>
      </c>
      <c r="Y39">
        <v>2.2959999999999998</v>
      </c>
      <c r="Z39">
        <v>1.159</v>
      </c>
      <c r="AA39">
        <v>5.3879999999999999</v>
      </c>
      <c r="AB39">
        <v>2.573</v>
      </c>
      <c r="AC39">
        <v>37</v>
      </c>
      <c r="AD39">
        <f t="shared" si="1"/>
        <v>0.36147188372593586</v>
      </c>
      <c r="AE39">
        <f t="shared" si="2"/>
        <v>6.4583435963596003E-2</v>
      </c>
      <c r="AF39">
        <f t="shared" si="3"/>
        <v>0.73192758705094796</v>
      </c>
      <c r="AG39">
        <f t="shared" si="4"/>
        <v>0.4109397862103466</v>
      </c>
      <c r="AS39">
        <v>0.46899999999999997</v>
      </c>
      <c r="AT39">
        <v>3.8857499999999998</v>
      </c>
      <c r="AU39">
        <v>2.6164999999999998</v>
      </c>
      <c r="AV39">
        <v>1.6439999999999999</v>
      </c>
      <c r="AW39">
        <v>0.86</v>
      </c>
      <c r="AX39">
        <v>0.72299999999999998</v>
      </c>
      <c r="AZ39">
        <f t="shared" si="10"/>
        <v>-0.32832715728491674</v>
      </c>
      <c r="BA39">
        <f t="shared" si="11"/>
        <v>0.58997485567882113</v>
      </c>
      <c r="BB39">
        <f t="shared" si="12"/>
        <v>0.41822073907568402</v>
      </c>
      <c r="BC39">
        <f t="shared" si="13"/>
        <v>0.21640181320403157</v>
      </c>
      <c r="BD39">
        <f t="shared" si="14"/>
        <v>-6.5001548756432284E-2</v>
      </c>
      <c r="BE39">
        <f t="shared" si="15"/>
        <v>-0.14036170270546919</v>
      </c>
    </row>
    <row r="40" spans="1:57" x14ac:dyDescent="0.2">
      <c r="A40">
        <v>38</v>
      </c>
      <c r="B40">
        <v>8.9999999999999993E-3</v>
      </c>
      <c r="C40">
        <v>1.4E-2</v>
      </c>
      <c r="D40">
        <v>8.3000000000000004E-2</v>
      </c>
      <c r="E40">
        <v>9.2999999999999999E-2</v>
      </c>
      <c r="F40" s="44">
        <f t="shared" ca="1" si="0"/>
        <v>0.5114171762349875</v>
      </c>
      <c r="G40">
        <f t="shared" si="5"/>
        <v>-2.0452574905606751</v>
      </c>
      <c r="H40">
        <f t="shared" si="6"/>
        <v>-1.0752207139381185</v>
      </c>
      <c r="I40">
        <f t="shared" si="7"/>
        <v>-1.0752207139381185</v>
      </c>
      <c r="J40">
        <f t="shared" si="8"/>
        <v>-1.0700810742857072</v>
      </c>
      <c r="Y40">
        <v>2.1139999999999999</v>
      </c>
      <c r="Z40">
        <v>3.7749999999999999</v>
      </c>
      <c r="AA40">
        <v>3.4849999999999999</v>
      </c>
      <c r="AB40">
        <v>0.128</v>
      </c>
      <c r="AC40">
        <v>38</v>
      </c>
      <c r="AD40">
        <f t="shared" si="1"/>
        <v>0.32560498297140744</v>
      </c>
      <c r="AE40">
        <f t="shared" si="2"/>
        <v>0.57741695596520703</v>
      </c>
      <c r="AF40">
        <f t="shared" si="3"/>
        <v>0.54270278243402814</v>
      </c>
      <c r="AG40">
        <f t="shared" si="4"/>
        <v>-0.89229003035213172</v>
      </c>
      <c r="AS40">
        <v>1.7517499999999999</v>
      </c>
      <c r="AT40">
        <v>4.9909999999999997</v>
      </c>
      <c r="AU40">
        <v>2.8472499999999998</v>
      </c>
      <c r="AV40">
        <v>6.0875000000000004</v>
      </c>
      <c r="AW40">
        <v>3.76525</v>
      </c>
      <c r="AX40">
        <v>1.917</v>
      </c>
      <c r="AZ40">
        <f t="shared" si="10"/>
        <v>0.24397212616561306</v>
      </c>
      <c r="BA40">
        <f t="shared" si="11"/>
        <v>0.69868756986612235</v>
      </c>
      <c r="BB40">
        <f t="shared" si="12"/>
        <v>0.45492560162315321</v>
      </c>
      <c r="BC40">
        <f t="shared" si="13"/>
        <v>0.78493897422269077</v>
      </c>
      <c r="BD40">
        <f t="shared" si="14"/>
        <v>0.57629381719433781</v>
      </c>
      <c r="BE40">
        <f t="shared" si="15"/>
        <v>0.2831221128780626</v>
      </c>
    </row>
    <row r="41" spans="1:57" x14ac:dyDescent="0.2">
      <c r="A41">
        <v>39</v>
      </c>
      <c r="B41">
        <v>6.0000000000000001E-3</v>
      </c>
      <c r="C41">
        <v>1.7999999999999999E-2</v>
      </c>
      <c r="D41">
        <v>0.10199999999999999</v>
      </c>
      <c r="E41">
        <v>0.109</v>
      </c>
      <c r="F41" s="44">
        <f t="shared" ca="1" si="0"/>
        <v>0.51007073149465054</v>
      </c>
      <c r="G41">
        <f t="shared" si="5"/>
        <v>-2.0452574905606751</v>
      </c>
      <c r="H41">
        <f t="shared" si="6"/>
        <v>-1.8533719643217621</v>
      </c>
      <c r="I41">
        <f t="shared" si="7"/>
        <v>-1.0804219076239261</v>
      </c>
      <c r="J41">
        <f t="shared" si="8"/>
        <v>-1.031017051446065</v>
      </c>
      <c r="Y41">
        <v>0.55900000000000005</v>
      </c>
      <c r="Z41">
        <v>6.8449999999999998</v>
      </c>
      <c r="AA41">
        <v>1.883</v>
      </c>
      <c r="AB41">
        <v>1.653</v>
      </c>
      <c r="AC41">
        <v>39</v>
      </c>
      <c r="AD41">
        <f t="shared" si="1"/>
        <v>-0.25208819211357664</v>
      </c>
      <c r="AE41">
        <f t="shared" si="2"/>
        <v>0.83587345247000877</v>
      </c>
      <c r="AF41">
        <f t="shared" si="3"/>
        <v>0.27535032001666482</v>
      </c>
      <c r="AG41">
        <f t="shared" si="4"/>
        <v>0.21877285357144749</v>
      </c>
      <c r="AS41">
        <v>2.7240000000000002</v>
      </c>
      <c r="AT41">
        <v>1.02925</v>
      </c>
      <c r="AU41">
        <v>3.3447499999999999</v>
      </c>
      <c r="AV41">
        <v>13.541</v>
      </c>
      <c r="AW41">
        <v>1.4125000000000001</v>
      </c>
      <c r="AX41">
        <v>0.31524999999999997</v>
      </c>
      <c r="AZ41">
        <f t="shared" si="10"/>
        <v>0.43570710324074757</v>
      </c>
      <c r="BA41">
        <f t="shared" si="11"/>
        <v>1.3020875669523658E-2</v>
      </c>
      <c r="BB41">
        <f t="shared" si="12"/>
        <v>0.52486366240937599</v>
      </c>
      <c r="BC41">
        <f t="shared" si="13"/>
        <v>1.1321507380895413</v>
      </c>
      <c r="BD41">
        <f t="shared" si="14"/>
        <v>0.15048845649147616</v>
      </c>
      <c r="BE41">
        <f t="shared" si="15"/>
        <v>-0.50084490475488086</v>
      </c>
    </row>
    <row r="42" spans="1:57" x14ac:dyDescent="0.2">
      <c r="A42">
        <v>40</v>
      </c>
      <c r="B42">
        <v>8.9999999999999993E-3</v>
      </c>
      <c r="C42">
        <v>7.0999999999999994E-2</v>
      </c>
      <c r="D42">
        <v>9.5000000000000001E-2</v>
      </c>
      <c r="E42">
        <v>1.0999999999999999E-2</v>
      </c>
      <c r="F42" s="44">
        <f t="shared" ca="1" si="0"/>
        <v>8.1792018180428583E-2</v>
      </c>
      <c r="G42">
        <f t="shared" si="5"/>
        <v>-2.221348749616356</v>
      </c>
      <c r="H42">
        <f t="shared" si="6"/>
        <v>-1.744227494896694</v>
      </c>
      <c r="I42">
        <f t="shared" si="7"/>
        <v>-0.99089982823808254</v>
      </c>
      <c r="J42">
        <f t="shared" si="8"/>
        <v>-0.96207350205937647</v>
      </c>
      <c r="Y42">
        <v>3.3330000000000002</v>
      </c>
      <c r="Z42">
        <v>8.9130000000000003</v>
      </c>
      <c r="AA42">
        <v>4.7220000000000004</v>
      </c>
      <c r="AB42">
        <v>3.4929999999999999</v>
      </c>
      <c r="AC42">
        <v>40</v>
      </c>
      <c r="AD42">
        <f t="shared" si="1"/>
        <v>0.52333531366052999</v>
      </c>
      <c r="AE42">
        <f t="shared" si="2"/>
        <v>0.95052390652332641</v>
      </c>
      <c r="AF42">
        <f t="shared" si="3"/>
        <v>0.67462598274270813</v>
      </c>
      <c r="AG42">
        <f t="shared" si="4"/>
        <v>0.54369858563764673</v>
      </c>
      <c r="AS42">
        <v>1.64425</v>
      </c>
      <c r="AT42">
        <v>2.8987500000000002</v>
      </c>
      <c r="AU42">
        <v>1.2370000000000001</v>
      </c>
      <c r="AV42">
        <v>2.5000000000000001E-4</v>
      </c>
      <c r="AW42">
        <v>6.8427499999999997</v>
      </c>
      <c r="AX42">
        <v>2.1025</v>
      </c>
      <c r="AZ42">
        <f t="shared" si="10"/>
        <v>0.21646785053129383</v>
      </c>
      <c r="BA42">
        <f t="shared" si="11"/>
        <v>0.4627107616460438</v>
      </c>
      <c r="BB42">
        <f t="shared" si="12"/>
        <v>9.2869699629120686E-2</v>
      </c>
      <c r="BC42">
        <f t="shared" si="13"/>
        <v>-3.6015599913279623</v>
      </c>
      <c r="BD42">
        <f t="shared" si="14"/>
        <v>0.83573067332908579</v>
      </c>
      <c r="BE42">
        <f t="shared" si="15"/>
        <v>0.32323600446994977</v>
      </c>
    </row>
    <row r="43" spans="1:57" x14ac:dyDescent="0.2">
      <c r="A43">
        <v>41</v>
      </c>
      <c r="B43">
        <v>8.0000000000000002E-3</v>
      </c>
      <c r="C43">
        <v>0.20399999999999999</v>
      </c>
      <c r="D43">
        <v>0.11700000000000001</v>
      </c>
      <c r="E43">
        <v>1.7110000000000001</v>
      </c>
      <c r="F43" s="44">
        <f t="shared" ca="1" si="0"/>
        <v>0.11738680288583481</v>
      </c>
      <c r="G43">
        <f t="shared" si="5"/>
        <v>-2.0452574905606751</v>
      </c>
      <c r="H43">
        <f t="shared" si="6"/>
        <v>-1.1482416512809248</v>
      </c>
      <c r="I43">
        <f t="shared" si="7"/>
        <v>-1.0217763947111522</v>
      </c>
      <c r="J43">
        <f t="shared" si="8"/>
        <v>-1.9581073148417751</v>
      </c>
      <c r="Y43">
        <v>2.34</v>
      </c>
      <c r="Z43">
        <v>3.0379999999999998</v>
      </c>
      <c r="AA43">
        <v>2.56</v>
      </c>
      <c r="AB43">
        <v>4.78</v>
      </c>
      <c r="AC43">
        <v>41</v>
      </c>
      <c r="AD43">
        <f t="shared" si="1"/>
        <v>0.36971585741014279</v>
      </c>
      <c r="AE43">
        <f t="shared" si="2"/>
        <v>0.48308776952676752</v>
      </c>
      <c r="AF43">
        <f t="shared" si="3"/>
        <v>0.40873996531184958</v>
      </c>
      <c r="AG43">
        <f t="shared" si="4"/>
        <v>0.67992789661211883</v>
      </c>
      <c r="AS43">
        <v>1.6240000000000001</v>
      </c>
      <c r="AT43">
        <v>2.4712499999999999</v>
      </c>
      <c r="AU43">
        <v>0.498</v>
      </c>
      <c r="AV43">
        <v>5.0445000000000002</v>
      </c>
      <c r="AW43">
        <v>0.1305</v>
      </c>
      <c r="AX43">
        <v>0.10825</v>
      </c>
      <c r="AZ43">
        <f t="shared" si="10"/>
        <v>0.21108602490515654</v>
      </c>
      <c r="BA43">
        <f t="shared" si="11"/>
        <v>0.39341668232172872</v>
      </c>
      <c r="BB43">
        <f t="shared" si="12"/>
        <v>-0.30227065724028246</v>
      </c>
      <c r="BC43">
        <f t="shared" si="13"/>
        <v>0.70331812637031677</v>
      </c>
      <c r="BD43">
        <f t="shared" si="14"/>
        <v>-0.88388948832570025</v>
      </c>
      <c r="BE43">
        <f t="shared" si="15"/>
        <v>-0.96507209497459701</v>
      </c>
    </row>
    <row r="44" spans="1:57" x14ac:dyDescent="0.2">
      <c r="A44">
        <v>42</v>
      </c>
      <c r="B44">
        <v>0.01</v>
      </c>
      <c r="C44">
        <v>8.2000000000000003E-2</v>
      </c>
      <c r="D44">
        <v>0.16900000000000001</v>
      </c>
      <c r="E44">
        <v>0.24099999999999999</v>
      </c>
      <c r="F44" s="44">
        <f t="shared" ca="1" si="0"/>
        <v>0.62626219554646356</v>
      </c>
      <c r="G44">
        <f t="shared" si="5"/>
        <v>-2.0964100130080561</v>
      </c>
      <c r="H44">
        <f t="shared" si="6"/>
        <v>-0.68986983257410128</v>
      </c>
      <c r="I44">
        <f t="shared" si="7"/>
        <v>-0.93131413825383835</v>
      </c>
      <c r="J44">
        <f t="shared" si="8"/>
        <v>0.23375000954110028</v>
      </c>
      <c r="Y44">
        <v>2.2410000000000001</v>
      </c>
      <c r="Z44">
        <v>0.128</v>
      </c>
      <c r="AA44">
        <v>4.0030000000000001</v>
      </c>
      <c r="AB44">
        <v>0.68300000000000005</v>
      </c>
      <c r="AC44">
        <v>42</v>
      </c>
      <c r="AD44">
        <f t="shared" si="1"/>
        <v>0.35094185653506121</v>
      </c>
      <c r="AE44">
        <f t="shared" si="2"/>
        <v>-0.89229003035213172</v>
      </c>
      <c r="AF44">
        <f t="shared" si="3"/>
        <v>0.60288559010510512</v>
      </c>
      <c r="AG44">
        <f t="shared" si="4"/>
        <v>-0.16507929631846741</v>
      </c>
      <c r="AS44">
        <v>2.3222499999999999</v>
      </c>
      <c r="AT44">
        <v>6.8159999999999998</v>
      </c>
      <c r="AU44">
        <v>2.5037500000000001</v>
      </c>
      <c r="AV44">
        <v>11.02725</v>
      </c>
      <c r="AW44">
        <v>1.956</v>
      </c>
      <c r="AX44">
        <v>1.7577499999999999</v>
      </c>
      <c r="AZ44">
        <f t="shared" si="10"/>
        <v>0.36640897155072993</v>
      </c>
      <c r="BA44">
        <f t="shared" si="11"/>
        <v>0.83402958175864361</v>
      </c>
      <c r="BB44">
        <f t="shared" si="12"/>
        <v>0.39909096230163266</v>
      </c>
      <c r="BC44">
        <f t="shared" si="13"/>
        <v>1.0429672206239922</v>
      </c>
      <c r="BD44">
        <f t="shared" si="14"/>
        <v>0.29186885045158262</v>
      </c>
      <c r="BE44">
        <f t="shared" si="15"/>
        <v>0.24545710660739181</v>
      </c>
    </row>
    <row r="45" spans="1:57" x14ac:dyDescent="0.2">
      <c r="A45">
        <v>43</v>
      </c>
      <c r="B45">
        <v>8.9999999999999993E-3</v>
      </c>
      <c r="C45">
        <v>105.236</v>
      </c>
      <c r="D45">
        <v>0.127</v>
      </c>
      <c r="E45">
        <v>1.45</v>
      </c>
      <c r="F45" s="44">
        <f t="shared" ca="1" si="0"/>
        <v>0.48580412113258709</v>
      </c>
      <c r="G45">
        <f t="shared" si="5"/>
        <v>-1.9995000000000001</v>
      </c>
      <c r="H45">
        <f t="shared" si="6"/>
        <v>-1.0856861476162833</v>
      </c>
      <c r="I45">
        <f t="shared" si="7"/>
        <v>-0.7716132953863265</v>
      </c>
      <c r="J45">
        <f t="shared" si="8"/>
        <v>-0.61748295742513171</v>
      </c>
      <c r="Y45">
        <v>1.591</v>
      </c>
      <c r="Z45">
        <v>0.17499999999999999</v>
      </c>
      <c r="AA45">
        <v>3.2480000000000002</v>
      </c>
      <c r="AB45">
        <v>0.92400000000000004</v>
      </c>
      <c r="AC45">
        <v>43</v>
      </c>
      <c r="AD45">
        <f t="shared" si="1"/>
        <v>0.20217017964658152</v>
      </c>
      <c r="AE45">
        <f t="shared" si="2"/>
        <v>-0.75646195131370564</v>
      </c>
      <c r="AF45">
        <f t="shared" si="3"/>
        <v>0.51211602056913763</v>
      </c>
      <c r="AG45">
        <f t="shared" si="4"/>
        <v>-3.3828028779893278E-2</v>
      </c>
      <c r="AS45">
        <v>2.2364999999999999</v>
      </c>
      <c r="AT45">
        <v>2.1092499999999998</v>
      </c>
      <c r="AU45">
        <v>3.8847499999999999</v>
      </c>
      <c r="AV45">
        <v>5.6692499999999999</v>
      </c>
      <c r="AW45">
        <v>4.5434999999999999</v>
      </c>
      <c r="AX45">
        <v>1.15425</v>
      </c>
      <c r="AZ45">
        <f t="shared" si="10"/>
        <v>0.35006890250867578</v>
      </c>
      <c r="BA45">
        <f t="shared" si="11"/>
        <v>0.32462805777924358</v>
      </c>
      <c r="BB45">
        <f t="shared" si="12"/>
        <v>0.58986307535984539</v>
      </c>
      <c r="BC45">
        <f t="shared" si="13"/>
        <v>0.75402560873316893</v>
      </c>
      <c r="BD45">
        <f t="shared" si="14"/>
        <v>0.6578905323885369</v>
      </c>
      <c r="BE45">
        <f t="shared" si="15"/>
        <v>6.2799883223178754E-2</v>
      </c>
    </row>
    <row r="46" spans="1:57" x14ac:dyDescent="0.2">
      <c r="A46">
        <v>44</v>
      </c>
      <c r="B46">
        <v>8.9999999999999993E-3</v>
      </c>
      <c r="C46">
        <v>4.5999999999999999E-2</v>
      </c>
      <c r="D46">
        <v>7.2999999999999995E-2</v>
      </c>
      <c r="E46">
        <v>2.9000000000000001E-2</v>
      </c>
      <c r="F46" s="44">
        <f t="shared" ca="1" si="0"/>
        <v>3.2490739667063617E-2</v>
      </c>
      <c r="G46">
        <f t="shared" si="5"/>
        <v>-2.0452574905606751</v>
      </c>
      <c r="H46">
        <f t="shared" si="6"/>
        <v>2.0226643322781457</v>
      </c>
      <c r="I46">
        <f t="shared" si="7"/>
        <v>-0.89569627904404314</v>
      </c>
      <c r="J46">
        <f t="shared" si="8"/>
        <v>0.16186800223497488</v>
      </c>
      <c r="Y46">
        <v>0.621</v>
      </c>
      <c r="Z46">
        <v>3.9E-2</v>
      </c>
      <c r="AA46">
        <v>0.106</v>
      </c>
      <c r="AB46">
        <v>6.8000000000000005E-2</v>
      </c>
      <c r="AC46">
        <v>44</v>
      </c>
      <c r="AD46">
        <f t="shared" si="1"/>
        <v>-0.20640839982341982</v>
      </c>
      <c r="AE46">
        <f t="shared" si="2"/>
        <v>-1.408435392973501</v>
      </c>
      <c r="AF46">
        <f t="shared" si="3"/>
        <v>-0.97419413473522987</v>
      </c>
      <c r="AG46">
        <f t="shared" si="4"/>
        <v>-1.1669910872937637</v>
      </c>
      <c r="AS46">
        <v>1.6519999999999999</v>
      </c>
      <c r="AT46">
        <v>0.69774999999999998</v>
      </c>
      <c r="AU46">
        <v>6.85</v>
      </c>
      <c r="AV46">
        <v>13.58925</v>
      </c>
      <c r="AW46">
        <v>1.00325</v>
      </c>
      <c r="AX46">
        <v>1.8220000000000001</v>
      </c>
      <c r="AZ46">
        <f t="shared" si="10"/>
        <v>0.21851004298436338</v>
      </c>
      <c r="BA46">
        <f t="shared" si="11"/>
        <v>-0.15580015483933135</v>
      </c>
      <c r="BB46">
        <f t="shared" si="12"/>
        <v>0.83619057149242548</v>
      </c>
      <c r="BC46">
        <f t="shared" si="13"/>
        <v>1.1336954883844708</v>
      </c>
      <c r="BD46">
        <f t="shared" si="14"/>
        <v>1.9091684058763338E-3</v>
      </c>
      <c r="BE46">
        <f t="shared" si="15"/>
        <v>0.26104837263697944</v>
      </c>
    </row>
    <row r="47" spans="1:57" x14ac:dyDescent="0.2">
      <c r="A47">
        <v>45</v>
      </c>
      <c r="B47">
        <v>0.01</v>
      </c>
      <c r="C47">
        <v>0.38300000000000001</v>
      </c>
      <c r="D47">
        <v>9.1999999999999998E-2</v>
      </c>
      <c r="E47">
        <v>1E-3</v>
      </c>
      <c r="F47" s="44">
        <f t="shared" ca="1" si="0"/>
        <v>0.5501255389788795</v>
      </c>
      <c r="G47">
        <f t="shared" si="5"/>
        <v>-2.0452574905606751</v>
      </c>
      <c r="H47">
        <f t="shared" si="6"/>
        <v>-1.336742168318426</v>
      </c>
      <c r="I47">
        <f t="shared" si="7"/>
        <v>-1.1361771398795442</v>
      </c>
      <c r="J47">
        <f t="shared" si="8"/>
        <v>-1.537102002101044</v>
      </c>
      <c r="Y47">
        <v>2.0510000000000002</v>
      </c>
      <c r="Z47">
        <v>3.2000000000000001E-2</v>
      </c>
      <c r="AA47">
        <v>5.226</v>
      </c>
      <c r="AB47">
        <v>0.06</v>
      </c>
      <c r="AC47">
        <v>45</v>
      </c>
      <c r="AD47">
        <f t="shared" si="1"/>
        <v>0.31246566036836632</v>
      </c>
      <c r="AE47">
        <f t="shared" si="2"/>
        <v>-1.494350021680094</v>
      </c>
      <c r="AF47">
        <f t="shared" si="3"/>
        <v>0.71866940539130675</v>
      </c>
      <c r="AG47">
        <f t="shared" si="4"/>
        <v>-1.2213487496163564</v>
      </c>
      <c r="AS47">
        <v>0.75975000000000004</v>
      </c>
      <c r="AT47">
        <v>3.4212500000000001</v>
      </c>
      <c r="AU47">
        <v>4.9247500000000004</v>
      </c>
      <c r="AV47">
        <v>4.3239999999999998</v>
      </c>
      <c r="AW47">
        <v>1.88975</v>
      </c>
      <c r="AX47">
        <v>0.38450000000000001</v>
      </c>
      <c r="AZ47">
        <f t="shared" si="10"/>
        <v>-0.1188292912480195</v>
      </c>
      <c r="BA47">
        <f t="shared" si="11"/>
        <v>0.53468481041818006</v>
      </c>
      <c r="BB47">
        <f t="shared" si="12"/>
        <v>0.69288418886891079</v>
      </c>
      <c r="BC47">
        <f t="shared" si="13"/>
        <v>0.63638568528127271</v>
      </c>
      <c r="BD47">
        <f t="shared" si="14"/>
        <v>0.27690435401350655</v>
      </c>
      <c r="BE47">
        <f t="shared" si="15"/>
        <v>-0.41460365586255016</v>
      </c>
    </row>
    <row r="48" spans="1:57" x14ac:dyDescent="0.2">
      <c r="A48">
        <v>46</v>
      </c>
      <c r="B48">
        <v>8.9999999999999993E-3</v>
      </c>
      <c r="C48">
        <v>7.2999999999999995E-2</v>
      </c>
      <c r="D48">
        <v>7.5999999999999998E-2</v>
      </c>
      <c r="E48">
        <v>3.7999999999999999E-2</v>
      </c>
      <c r="F48" s="44">
        <f t="shared" ca="1" si="0"/>
        <v>0.54460636612418023</v>
      </c>
      <c r="G48">
        <f t="shared" si="5"/>
        <v>-1.9995000000000001</v>
      </c>
      <c r="H48">
        <f t="shared" si="6"/>
        <v>-0.41630122603137726</v>
      </c>
      <c r="I48">
        <f t="shared" si="7"/>
        <v>-1.0357121726544447</v>
      </c>
      <c r="J48">
        <f t="shared" si="8"/>
        <v>-2.9994999999999998</v>
      </c>
      <c r="Y48">
        <v>1.869</v>
      </c>
      <c r="Z48">
        <v>3.008</v>
      </c>
      <c r="AA48">
        <v>2.3980000000000001</v>
      </c>
      <c r="AB48">
        <v>2.1000000000000001E-2</v>
      </c>
      <c r="AC48">
        <v>46</v>
      </c>
      <c r="AD48">
        <f t="shared" si="1"/>
        <v>0.27210930137883205</v>
      </c>
      <c r="AE48">
        <f t="shared" si="2"/>
        <v>0.47877783191960466</v>
      </c>
      <c r="AF48">
        <f t="shared" si="3"/>
        <v>0.38034917876282992</v>
      </c>
      <c r="AG48">
        <f t="shared" si="4"/>
        <v>-1.6772807052660808</v>
      </c>
      <c r="AS48">
        <v>9.4999999999999998E-3</v>
      </c>
      <c r="AT48">
        <v>17.076750000000001</v>
      </c>
      <c r="AU48">
        <v>2.1415000000000002</v>
      </c>
      <c r="AV48">
        <v>5.2002499999999996</v>
      </c>
      <c r="AW48">
        <v>5.4349999999999996</v>
      </c>
      <c r="AX48">
        <v>6.3410000000000002</v>
      </c>
      <c r="AZ48">
        <f t="shared" si="10"/>
        <v>-2.0217763947111522</v>
      </c>
      <c r="BA48">
        <f t="shared" si="11"/>
        <v>1.2329052204882336</v>
      </c>
      <c r="BB48">
        <f t="shared" si="12"/>
        <v>0.33121807873258818</v>
      </c>
      <c r="BC48">
        <f t="shared" si="13"/>
        <v>0.71652422267530225</v>
      </c>
      <c r="BD48">
        <f t="shared" si="14"/>
        <v>0.73569954842231322</v>
      </c>
      <c r="BE48">
        <f t="shared" si="15"/>
        <v>0.80265775318696153</v>
      </c>
    </row>
    <row r="49" spans="1:57" x14ac:dyDescent="0.2">
      <c r="A49">
        <v>47</v>
      </c>
      <c r="B49">
        <v>6.0000000000000001E-3</v>
      </c>
      <c r="C49">
        <v>2.5000000000000001E-2</v>
      </c>
      <c r="D49">
        <v>0.112</v>
      </c>
      <c r="E49">
        <v>0.13800000000000001</v>
      </c>
      <c r="F49" s="44">
        <f t="shared" ca="1" si="0"/>
        <v>0.30324594623152679</v>
      </c>
      <c r="G49">
        <f t="shared" si="5"/>
        <v>-2.0452574905606751</v>
      </c>
      <c r="H49">
        <f t="shared" si="6"/>
        <v>-1.1361771398795442</v>
      </c>
      <c r="I49">
        <f t="shared" si="7"/>
        <v>-1.1186864077192087</v>
      </c>
      <c r="J49">
        <f t="shared" si="8"/>
        <v>-1.4197164033831899</v>
      </c>
      <c r="Y49">
        <v>2.1469999999999998</v>
      </c>
      <c r="Z49">
        <v>4.2510000000000003</v>
      </c>
      <c r="AA49">
        <v>0.13100000000000001</v>
      </c>
      <c r="AB49">
        <v>2.8090000000000002</v>
      </c>
      <c r="AC49">
        <v>47</v>
      </c>
      <c r="AD49">
        <f t="shared" si="1"/>
        <v>0.33233204443624864</v>
      </c>
      <c r="AE49">
        <f t="shared" si="2"/>
        <v>0.62899110496712285</v>
      </c>
      <c r="AF49">
        <f t="shared" si="3"/>
        <v>-0.88222870434423573</v>
      </c>
      <c r="AG49">
        <f t="shared" si="4"/>
        <v>0.44905173920157809</v>
      </c>
      <c r="AS49">
        <v>2.0310000000000001</v>
      </c>
      <c r="AT49">
        <v>20.333749999999998</v>
      </c>
      <c r="AU49">
        <v>2.3570000000000002</v>
      </c>
      <c r="AV49">
        <v>3.6472500000000001</v>
      </c>
      <c r="AW49">
        <v>1.5285</v>
      </c>
      <c r="AX49">
        <v>4.0500000000000001E-2</v>
      </c>
      <c r="AZ49">
        <f t="shared" si="10"/>
        <v>0.3082099234048068</v>
      </c>
      <c r="BA49">
        <f t="shared" si="11"/>
        <v>1.3087174796770107</v>
      </c>
      <c r="BB49">
        <f t="shared" si="12"/>
        <v>0.37285958252432383</v>
      </c>
      <c r="BC49">
        <f t="shared" si="13"/>
        <v>0.56246553295987733</v>
      </c>
      <c r="BD49">
        <f t="shared" si="14"/>
        <v>0.18476544306210763</v>
      </c>
      <c r="BE49">
        <f t="shared" si="15"/>
        <v>-1.3920449767853316</v>
      </c>
    </row>
    <row r="50" spans="1:57" x14ac:dyDescent="0.2">
      <c r="A50">
        <v>48</v>
      </c>
      <c r="B50">
        <v>0.01</v>
      </c>
      <c r="C50">
        <v>8.0000000000000002E-3</v>
      </c>
      <c r="D50">
        <v>8.4000000000000005E-2</v>
      </c>
      <c r="E50">
        <v>1.4999999999999999E-2</v>
      </c>
      <c r="F50" s="44">
        <f t="shared" ca="1" si="0"/>
        <v>0.39576098658570247</v>
      </c>
      <c r="G50">
        <f t="shared" si="5"/>
        <v>-2.221348749616356</v>
      </c>
      <c r="H50">
        <f t="shared" si="6"/>
        <v>-1.6015599913279623</v>
      </c>
      <c r="I50">
        <f t="shared" si="7"/>
        <v>-0.95028197732981845</v>
      </c>
      <c r="J50">
        <f t="shared" si="8"/>
        <v>-0.85962091359876347</v>
      </c>
      <c r="Y50">
        <v>7.1999999999999995E-2</v>
      </c>
      <c r="Z50">
        <v>4.9000000000000002E-2</v>
      </c>
      <c r="AA50">
        <v>1.6439999999999999</v>
      </c>
      <c r="AB50">
        <v>8.4000000000000005E-2</v>
      </c>
      <c r="AC50">
        <v>48</v>
      </c>
      <c r="AD50">
        <f t="shared" si="1"/>
        <v>-1.1421675035687315</v>
      </c>
      <c r="AE50">
        <f t="shared" si="2"/>
        <v>-1.3093039199714864</v>
      </c>
      <c r="AF50">
        <f t="shared" si="3"/>
        <v>0.21640181320403157</v>
      </c>
      <c r="AG50">
        <f t="shared" si="4"/>
        <v>-1.0752207139381185</v>
      </c>
      <c r="AS50">
        <v>2.0030000000000001</v>
      </c>
      <c r="AT50">
        <v>2.2570000000000001</v>
      </c>
      <c r="AU50">
        <v>2.8165</v>
      </c>
      <c r="AV50">
        <v>27.547750000000001</v>
      </c>
      <c r="AW50">
        <v>0.69474999999999998</v>
      </c>
      <c r="AX50">
        <v>2.0912500000000001</v>
      </c>
      <c r="AZ50">
        <f t="shared" si="10"/>
        <v>0.30218094929357625</v>
      </c>
      <c r="BA50">
        <f t="shared" si="11"/>
        <v>0.35403155907776207</v>
      </c>
      <c r="BB50">
        <f t="shared" si="12"/>
        <v>0.45020975557136961</v>
      </c>
      <c r="BC50">
        <f t="shared" si="13"/>
        <v>1.4405861330430221</v>
      </c>
      <c r="BD50">
        <f t="shared" si="14"/>
        <v>-0.15767144455059051</v>
      </c>
      <c r="BE50">
        <f t="shared" si="15"/>
        <v>0.32090595397045096</v>
      </c>
    </row>
    <row r="51" spans="1:57" x14ac:dyDescent="0.2">
      <c r="A51">
        <v>49</v>
      </c>
      <c r="B51">
        <v>8.0000000000000002E-3</v>
      </c>
      <c r="C51">
        <v>6.9000000000000006E-2</v>
      </c>
      <c r="D51">
        <v>7.2999999999999995E-2</v>
      </c>
      <c r="E51">
        <v>4.2000000000000003E-2</v>
      </c>
      <c r="F51" s="44">
        <f t="shared" ca="1" si="0"/>
        <v>0.87377073170447617</v>
      </c>
      <c r="G51">
        <f t="shared" si="5"/>
        <v>-1.9995000000000001</v>
      </c>
      <c r="H51">
        <f t="shared" si="6"/>
        <v>-2.0964100130080561</v>
      </c>
      <c r="I51">
        <f t="shared" si="7"/>
        <v>-1.0752207139381185</v>
      </c>
      <c r="J51">
        <f t="shared" si="8"/>
        <v>-1.8234087409443189</v>
      </c>
      <c r="Y51">
        <v>0.05</v>
      </c>
      <c r="Z51">
        <v>2.6070000000000002</v>
      </c>
      <c r="AA51">
        <v>1.0720000000000001</v>
      </c>
      <c r="AB51">
        <v>5.26</v>
      </c>
      <c r="AC51">
        <v>49</v>
      </c>
      <c r="AD51">
        <f t="shared" si="1"/>
        <v>-1.3005299956639813</v>
      </c>
      <c r="AE51">
        <f t="shared" si="2"/>
        <v>0.41664103116832896</v>
      </c>
      <c r="AF51">
        <f t="shared" si="3"/>
        <v>3.0694785356751242E-2</v>
      </c>
      <c r="AG51">
        <f t="shared" si="4"/>
        <v>0.72148574415373901</v>
      </c>
      <c r="AS51">
        <v>2.1652499999999999</v>
      </c>
      <c r="AT51">
        <v>3.80125</v>
      </c>
      <c r="AU51">
        <v>1.23525</v>
      </c>
      <c r="AV51">
        <v>0.67949999999999999</v>
      </c>
      <c r="AW51">
        <v>1.7462500000000001</v>
      </c>
      <c r="AX51">
        <v>3.5000000000000001E-3</v>
      </c>
      <c r="AZ51">
        <f t="shared" si="10"/>
        <v>0.33600804727242051</v>
      </c>
      <c r="BA51">
        <f t="shared" si="11"/>
        <v>0.58042643315218856</v>
      </c>
      <c r="BB51">
        <f t="shared" si="12"/>
        <v>9.2254862561454376E-2</v>
      </c>
      <c r="BC51">
        <f t="shared" si="13"/>
        <v>-0.1673105389314869</v>
      </c>
      <c r="BD51">
        <f t="shared" si="14"/>
        <v>0.24260641912223835</v>
      </c>
      <c r="BE51">
        <f t="shared" si="15"/>
        <v>-2.4554319556497242</v>
      </c>
    </row>
    <row r="52" spans="1:57" x14ac:dyDescent="0.2">
      <c r="A52">
        <v>50</v>
      </c>
      <c r="B52">
        <v>0.01</v>
      </c>
      <c r="C52">
        <v>6.9000000000000006E-2</v>
      </c>
      <c r="D52">
        <v>0.128</v>
      </c>
      <c r="E52">
        <v>0.17299999999999999</v>
      </c>
      <c r="F52" s="44">
        <f t="shared" ca="1" si="0"/>
        <v>0.21769228627707449</v>
      </c>
      <c r="G52">
        <f t="shared" si="5"/>
        <v>-2.0964100130080561</v>
      </c>
      <c r="H52">
        <f t="shared" si="6"/>
        <v>-1.1606509092627446</v>
      </c>
      <c r="I52">
        <f t="shared" si="7"/>
        <v>-1.1361771398795442</v>
      </c>
      <c r="J52">
        <f t="shared" si="8"/>
        <v>-1.3762507096020995</v>
      </c>
      <c r="Y52">
        <v>3.4540000000000002</v>
      </c>
      <c r="Z52">
        <v>2.3290000000000002</v>
      </c>
      <c r="AA52">
        <v>7.2999999999999995E-2</v>
      </c>
      <c r="AB52">
        <v>9.2999999999999999E-2</v>
      </c>
      <c r="AC52">
        <v>50</v>
      </c>
      <c r="AD52">
        <f t="shared" si="1"/>
        <v>0.53882233323143991</v>
      </c>
      <c r="AE52">
        <f t="shared" si="2"/>
        <v>0.36766948853468073</v>
      </c>
      <c r="AF52">
        <f t="shared" si="3"/>
        <v>-1.1361771398795442</v>
      </c>
      <c r="AG52">
        <f t="shared" si="4"/>
        <v>-1.031017051446065</v>
      </c>
      <c r="AS52">
        <v>1.5E-3</v>
      </c>
      <c r="AT52">
        <v>2.6385000000000001</v>
      </c>
      <c r="AU52">
        <v>4.2314999999999996</v>
      </c>
      <c r="AV52">
        <v>0.52024999999999999</v>
      </c>
      <c r="AW52">
        <v>1.7202500000000001</v>
      </c>
      <c r="AX52">
        <v>4.4999999999999998E-2</v>
      </c>
      <c r="AZ52">
        <f t="shared" si="10"/>
        <v>-2.8234087409443185</v>
      </c>
      <c r="BA52">
        <f t="shared" si="11"/>
        <v>0.42185709851314251</v>
      </c>
      <c r="BB52">
        <f t="shared" si="12"/>
        <v>0.62699434521104747</v>
      </c>
      <c r="BC52">
        <f t="shared" si="13"/>
        <v>-0.28328791111633544</v>
      </c>
      <c r="BD52">
        <f t="shared" si="14"/>
        <v>0.23609156651843008</v>
      </c>
      <c r="BE52">
        <f t="shared" si="15"/>
        <v>-1.3462874862246563</v>
      </c>
    </row>
    <row r="53" spans="1:57" x14ac:dyDescent="0.2">
      <c r="A53">
        <v>51</v>
      </c>
      <c r="B53">
        <v>7.0000000000000001E-3</v>
      </c>
      <c r="C53">
        <v>6.0000000000000001E-3</v>
      </c>
      <c r="D53">
        <v>8.5999999999999993E-2</v>
      </c>
      <c r="E53">
        <v>0.66200000000000003</v>
      </c>
      <c r="F53" s="44">
        <f t="shared" ca="1" si="0"/>
        <v>0.20295099015905715</v>
      </c>
      <c r="G53">
        <f t="shared" si="5"/>
        <v>-1.9995000000000001</v>
      </c>
      <c r="H53">
        <f t="shared" si="6"/>
        <v>-1.1606509092627446</v>
      </c>
      <c r="I53">
        <f t="shared" si="7"/>
        <v>-0.89229003035213172</v>
      </c>
      <c r="J53">
        <f t="shared" si="8"/>
        <v>-0.76145389687120468</v>
      </c>
      <c r="Y53">
        <v>8.2000000000000003E-2</v>
      </c>
      <c r="Z53">
        <v>1.8720000000000001</v>
      </c>
      <c r="AA53">
        <v>1.607</v>
      </c>
      <c r="AB53">
        <v>1.27</v>
      </c>
      <c r="AC53">
        <v>51</v>
      </c>
      <c r="AD53">
        <f t="shared" si="1"/>
        <v>-1.0856861476162833</v>
      </c>
      <c r="AE53">
        <f t="shared" si="2"/>
        <v>0.27280584440208644</v>
      </c>
      <c r="AF53">
        <f t="shared" si="3"/>
        <v>0.20651587676334454</v>
      </c>
      <c r="AG53">
        <f t="shared" si="4"/>
        <v>0.10430372095595687</v>
      </c>
      <c r="AS53">
        <v>1.6915</v>
      </c>
      <c r="AT53">
        <v>7.7499999999999999E-2</v>
      </c>
      <c r="AU53">
        <v>1.98325</v>
      </c>
      <c r="AV53">
        <v>1.48925</v>
      </c>
      <c r="AW53">
        <v>1.2557499999999999</v>
      </c>
      <c r="AX53">
        <v>2.9834999999999998</v>
      </c>
      <c r="AZ53">
        <f t="shared" si="10"/>
        <v>0.2287720021239994</v>
      </c>
      <c r="BA53">
        <f t="shared" si="11"/>
        <v>-1.1101982974936897</v>
      </c>
      <c r="BB53">
        <f t="shared" si="12"/>
        <v>0.29787746295821516</v>
      </c>
      <c r="BC53">
        <f t="shared" si="13"/>
        <v>0.1734676087708823</v>
      </c>
      <c r="BD53">
        <f t="shared" si="14"/>
        <v>9.9403186831586887E-2</v>
      </c>
      <c r="BE53">
        <f t="shared" si="15"/>
        <v>0.47522604218011677</v>
      </c>
    </row>
    <row r="54" spans="1:57" x14ac:dyDescent="0.2">
      <c r="A54">
        <v>52</v>
      </c>
      <c r="B54">
        <v>1.2999999999999999E-2</v>
      </c>
      <c r="C54">
        <v>7.5999999999999998E-2</v>
      </c>
      <c r="D54">
        <v>0.186</v>
      </c>
      <c r="E54">
        <v>1.68</v>
      </c>
      <c r="F54" s="44">
        <f t="shared" ca="1" si="0"/>
        <v>0.37018025722541115</v>
      </c>
      <c r="G54">
        <f t="shared" si="5"/>
        <v>-2.1544019599857429</v>
      </c>
      <c r="H54">
        <f t="shared" si="6"/>
        <v>-2.221348749616356</v>
      </c>
      <c r="I54">
        <f t="shared" si="7"/>
        <v>-1.0650015487564324</v>
      </c>
      <c r="J54">
        <f t="shared" si="8"/>
        <v>-0.17864201056030005</v>
      </c>
      <c r="Y54">
        <v>7.2999999999999995E-2</v>
      </c>
      <c r="Z54">
        <v>0.47799999999999998</v>
      </c>
      <c r="AA54">
        <v>2.3460000000000001</v>
      </c>
      <c r="AB54">
        <v>3.7210000000000001</v>
      </c>
      <c r="AC54">
        <v>52</v>
      </c>
      <c r="AD54">
        <f t="shared" si="1"/>
        <v>-1.1361771398795442</v>
      </c>
      <c r="AE54">
        <f t="shared" si="2"/>
        <v>-0.32007210338788111</v>
      </c>
      <c r="AF54">
        <f t="shared" si="3"/>
        <v>0.37082800777951047</v>
      </c>
      <c r="AG54">
        <f t="shared" si="4"/>
        <v>0.57115967002153401</v>
      </c>
      <c r="AS54">
        <v>2.9830000000000001</v>
      </c>
      <c r="AT54">
        <v>3.4550000000000001</v>
      </c>
      <c r="AU54">
        <v>5.0000000000000001E-4</v>
      </c>
      <c r="AV54">
        <v>1.20825</v>
      </c>
      <c r="AW54">
        <v>1.7152499999999999</v>
      </c>
      <c r="AX54">
        <v>2.0234999999999999</v>
      </c>
      <c r="AZ54">
        <f t="shared" si="10"/>
        <v>0.47515325336206271</v>
      </c>
      <c r="BA54">
        <f t="shared" si="11"/>
        <v>0.5389480517102172</v>
      </c>
      <c r="BB54">
        <f t="shared" si="12"/>
        <v>-3.3005299956639811</v>
      </c>
      <c r="BC54">
        <f t="shared" si="13"/>
        <v>8.2656803810918111E-2</v>
      </c>
      <c r="BD54">
        <f t="shared" si="14"/>
        <v>0.23482742799844852</v>
      </c>
      <c r="BE54">
        <f t="shared" si="15"/>
        <v>0.30660320872758545</v>
      </c>
    </row>
    <row r="55" spans="1:57" x14ac:dyDescent="0.2">
      <c r="A55">
        <v>53</v>
      </c>
      <c r="B55">
        <v>1.2999999999999999E-2</v>
      </c>
      <c r="C55">
        <v>4.2999999999999997E-2</v>
      </c>
      <c r="D55">
        <v>0.11700000000000001</v>
      </c>
      <c r="E55">
        <v>1E-3</v>
      </c>
      <c r="F55" s="44">
        <f t="shared" ca="1" si="0"/>
        <v>0.65662062992594283</v>
      </c>
      <c r="G55">
        <f t="shared" si="5"/>
        <v>-1.8855566476931633</v>
      </c>
      <c r="H55">
        <f t="shared" si="6"/>
        <v>-1.1186864077192087</v>
      </c>
      <c r="I55">
        <f t="shared" si="7"/>
        <v>-0.72998705578208378</v>
      </c>
      <c r="J55">
        <f t="shared" si="8"/>
        <v>0.22580928172586284</v>
      </c>
      <c r="Y55">
        <v>2.3730000000000002</v>
      </c>
      <c r="Z55">
        <v>1.1399999999999999</v>
      </c>
      <c r="AA55">
        <v>0.25800000000000001</v>
      </c>
      <c r="AB55">
        <v>1.9039999999999999</v>
      </c>
      <c r="AC55">
        <v>53</v>
      </c>
      <c r="AD55">
        <f t="shared" si="1"/>
        <v>0.37579773821733903</v>
      </c>
      <c r="AE55">
        <f t="shared" si="2"/>
        <v>5.7404851336472558E-2</v>
      </c>
      <c r="AF55">
        <f t="shared" si="3"/>
        <v>-0.58788029403676989</v>
      </c>
      <c r="AG55">
        <f t="shared" si="4"/>
        <v>0.28016694404845555</v>
      </c>
      <c r="AS55">
        <v>1.6005</v>
      </c>
      <c r="AT55">
        <v>0.14274999999999999</v>
      </c>
      <c r="AU55">
        <v>2.5772499999999998</v>
      </c>
      <c r="AV55">
        <v>1.0317499999999999</v>
      </c>
      <c r="AW55">
        <v>0.79974999999999996</v>
      </c>
      <c r="AX55">
        <v>1.4455</v>
      </c>
      <c r="AZ55">
        <f t="shared" si="10"/>
        <v>0.20475567848015114</v>
      </c>
      <c r="BA55">
        <f t="shared" si="11"/>
        <v>-0.84492388308211441</v>
      </c>
      <c r="BB55">
        <f t="shared" si="12"/>
        <v>0.41165654829647813</v>
      </c>
      <c r="BC55">
        <f t="shared" si="13"/>
        <v>1.4074477549453552E-2</v>
      </c>
      <c r="BD55">
        <f t="shared" si="14"/>
        <v>-9.6545751243855352E-2</v>
      </c>
      <c r="BE55">
        <f t="shared" si="15"/>
        <v>0.16051809600667666</v>
      </c>
    </row>
    <row r="56" spans="1:57" x14ac:dyDescent="0.2">
      <c r="A56">
        <v>54</v>
      </c>
      <c r="B56">
        <v>0.01</v>
      </c>
      <c r="C56">
        <v>0.18099999999999999</v>
      </c>
      <c r="D56">
        <v>8.3000000000000004E-2</v>
      </c>
      <c r="E56">
        <v>2.1999999999999999E-2</v>
      </c>
      <c r="F56" s="44">
        <f t="shared" ca="1" si="0"/>
        <v>3.0135496437145193E-2</v>
      </c>
      <c r="G56">
        <f t="shared" si="5"/>
        <v>-1.8855566476931633</v>
      </c>
      <c r="H56">
        <f t="shared" si="6"/>
        <v>-1.3660315444204136</v>
      </c>
      <c r="I56">
        <f t="shared" si="7"/>
        <v>-0.93131413825383835</v>
      </c>
      <c r="J56">
        <f t="shared" si="8"/>
        <v>-2.9994999999999998</v>
      </c>
      <c r="Y56">
        <v>1.373</v>
      </c>
      <c r="Z56">
        <v>0.503</v>
      </c>
      <c r="AA56">
        <v>0.85599999999999998</v>
      </c>
      <c r="AB56">
        <v>3.67</v>
      </c>
      <c r="AC56">
        <v>54</v>
      </c>
      <c r="AD56">
        <f t="shared" si="1"/>
        <v>0.1381705372367551</v>
      </c>
      <c r="AE56">
        <f t="shared" si="2"/>
        <v>-0.29793201494407262</v>
      </c>
      <c r="AF56">
        <f t="shared" si="3"/>
        <v>-6.7026235322846781E-2</v>
      </c>
      <c r="AG56">
        <f t="shared" si="4"/>
        <v>0.56516606425208926</v>
      </c>
      <c r="AS56">
        <v>0.62275000000000003</v>
      </c>
      <c r="AT56">
        <v>4.1142500000000002</v>
      </c>
      <c r="AU56">
        <v>5.475E-2</v>
      </c>
      <c r="AV56">
        <v>3.1960000000000002</v>
      </c>
      <c r="AW56">
        <v>1.6665000000000001</v>
      </c>
      <c r="AX56">
        <v>0.17949999999999999</v>
      </c>
      <c r="AZ56">
        <f t="shared" si="10"/>
        <v>-0.20518626379145585</v>
      </c>
      <c r="BA56">
        <f t="shared" si="11"/>
        <v>0.61479067781123375</v>
      </c>
      <c r="BB56">
        <f t="shared" si="12"/>
        <v>-1.2611158764878441</v>
      </c>
      <c r="BC56">
        <f t="shared" si="13"/>
        <v>0.50510677064195375</v>
      </c>
      <c r="BD56">
        <f t="shared" si="14"/>
        <v>0.22230531799654887</v>
      </c>
      <c r="BE56">
        <f t="shared" si="15"/>
        <v>-0.74543554708566206</v>
      </c>
    </row>
    <row r="57" spans="1:57" x14ac:dyDescent="0.2">
      <c r="A57">
        <v>55</v>
      </c>
      <c r="B57">
        <v>0.01</v>
      </c>
      <c r="C57">
        <v>3.4000000000000002E-2</v>
      </c>
      <c r="D57">
        <v>0.08</v>
      </c>
      <c r="E57">
        <v>0.58799999999999997</v>
      </c>
      <c r="F57" s="44">
        <f t="shared" ca="1" si="0"/>
        <v>0.65304451347970771</v>
      </c>
      <c r="G57">
        <f t="shared" si="5"/>
        <v>-1.9995000000000001</v>
      </c>
      <c r="H57">
        <f t="shared" si="6"/>
        <v>-0.7418214251308155</v>
      </c>
      <c r="I57">
        <f t="shared" si="7"/>
        <v>-1.0804219076239261</v>
      </c>
      <c r="J57">
        <f t="shared" si="8"/>
        <v>-1.6570773191777939</v>
      </c>
      <c r="Y57">
        <v>2.2989999999999999</v>
      </c>
      <c r="Z57">
        <v>3.2130000000000001</v>
      </c>
      <c r="AA57">
        <v>5.7439999999999998</v>
      </c>
      <c r="AB57">
        <v>2.4780000000000002</v>
      </c>
      <c r="AC57">
        <v>55</v>
      </c>
      <c r="AD57">
        <f t="shared" si="1"/>
        <v>0.36203897126927903</v>
      </c>
      <c r="AE57">
        <f t="shared" si="2"/>
        <v>0.507410725551518</v>
      </c>
      <c r="AF57">
        <f t="shared" si="3"/>
        <v>0.75971443123424387</v>
      </c>
      <c r="AG57">
        <f t="shared" si="4"/>
        <v>0.39460130204004468</v>
      </c>
      <c r="AS57">
        <v>1.591</v>
      </c>
      <c r="AT57">
        <v>1.236</v>
      </c>
      <c r="AU57">
        <v>1.0960000000000001</v>
      </c>
      <c r="AV57">
        <v>6.6719999999999997</v>
      </c>
      <c r="AW57">
        <v>1.9950000000000001</v>
      </c>
      <c r="AX57">
        <v>1.6772499999999999</v>
      </c>
      <c r="AZ57">
        <f t="shared" si="10"/>
        <v>0.20217017964658152</v>
      </c>
      <c r="BA57">
        <f t="shared" si="11"/>
        <v>9.2518470752797025E-2</v>
      </c>
      <c r="BB57">
        <f t="shared" si="12"/>
        <v>4.0310554148350386E-2</v>
      </c>
      <c r="BC57">
        <f t="shared" si="13"/>
        <v>0.82475603762968219</v>
      </c>
      <c r="BD57">
        <f t="shared" si="14"/>
        <v>0.30044290002276708</v>
      </c>
      <c r="BE57">
        <f t="shared" si="15"/>
        <v>0.2250978005479069</v>
      </c>
    </row>
    <row r="58" spans="1:57" x14ac:dyDescent="0.2">
      <c r="A58">
        <v>56</v>
      </c>
      <c r="B58">
        <v>8.9999999999999993E-3</v>
      </c>
      <c r="C58">
        <v>5.5E-2</v>
      </c>
      <c r="D58">
        <v>8.2000000000000003E-2</v>
      </c>
      <c r="E58">
        <v>1E-3</v>
      </c>
      <c r="F58" s="44">
        <f t="shared" ca="1" si="0"/>
        <v>0.59643290443100305</v>
      </c>
      <c r="G58">
        <f t="shared" si="5"/>
        <v>-1.9995000000000001</v>
      </c>
      <c r="H58">
        <f t="shared" si="6"/>
        <v>-1.4680210829577449</v>
      </c>
      <c r="I58">
        <f t="shared" si="7"/>
        <v>-1.0964100130080565</v>
      </c>
      <c r="J58">
        <f t="shared" si="8"/>
        <v>-0.23012267392386154</v>
      </c>
      <c r="Y58">
        <v>0.997</v>
      </c>
      <c r="Z58">
        <v>1.4990000000000001</v>
      </c>
      <c r="AA58">
        <v>2.1829999999999998</v>
      </c>
      <c r="AB58">
        <v>0.46200000000000002</v>
      </c>
      <c r="AC58">
        <v>56</v>
      </c>
      <c r="AD58">
        <f t="shared" si="1"/>
        <v>-8.0484168834428125E-4</v>
      </c>
      <c r="AE58">
        <f t="shared" si="2"/>
        <v>0.17630163284827949</v>
      </c>
      <c r="AF58">
        <f t="shared" si="3"/>
        <v>0.33955373570913916</v>
      </c>
      <c r="AG58">
        <f t="shared" si="4"/>
        <v>-0.33485802444387447</v>
      </c>
      <c r="AS58">
        <v>3.8122500000000001</v>
      </c>
      <c r="AT58">
        <v>2.0449999999999999</v>
      </c>
      <c r="AU58">
        <v>0.20424999999999999</v>
      </c>
      <c r="AV58">
        <v>0.24224999999999999</v>
      </c>
      <c r="AW58">
        <v>3.5357500000000002</v>
      </c>
      <c r="AX58">
        <v>0.68874999999999997</v>
      </c>
      <c r="AZ58">
        <f t="shared" si="10"/>
        <v>0.5816813730944036</v>
      </c>
      <c r="BA58">
        <f t="shared" si="11"/>
        <v>0.31119331234336062</v>
      </c>
      <c r="BB58">
        <f t="shared" si="12"/>
        <v>-0.68933793479554695</v>
      </c>
      <c r="BC58">
        <f t="shared" si="13"/>
        <v>-0.6152362142771971</v>
      </c>
      <c r="BD58">
        <f t="shared" si="14"/>
        <v>0.5489815500461237</v>
      </c>
      <c r="BE58">
        <f t="shared" si="15"/>
        <v>-0.16143838814015854</v>
      </c>
    </row>
    <row r="59" spans="1:57" x14ac:dyDescent="0.2">
      <c r="A59">
        <v>57</v>
      </c>
      <c r="B59">
        <v>7.0000000000000001E-3</v>
      </c>
      <c r="C59">
        <v>4.7E-2</v>
      </c>
      <c r="D59">
        <v>0.109</v>
      </c>
      <c r="E59">
        <v>5.0000000000000001E-4</v>
      </c>
      <c r="F59" s="44">
        <f t="shared" ca="1" si="0"/>
        <v>0.65064020589469973</v>
      </c>
      <c r="G59">
        <f t="shared" si="5"/>
        <v>-2.0452574905606751</v>
      </c>
      <c r="H59">
        <f t="shared" si="6"/>
        <v>-1.2591373105057562</v>
      </c>
      <c r="I59">
        <f t="shared" si="7"/>
        <v>-1.0856861476162833</v>
      </c>
      <c r="J59">
        <f t="shared" si="8"/>
        <v>-2.9994999999999998</v>
      </c>
      <c r="Y59">
        <v>0.81200000000000006</v>
      </c>
      <c r="Z59">
        <v>1.0529999999999999</v>
      </c>
      <c r="AA59">
        <v>2.431</v>
      </c>
      <c r="AB59">
        <v>2.6709999999999998</v>
      </c>
      <c r="AC59">
        <v>57</v>
      </c>
      <c r="AD59">
        <f t="shared" si="1"/>
        <v>-8.9943970758824668E-2</v>
      </c>
      <c r="AE59">
        <f t="shared" si="2"/>
        <v>2.2928371185486494E-2</v>
      </c>
      <c r="AF59">
        <f t="shared" si="3"/>
        <v>0.38628495884333575</v>
      </c>
      <c r="AG59">
        <f t="shared" si="4"/>
        <v>0.42717388802137279</v>
      </c>
      <c r="AS59">
        <v>2E-3</v>
      </c>
      <c r="AT59">
        <v>0.72675000000000001</v>
      </c>
      <c r="AU59">
        <v>4.8657500000000002</v>
      </c>
      <c r="AV59">
        <v>7.4257499999999999</v>
      </c>
      <c r="AW59">
        <v>0.84675</v>
      </c>
      <c r="AX59">
        <v>3.1865000000000001</v>
      </c>
      <c r="AZ59">
        <f t="shared" si="10"/>
        <v>-2.6984700043360186</v>
      </c>
      <c r="BA59">
        <f t="shared" si="11"/>
        <v>-0.13811495955753461</v>
      </c>
      <c r="BB59">
        <f t="shared" si="12"/>
        <v>0.68764979131702331</v>
      </c>
      <c r="BC59">
        <f t="shared" si="13"/>
        <v>0.87124032390332218</v>
      </c>
      <c r="BD59">
        <f t="shared" si="14"/>
        <v>-7.1744794683332086E-2</v>
      </c>
      <c r="BE59">
        <f t="shared" si="15"/>
        <v>0.50381392281588466</v>
      </c>
    </row>
    <row r="60" spans="1:57" x14ac:dyDescent="0.2">
      <c r="A60">
        <v>58</v>
      </c>
      <c r="B60">
        <v>0.01</v>
      </c>
      <c r="C60">
        <v>2.9000000000000001E-2</v>
      </c>
      <c r="D60">
        <v>0.1</v>
      </c>
      <c r="E60">
        <v>0.105</v>
      </c>
      <c r="F60" s="44">
        <f t="shared" ca="1" si="0"/>
        <v>0.778348347107084</v>
      </c>
      <c r="G60">
        <f t="shared" si="5"/>
        <v>-2.1544019599857429</v>
      </c>
      <c r="H60">
        <f t="shared" si="6"/>
        <v>-1.3274021420642825</v>
      </c>
      <c r="I60">
        <f t="shared" si="7"/>
        <v>-0.96207350205937647</v>
      </c>
      <c r="J60">
        <f t="shared" si="8"/>
        <v>-3.3005299956639811</v>
      </c>
      <c r="Y60">
        <v>1.96</v>
      </c>
      <c r="Z60">
        <v>1.194</v>
      </c>
      <c r="AA60">
        <v>1.228</v>
      </c>
      <c r="AB60">
        <v>2.8490000000000002</v>
      </c>
      <c r="AC60">
        <v>58</v>
      </c>
      <c r="AD60">
        <f t="shared" si="1"/>
        <v>0.29275607135647602</v>
      </c>
      <c r="AE60">
        <f t="shared" si="2"/>
        <v>7.7504326793350259E-2</v>
      </c>
      <c r="AF60">
        <f t="shared" si="3"/>
        <v>8.9698366805148866E-2</v>
      </c>
      <c r="AG60">
        <f t="shared" si="4"/>
        <v>0.45519244923947688</v>
      </c>
      <c r="AS60">
        <v>2.5605000000000002</v>
      </c>
      <c r="AT60">
        <v>1.5197499999999999</v>
      </c>
      <c r="AU60">
        <v>1.76</v>
      </c>
      <c r="AV60">
        <v>0.99924999999999997</v>
      </c>
      <c r="AW60">
        <v>1.7617499999999999</v>
      </c>
      <c r="AX60">
        <v>1.3672500000000001</v>
      </c>
      <c r="AZ60">
        <f t="shared" si="10"/>
        <v>0.4088247801704149</v>
      </c>
      <c r="BA60">
        <f t="shared" si="11"/>
        <v>0.18227215205647868</v>
      </c>
      <c r="BB60">
        <f t="shared" si="12"/>
        <v>0.24601266781414982</v>
      </c>
      <c r="BC60">
        <f t="shared" si="13"/>
        <v>1.7415693214247797E-4</v>
      </c>
      <c r="BD60">
        <f t="shared" si="14"/>
        <v>0.24644428016930586</v>
      </c>
      <c r="BE60">
        <f t="shared" si="15"/>
        <v>0.13634793204667636</v>
      </c>
    </row>
    <row r="61" spans="1:57" x14ac:dyDescent="0.2">
      <c r="A61">
        <v>59</v>
      </c>
      <c r="B61">
        <v>8.9999999999999993E-3</v>
      </c>
      <c r="C61">
        <v>8.5999999999999993E-2</v>
      </c>
      <c r="D61">
        <v>0.126</v>
      </c>
      <c r="E61">
        <v>0.19</v>
      </c>
      <c r="F61" s="44">
        <f t="shared" ca="1" si="0"/>
        <v>0.69313717503845929</v>
      </c>
      <c r="G61">
        <f t="shared" si="5"/>
        <v>-1.9995000000000001</v>
      </c>
      <c r="H61">
        <f t="shared" si="6"/>
        <v>-1.537102002101044</v>
      </c>
      <c r="I61">
        <f t="shared" si="7"/>
        <v>-0.99950000000000006</v>
      </c>
      <c r="J61">
        <f t="shared" si="8"/>
        <v>-0.978310700930062</v>
      </c>
      <c r="Y61">
        <v>6.1459999999999999</v>
      </c>
      <c r="Z61">
        <v>0.49</v>
      </c>
      <c r="AA61">
        <v>1.577</v>
      </c>
      <c r="AB61">
        <v>1.331</v>
      </c>
      <c r="AC61">
        <v>59</v>
      </c>
      <c r="AD61">
        <f t="shared" si="1"/>
        <v>0.78909255592035932</v>
      </c>
      <c r="AE61">
        <f t="shared" si="2"/>
        <v>-0.30930391997148632</v>
      </c>
      <c r="AF61">
        <f t="shared" si="3"/>
        <v>0.19833169332890285</v>
      </c>
      <c r="AG61">
        <f t="shared" si="4"/>
        <v>0.12467805547467511</v>
      </c>
      <c r="AS61">
        <v>0.74450000000000005</v>
      </c>
      <c r="AT61">
        <v>1.873</v>
      </c>
      <c r="AU61">
        <v>4.4749999999999998E-2</v>
      </c>
      <c r="AV61">
        <v>4.1437499999999998</v>
      </c>
      <c r="AW61">
        <v>1.62</v>
      </c>
      <c r="AX61">
        <v>0.75975000000000004</v>
      </c>
      <c r="AZ61">
        <f t="shared" si="10"/>
        <v>-0.12763529791180503</v>
      </c>
      <c r="BA61">
        <f t="shared" si="11"/>
        <v>0.27303777737523738</v>
      </c>
      <c r="BB61">
        <f t="shared" si="12"/>
        <v>-1.3487069603480693</v>
      </c>
      <c r="BC61">
        <f t="shared" si="13"/>
        <v>0.61789354574884825</v>
      </c>
      <c r="BD61">
        <f t="shared" si="14"/>
        <v>0.21001501454263097</v>
      </c>
      <c r="BE61">
        <f t="shared" si="15"/>
        <v>-0.1188292912480195</v>
      </c>
    </row>
    <row r="62" spans="1:57" x14ac:dyDescent="0.2">
      <c r="A62">
        <v>60</v>
      </c>
      <c r="B62">
        <v>1.4999999999999999E-2</v>
      </c>
      <c r="C62">
        <v>0.20499999999999999</v>
      </c>
      <c r="D62">
        <v>0.14499999999999999</v>
      </c>
      <c r="E62">
        <v>1.3779999999999999</v>
      </c>
      <c r="F62" s="44">
        <f t="shared" ca="1" si="0"/>
        <v>0.53804866398725226</v>
      </c>
      <c r="G62">
        <f t="shared" si="5"/>
        <v>-2.0452574905606751</v>
      </c>
      <c r="H62">
        <f t="shared" si="6"/>
        <v>-1.0650015487564324</v>
      </c>
      <c r="I62">
        <f t="shared" si="7"/>
        <v>-0.89912945488243712</v>
      </c>
      <c r="J62">
        <f t="shared" si="8"/>
        <v>-0.72074639904717108</v>
      </c>
      <c r="Y62">
        <v>0.69</v>
      </c>
      <c r="Z62">
        <v>0.89500000000000002</v>
      </c>
      <c r="AA62">
        <v>1.0960000000000001</v>
      </c>
      <c r="AB62">
        <v>8.8999999999999996E-2</v>
      </c>
      <c r="AC62">
        <v>60</v>
      </c>
      <c r="AD62">
        <f t="shared" si="1"/>
        <v>-0.16065090926274472</v>
      </c>
      <c r="AE62">
        <f t="shared" si="2"/>
        <v>-4.7676964684088018E-2</v>
      </c>
      <c r="AF62">
        <f t="shared" si="3"/>
        <v>4.0310554148350386E-2</v>
      </c>
      <c r="AG62">
        <f t="shared" si="4"/>
        <v>-1.0501099933550873</v>
      </c>
      <c r="AS62">
        <v>5.6115000000000004</v>
      </c>
      <c r="AT62">
        <v>0.61399999999999999</v>
      </c>
      <c r="AU62">
        <v>1.70625</v>
      </c>
      <c r="AV62">
        <v>2.5314999999999999</v>
      </c>
      <c r="AW62">
        <v>1.0860000000000001</v>
      </c>
      <c r="AX62">
        <v>2.9737499999999999</v>
      </c>
      <c r="AZ62">
        <f t="shared" si="10"/>
        <v>0.74957896725388629</v>
      </c>
      <c r="BA62">
        <f t="shared" si="11"/>
        <v>-0.21133162885883233</v>
      </c>
      <c r="BB62">
        <f t="shared" si="12"/>
        <v>0.23254266438483126</v>
      </c>
      <c r="BC62">
        <f t="shared" si="13"/>
        <v>0.40387793172285974</v>
      </c>
      <c r="BD62">
        <f t="shared" si="14"/>
        <v>3.6329825252828171E-2</v>
      </c>
      <c r="BE62">
        <f t="shared" si="15"/>
        <v>0.47380445504532265</v>
      </c>
    </row>
    <row r="63" spans="1:57" x14ac:dyDescent="0.2">
      <c r="A63">
        <v>61</v>
      </c>
      <c r="B63">
        <v>7.0000000000000001E-3</v>
      </c>
      <c r="C63">
        <v>4.7E-2</v>
      </c>
      <c r="D63">
        <v>0.1</v>
      </c>
      <c r="E63">
        <v>1E-3</v>
      </c>
      <c r="F63" s="44">
        <f t="shared" ca="1" si="0"/>
        <v>0.90065859193167419</v>
      </c>
      <c r="G63">
        <f t="shared" si="5"/>
        <v>-1.8234087409443189</v>
      </c>
      <c r="H63">
        <f t="shared" si="6"/>
        <v>-0.68774613894424574</v>
      </c>
      <c r="I63">
        <f t="shared" si="7"/>
        <v>-0.83813199776502523</v>
      </c>
      <c r="J63">
        <f t="shared" si="8"/>
        <v>0.13974921757160697</v>
      </c>
      <c r="Y63">
        <v>5.4480000000000004</v>
      </c>
      <c r="Z63">
        <v>78.893000000000001</v>
      </c>
      <c r="AA63">
        <v>3.0830000000000002</v>
      </c>
      <c r="AB63">
        <v>2.6240000000000001</v>
      </c>
      <c r="AC63">
        <v>61</v>
      </c>
      <c r="AD63">
        <f t="shared" si="1"/>
        <v>0.73673709890472872</v>
      </c>
      <c r="AE63">
        <f t="shared" si="2"/>
        <v>1.8975384709377059</v>
      </c>
      <c r="AF63">
        <f t="shared" si="3"/>
        <v>0.48947352472650829</v>
      </c>
      <c r="AG63">
        <f t="shared" si="4"/>
        <v>0.4194638307036227</v>
      </c>
      <c r="AS63">
        <v>3.2010000000000001</v>
      </c>
      <c r="AT63">
        <v>0.63649999999999995</v>
      </c>
      <c r="AU63">
        <v>1.4712499999999999</v>
      </c>
      <c r="AV63">
        <v>24.913499999999999</v>
      </c>
      <c r="AW63">
        <v>1.7142500000000001</v>
      </c>
      <c r="AX63">
        <v>2.4735</v>
      </c>
      <c r="AZ63">
        <f t="shared" si="10"/>
        <v>0.50578567414413234</v>
      </c>
      <c r="BA63">
        <f t="shared" si="11"/>
        <v>-0.19570159201032583</v>
      </c>
      <c r="BB63">
        <f t="shared" si="12"/>
        <v>0.16818647585149107</v>
      </c>
      <c r="BC63">
        <f t="shared" si="13"/>
        <v>1.3969347441527282</v>
      </c>
      <c r="BD63">
        <f t="shared" si="14"/>
        <v>0.23457415813741245</v>
      </c>
      <c r="BE63">
        <f t="shared" si="15"/>
        <v>0.39381191470020005</v>
      </c>
    </row>
    <row r="64" spans="1:57" x14ac:dyDescent="0.2">
      <c r="A64">
        <v>62</v>
      </c>
      <c r="B64">
        <v>8.0000000000000002E-3</v>
      </c>
      <c r="C64">
        <v>8.6999999999999994E-2</v>
      </c>
      <c r="D64">
        <v>0.44800000000000001</v>
      </c>
      <c r="E64">
        <v>3.3000000000000002E-2</v>
      </c>
      <c r="F64" s="44">
        <f t="shared" ca="1" si="0"/>
        <v>0.56054518020262389</v>
      </c>
      <c r="G64">
        <f t="shared" si="5"/>
        <v>-2.1544019599857429</v>
      </c>
      <c r="H64">
        <f t="shared" si="6"/>
        <v>-1.3274021420642825</v>
      </c>
      <c r="I64">
        <f t="shared" si="7"/>
        <v>-0.99950000000000006</v>
      </c>
      <c r="J64">
        <f t="shared" si="8"/>
        <v>-2.9994999999999998</v>
      </c>
      <c r="Y64">
        <v>0.67600000000000005</v>
      </c>
      <c r="Z64">
        <v>1.0880000000000001</v>
      </c>
      <c r="AA64">
        <v>3.3919999999999999</v>
      </c>
      <c r="AB64">
        <v>2.032</v>
      </c>
      <c r="AC64">
        <v>62</v>
      </c>
      <c r="AD64">
        <f t="shared" si="1"/>
        <v>-0.16955330405836405</v>
      </c>
      <c r="AE64">
        <f t="shared" si="2"/>
        <v>3.712889536216113E-2</v>
      </c>
      <c r="AF64">
        <f t="shared" si="3"/>
        <v>0.53095584358467618</v>
      </c>
      <c r="AG64">
        <f t="shared" si="4"/>
        <v>0.30842370361188165</v>
      </c>
      <c r="AS64">
        <v>0.97950000000000004</v>
      </c>
      <c r="AT64">
        <v>2.2385000000000002</v>
      </c>
      <c r="AU64">
        <v>2.9304999999999999</v>
      </c>
      <c r="AV64">
        <v>12.962999999999999</v>
      </c>
      <c r="AW64">
        <v>1.0942499999999999</v>
      </c>
      <c r="AX64">
        <v>3.3362500000000002</v>
      </c>
      <c r="AZ64">
        <f t="shared" si="10"/>
        <v>-8.495559669244819E-3</v>
      </c>
      <c r="BA64">
        <f t="shared" si="11"/>
        <v>0.3504570987194639</v>
      </c>
      <c r="BB64">
        <f t="shared" si="12"/>
        <v>0.46744172571763765</v>
      </c>
      <c r="BC64">
        <f t="shared" si="13"/>
        <v>1.1132055210308924</v>
      </c>
      <c r="BD64">
        <f t="shared" si="14"/>
        <v>3.9616555285151636E-2</v>
      </c>
      <c r="BE64">
        <f t="shared" si="15"/>
        <v>0.52375858679556409</v>
      </c>
    </row>
    <row r="65" spans="1:57" x14ac:dyDescent="0.2">
      <c r="A65">
        <v>63</v>
      </c>
      <c r="B65">
        <v>97.013999999999996</v>
      </c>
      <c r="C65">
        <v>0.20599999999999999</v>
      </c>
      <c r="D65">
        <v>0.11799999999999999</v>
      </c>
      <c r="E65">
        <v>9.5000000000000001E-2</v>
      </c>
      <c r="F65" s="44">
        <f t="shared" ca="1" si="0"/>
        <v>0.91004917529056972</v>
      </c>
      <c r="G65">
        <f t="shared" si="5"/>
        <v>-2.0964100130080561</v>
      </c>
      <c r="H65">
        <f t="shared" si="6"/>
        <v>-1.0599807473813816</v>
      </c>
      <c r="I65">
        <f t="shared" si="7"/>
        <v>-0.348221986001856</v>
      </c>
      <c r="J65">
        <f t="shared" si="8"/>
        <v>-1.4809860601221125</v>
      </c>
      <c r="Y65">
        <v>2.98</v>
      </c>
      <c r="Z65">
        <v>0.70599999999999996</v>
      </c>
      <c r="AA65">
        <v>3.407</v>
      </c>
      <c r="AB65">
        <v>1.4370000000000001</v>
      </c>
      <c r="AC65">
        <v>63</v>
      </c>
      <c r="AD65">
        <f t="shared" si="1"/>
        <v>0.47471626407625522</v>
      </c>
      <c r="AE65">
        <f t="shared" si="2"/>
        <v>-0.15069529894819625</v>
      </c>
      <c r="AF65">
        <f t="shared" si="3"/>
        <v>0.53287213356787733</v>
      </c>
      <c r="AG65">
        <f t="shared" si="4"/>
        <v>0.15795676813422568</v>
      </c>
      <c r="AS65">
        <v>0.88649999999999995</v>
      </c>
      <c r="AT65">
        <v>0.81225000000000003</v>
      </c>
      <c r="AU65">
        <v>2.1589999999999998</v>
      </c>
      <c r="AV65">
        <v>4.3787500000000001</v>
      </c>
      <c r="AW65">
        <v>0.51849999999999996</v>
      </c>
      <c r="AX65">
        <v>1.03525</v>
      </c>
      <c r="AZ65">
        <f t="shared" si="10"/>
        <v>-5.1821260063063417E-2</v>
      </c>
      <c r="BA65">
        <f t="shared" si="11"/>
        <v>-8.9810279982979579E-2</v>
      </c>
      <c r="BB65">
        <f t="shared" si="12"/>
        <v>0.33475264233423074</v>
      </c>
      <c r="BC65">
        <f t="shared" si="13"/>
        <v>0.64185015032574877</v>
      </c>
      <c r="BD65">
        <f t="shared" si="14"/>
        <v>-0.28475123927494028</v>
      </c>
      <c r="BE65">
        <f t="shared" si="15"/>
        <v>1.554523917441568E-2</v>
      </c>
    </row>
    <row r="66" spans="1:57" x14ac:dyDescent="0.2">
      <c r="A66">
        <v>64</v>
      </c>
      <c r="B66">
        <v>1.2E-2</v>
      </c>
      <c r="C66">
        <v>2.1000000000000001E-2</v>
      </c>
      <c r="D66">
        <v>9.7000000000000003E-2</v>
      </c>
      <c r="E66">
        <v>3.5999999999999997E-2</v>
      </c>
      <c r="F66" s="44">
        <f t="shared" ca="1" si="0"/>
        <v>0.55898022377170453</v>
      </c>
      <c r="G66">
        <f t="shared" si="5"/>
        <v>1.9873344114210605</v>
      </c>
      <c r="H66">
        <f t="shared" si="6"/>
        <v>-0.68563277963084668</v>
      </c>
      <c r="I66">
        <f t="shared" si="7"/>
        <v>-0.92761799269387468</v>
      </c>
      <c r="J66">
        <f t="shared" si="8"/>
        <v>-1.0217763947111522</v>
      </c>
      <c r="Y66">
        <v>0.36599999999999999</v>
      </c>
      <c r="Z66">
        <v>5.1999999999999998E-2</v>
      </c>
      <c r="AA66">
        <v>0.501</v>
      </c>
      <c r="AB66">
        <v>2.927</v>
      </c>
      <c r="AC66">
        <v>64</v>
      </c>
      <c r="AD66">
        <f t="shared" si="1"/>
        <v>-0.43601891460558934</v>
      </c>
      <c r="AE66">
        <f t="shared" si="2"/>
        <v>-1.2834966563652008</v>
      </c>
      <c r="AF66">
        <f t="shared" si="3"/>
        <v>-0.29966227413275426</v>
      </c>
      <c r="AG66">
        <f t="shared" si="4"/>
        <v>0.46692272243379196</v>
      </c>
      <c r="AS66">
        <v>1.92</v>
      </c>
      <c r="AT66">
        <v>0.73675000000000002</v>
      </c>
      <c r="AU66">
        <v>0.17474999999999999</v>
      </c>
      <c r="AV66">
        <v>2.03525</v>
      </c>
      <c r="AW66">
        <v>2.70675</v>
      </c>
      <c r="AX66">
        <v>1.5262500000000001</v>
      </c>
      <c r="AZ66">
        <f t="shared" si="10"/>
        <v>0.28380122870354957</v>
      </c>
      <c r="BA66">
        <f t="shared" si="11"/>
        <v>-0.13217985547803723</v>
      </c>
      <c r="BB66">
        <f t="shared" si="12"/>
        <v>-0.75708281558228108</v>
      </c>
      <c r="BC66">
        <f t="shared" si="13"/>
        <v>0.30911776341474284</v>
      </c>
      <c r="BD66">
        <f t="shared" si="14"/>
        <v>0.43294814545120724</v>
      </c>
      <c r="BE66">
        <f t="shared" si="15"/>
        <v>0.18412567695293891</v>
      </c>
    </row>
    <row r="67" spans="1:57" x14ac:dyDescent="0.2">
      <c r="A67">
        <v>65</v>
      </c>
      <c r="B67">
        <v>8.9999999999999993E-3</v>
      </c>
      <c r="C67">
        <v>5.5E-2</v>
      </c>
      <c r="D67">
        <v>7.8E-2</v>
      </c>
      <c r="E67">
        <v>8.1000000000000003E-2</v>
      </c>
      <c r="F67" s="44">
        <f t="shared" ref="F67:F130" ca="1" si="16">RAND()</f>
        <v>0.76553579905549751</v>
      </c>
      <c r="G67">
        <f t="shared" si="5"/>
        <v>-1.9203187539523752</v>
      </c>
      <c r="H67">
        <f t="shared" si="6"/>
        <v>-1.6772807052660808</v>
      </c>
      <c r="I67">
        <f t="shared" si="7"/>
        <v>-1.0127282657337553</v>
      </c>
      <c r="J67">
        <f t="shared" si="8"/>
        <v>-1.4431974992327128</v>
      </c>
      <c r="Y67">
        <v>0.372</v>
      </c>
      <c r="Z67">
        <v>1.639</v>
      </c>
      <c r="AA67">
        <v>0.91600000000000004</v>
      </c>
      <c r="AB67">
        <v>1.2350000000000001</v>
      </c>
      <c r="AC67">
        <v>65</v>
      </c>
      <c r="AD67">
        <f t="shared" ref="AD67:AD130" si="17">LOG(Y67) + $X$212</f>
        <v>-0.42895706011810247</v>
      </c>
      <c r="AE67">
        <f t="shared" ref="AE67:AE130" si="18">LOG(Z67) + $X$212</f>
        <v>0.21507895357049908</v>
      </c>
      <c r="AF67">
        <f t="shared" ref="AF67:AF130" si="19">LOG(AA67) + $X$212</f>
        <v>-3.7604526332149599E-2</v>
      </c>
      <c r="AG67">
        <f t="shared" ref="AG67:AG130" si="20">LOG(AB67) + $X$212</f>
        <v>9.2166957595684565E-2</v>
      </c>
      <c r="AS67">
        <v>0.71</v>
      </c>
      <c r="AT67">
        <v>0.75524999999999998</v>
      </c>
      <c r="AU67">
        <v>3.0807500000000001</v>
      </c>
      <c r="AV67">
        <v>6.9887499999999996</v>
      </c>
      <c r="AW67">
        <v>3.3780000000000001</v>
      </c>
      <c r="AX67">
        <v>1.67425</v>
      </c>
      <c r="AZ67">
        <f t="shared" si="10"/>
        <v>-0.14824165128092473</v>
      </c>
      <c r="BA67">
        <f t="shared" si="11"/>
        <v>-0.12140926605468196</v>
      </c>
      <c r="BB67">
        <f t="shared" si="12"/>
        <v>0.48915645715313638</v>
      </c>
      <c r="BC67">
        <f t="shared" si="13"/>
        <v>0.84489950526672919</v>
      </c>
      <c r="BD67">
        <f t="shared" si="14"/>
        <v>0.52915964523498982</v>
      </c>
      <c r="BE67">
        <f t="shared" si="15"/>
        <v>0.22432030760821711</v>
      </c>
    </row>
    <row r="68" spans="1:57" x14ac:dyDescent="0.2">
      <c r="A68">
        <v>66</v>
      </c>
      <c r="B68">
        <v>8.9999999999999993E-3</v>
      </c>
      <c r="C68">
        <v>3.1E-2</v>
      </c>
      <c r="D68">
        <v>0.09</v>
      </c>
      <c r="E68">
        <v>4.9000000000000002E-2</v>
      </c>
      <c r="F68" s="44">
        <f t="shared" ca="1" si="16"/>
        <v>0.82976543386260682</v>
      </c>
      <c r="G68">
        <f t="shared" ref="G68:G131" si="21">LOG(B67) + $X$212</f>
        <v>-2.0452574905606751</v>
      </c>
      <c r="H68">
        <f t="shared" ref="H68:H131" si="22">LOG(C67) + $X$212</f>
        <v>-1.2591373105057562</v>
      </c>
      <c r="I68">
        <f t="shared" ref="I68:I131" si="23">LOG(D67) + $X$212</f>
        <v>-1.1074053973095197</v>
      </c>
      <c r="J68">
        <f t="shared" ref="J68:J131" si="24">LOG(E67) + $X$212</f>
        <v>-1.0910149811213503</v>
      </c>
      <c r="Y68">
        <v>2.8290000000000002</v>
      </c>
      <c r="Z68">
        <v>1.2270000000000001</v>
      </c>
      <c r="AA68">
        <v>0.46899999999999997</v>
      </c>
      <c r="AB68">
        <v>0.09</v>
      </c>
      <c r="AC68">
        <v>66</v>
      </c>
      <c r="AD68">
        <f t="shared" si="17"/>
        <v>0.45213294745699084</v>
      </c>
      <c r="AE68">
        <f t="shared" si="18"/>
        <v>8.9344562727004279E-2</v>
      </c>
      <c r="AF68">
        <f t="shared" si="19"/>
        <v>-0.32832715728491674</v>
      </c>
      <c r="AG68">
        <f t="shared" si="20"/>
        <v>-1.0452574905606753</v>
      </c>
      <c r="AS68">
        <v>0.45</v>
      </c>
      <c r="AT68">
        <v>1.8959999999999999</v>
      </c>
      <c r="AU68">
        <v>1.8287500000000001</v>
      </c>
      <c r="AV68">
        <v>20.624749999999999</v>
      </c>
      <c r="AW68">
        <v>3.0354999999999999</v>
      </c>
      <c r="AX68">
        <v>2.7534999999999998</v>
      </c>
      <c r="AZ68">
        <f t="shared" si="10"/>
        <v>-0.34628748622465633</v>
      </c>
      <c r="BA68">
        <f t="shared" si="11"/>
        <v>0.27833833300204741</v>
      </c>
      <c r="BB68">
        <f t="shared" si="12"/>
        <v>0.26265433913336728</v>
      </c>
      <c r="BC68">
        <f t="shared" si="13"/>
        <v>1.31488869301452</v>
      </c>
      <c r="BD68">
        <f t="shared" si="14"/>
        <v>0.48273023720896774</v>
      </c>
      <c r="BE68">
        <f t="shared" si="15"/>
        <v>0.44038508081730132</v>
      </c>
    </row>
    <row r="69" spans="1:57" x14ac:dyDescent="0.2">
      <c r="A69">
        <v>67</v>
      </c>
      <c r="B69">
        <v>8.9999999999999993E-3</v>
      </c>
      <c r="C69">
        <v>0.105</v>
      </c>
      <c r="D69">
        <v>0.23</v>
      </c>
      <c r="E69">
        <v>0.79500000000000004</v>
      </c>
      <c r="F69" s="44">
        <f t="shared" ca="1" si="16"/>
        <v>0.49878395428432531</v>
      </c>
      <c r="G69">
        <f t="shared" si="21"/>
        <v>-2.0452574905606751</v>
      </c>
      <c r="H69">
        <f t="shared" si="22"/>
        <v>-1.5081383061657274</v>
      </c>
      <c r="I69">
        <f t="shared" si="23"/>
        <v>-1.0452574905606753</v>
      </c>
      <c r="J69">
        <f t="shared" si="24"/>
        <v>-1.3093039199714864</v>
      </c>
      <c r="Y69">
        <v>2.0070000000000001</v>
      </c>
      <c r="Z69">
        <v>2.1070000000000002</v>
      </c>
      <c r="AA69">
        <v>0.60799999999999998</v>
      </c>
      <c r="AB69">
        <v>1.7629999999999999</v>
      </c>
      <c r="AC69">
        <v>67</v>
      </c>
      <c r="AD69">
        <f t="shared" si="17"/>
        <v>0.30304737248748559</v>
      </c>
      <c r="AE69">
        <f t="shared" si="18"/>
        <v>0.32416453560810021</v>
      </c>
      <c r="AF69">
        <f t="shared" si="19"/>
        <v>-0.21559642072726506</v>
      </c>
      <c r="AG69">
        <f t="shared" si="20"/>
        <v>0.24675231229932199</v>
      </c>
      <c r="AS69">
        <v>2.1739999999999999</v>
      </c>
      <c r="AT69">
        <v>0.61675000000000002</v>
      </c>
      <c r="AU69">
        <v>0.84575</v>
      </c>
      <c r="AV69">
        <v>28.454750000000001</v>
      </c>
      <c r="AW69">
        <v>1.4775</v>
      </c>
      <c r="AX69">
        <v>1.8062499999999999</v>
      </c>
      <c r="AZ69">
        <f t="shared" ref="AZ69:AZ132" si="25">LOG(AS69) + $X$212</f>
        <v>0.33775953975027573</v>
      </c>
      <c r="BA69">
        <f t="shared" ref="BA69:BA132" si="26">LOG(AT69) + $X$212</f>
        <v>-0.20939084183822634</v>
      </c>
      <c r="BB69">
        <f t="shared" ref="BB69:BB132" si="27">LOG(AU69) + $X$212</f>
        <v>-7.2257993539981816E-2</v>
      </c>
      <c r="BC69">
        <f t="shared" ref="BC69:BC132" si="28">LOG(AV69) + $X$212</f>
        <v>1.4546547743021918</v>
      </c>
      <c r="BD69">
        <f t="shared" ref="BD69:BD132" si="29">LOG(AW69) + $X$212</f>
        <v>0.170027489553293</v>
      </c>
      <c r="BE69">
        <f t="shared" ref="BE69:BE132" si="30">LOG(AX69) + $X$212</f>
        <v>0.25727786010062303</v>
      </c>
    </row>
    <row r="70" spans="1:57" x14ac:dyDescent="0.2">
      <c r="A70">
        <v>68</v>
      </c>
      <c r="B70">
        <v>8.0000000000000002E-3</v>
      </c>
      <c r="C70">
        <v>8.8999999999999996E-2</v>
      </c>
      <c r="D70">
        <v>0.158</v>
      </c>
      <c r="E70">
        <v>0.247</v>
      </c>
      <c r="F70" s="44">
        <f t="shared" ca="1" si="16"/>
        <v>0.66664655085219604</v>
      </c>
      <c r="G70">
        <f t="shared" si="21"/>
        <v>-2.0452574905606751</v>
      </c>
      <c r="H70">
        <f t="shared" si="22"/>
        <v>-0.978310700930062</v>
      </c>
      <c r="I70">
        <f t="shared" si="23"/>
        <v>-0.6377721639824071</v>
      </c>
      <c r="J70">
        <f t="shared" si="24"/>
        <v>-9.9132871343529688E-2</v>
      </c>
      <c r="Y70">
        <v>0.48399999999999999</v>
      </c>
      <c r="Z70">
        <v>3.5000000000000003E-2</v>
      </c>
      <c r="AA70">
        <v>5.0019999999999998</v>
      </c>
      <c r="AB70">
        <v>0.246</v>
      </c>
      <c r="AC70">
        <v>68</v>
      </c>
      <c r="AD70">
        <f t="shared" si="17"/>
        <v>-0.31465463835558755</v>
      </c>
      <c r="AE70">
        <f t="shared" si="18"/>
        <v>-1.4554319556497244</v>
      </c>
      <c r="AF70">
        <f t="shared" si="19"/>
        <v>0.69964368739448368</v>
      </c>
      <c r="AG70">
        <f t="shared" si="20"/>
        <v>-0.60856489289662097</v>
      </c>
      <c r="AS70">
        <v>2.7839999999999998</v>
      </c>
      <c r="AT70">
        <v>3.6327500000000001</v>
      </c>
      <c r="AU70">
        <v>0.78700000000000003</v>
      </c>
      <c r="AV70">
        <v>1.5015000000000001</v>
      </c>
      <c r="AW70">
        <v>0.42075000000000001</v>
      </c>
      <c r="AX70">
        <v>1.4435</v>
      </c>
      <c r="AZ70">
        <f t="shared" si="25"/>
        <v>0.44516923093852445</v>
      </c>
      <c r="BA70">
        <f t="shared" si="26"/>
        <v>0.56073551144478984</v>
      </c>
      <c r="BB70">
        <f t="shared" si="27"/>
        <v>-0.10352526764093542</v>
      </c>
      <c r="BC70">
        <f t="shared" si="28"/>
        <v>0.17702533653499991</v>
      </c>
      <c r="BD70">
        <f t="shared" si="29"/>
        <v>-0.37547587535213856</v>
      </c>
      <c r="BE70">
        <f t="shared" si="30"/>
        <v>0.1599167882167393</v>
      </c>
    </row>
    <row r="71" spans="1:57" x14ac:dyDescent="0.2">
      <c r="A71">
        <v>69</v>
      </c>
      <c r="B71">
        <v>8.9999999999999993E-3</v>
      </c>
      <c r="C71">
        <v>2.5000000000000001E-2</v>
      </c>
      <c r="D71">
        <v>0.214</v>
      </c>
      <c r="E71">
        <v>4.4999999999999998E-2</v>
      </c>
      <c r="F71" s="44">
        <f t="shared" ca="1" si="16"/>
        <v>0.2263305775617579</v>
      </c>
      <c r="G71">
        <f t="shared" si="21"/>
        <v>-2.0964100130080561</v>
      </c>
      <c r="H71">
        <f t="shared" si="22"/>
        <v>-1.0501099933550873</v>
      </c>
      <c r="I71">
        <f t="shared" si="23"/>
        <v>-0.80084291304557742</v>
      </c>
      <c r="J71">
        <f t="shared" si="24"/>
        <v>-0.60680304674033436</v>
      </c>
      <c r="Y71">
        <v>0.81</v>
      </c>
      <c r="Z71">
        <v>1.0999999999999999E-2</v>
      </c>
      <c r="AA71">
        <v>0.81</v>
      </c>
      <c r="AB71">
        <v>2.7589999999999999</v>
      </c>
      <c r="AC71">
        <v>69</v>
      </c>
      <c r="AD71">
        <f t="shared" si="17"/>
        <v>-9.1014981121350216E-2</v>
      </c>
      <c r="AE71">
        <f t="shared" si="18"/>
        <v>-1.9581073148417751</v>
      </c>
      <c r="AF71">
        <f t="shared" si="19"/>
        <v>-9.1014981121350216E-2</v>
      </c>
      <c r="AG71">
        <f t="shared" si="20"/>
        <v>0.44125170047918544</v>
      </c>
      <c r="AS71">
        <v>0.627</v>
      </c>
      <c r="AT71">
        <v>1.6517500000000001</v>
      </c>
      <c r="AU71">
        <v>1.43275</v>
      </c>
      <c r="AV71">
        <v>3.4402499999999998</v>
      </c>
      <c r="AW71">
        <v>0.50475000000000003</v>
      </c>
      <c r="AX71">
        <v>2.8595000000000002</v>
      </c>
      <c r="AZ71">
        <f t="shared" si="25"/>
        <v>-0.20223245916928356</v>
      </c>
      <c r="BA71">
        <f t="shared" si="26"/>
        <v>0.21844431548035553</v>
      </c>
      <c r="BB71">
        <f t="shared" si="27"/>
        <v>0.1566704171297871</v>
      </c>
      <c r="BC71">
        <f t="shared" si="28"/>
        <v>0.53709000352368252</v>
      </c>
      <c r="BD71">
        <f t="shared" si="29"/>
        <v>-0.2964236723843231</v>
      </c>
      <c r="BE71">
        <f t="shared" si="30"/>
        <v>0.45679010088269117</v>
      </c>
    </row>
    <row r="72" spans="1:57" x14ac:dyDescent="0.2">
      <c r="A72">
        <v>70</v>
      </c>
      <c r="B72">
        <v>8.9999999999999993E-3</v>
      </c>
      <c r="C72">
        <v>2.5999999999999999E-2</v>
      </c>
      <c r="D72">
        <v>9.4E-2</v>
      </c>
      <c r="E72">
        <v>1.2E-2</v>
      </c>
      <c r="F72" s="44">
        <f t="shared" ca="1" si="16"/>
        <v>0.94645791737010987</v>
      </c>
      <c r="G72">
        <f t="shared" si="21"/>
        <v>-2.0452574905606751</v>
      </c>
      <c r="H72">
        <f t="shared" si="22"/>
        <v>-1.6015599913279623</v>
      </c>
      <c r="I72">
        <f t="shared" si="23"/>
        <v>-0.66908622665080919</v>
      </c>
      <c r="J72">
        <f t="shared" si="24"/>
        <v>-1.3462874862246563</v>
      </c>
      <c r="Y72">
        <v>5.1120000000000001</v>
      </c>
      <c r="Z72">
        <v>0.92700000000000005</v>
      </c>
      <c r="AA72">
        <v>0.27800000000000002</v>
      </c>
      <c r="AB72">
        <v>0.99299999999999999</v>
      </c>
      <c r="AC72">
        <v>70</v>
      </c>
      <c r="AD72">
        <f t="shared" si="17"/>
        <v>0.70909084515034371</v>
      </c>
      <c r="AE72">
        <f t="shared" si="18"/>
        <v>-3.2420265855502901E-2</v>
      </c>
      <c r="AF72">
        <f t="shared" si="19"/>
        <v>-0.55545520408192373</v>
      </c>
      <c r="AG72">
        <f t="shared" si="20"/>
        <v>-2.5507515046188267E-3</v>
      </c>
      <c r="AS72">
        <v>3.6004999999999998</v>
      </c>
      <c r="AT72">
        <v>73.735249999999994</v>
      </c>
      <c r="AU72">
        <v>3.4940000000000002</v>
      </c>
      <c r="AV72">
        <v>2.0059999999999998</v>
      </c>
      <c r="AW72">
        <v>3.8734999999999999</v>
      </c>
      <c r="AX72">
        <v>4.3375000000000004</v>
      </c>
      <c r="AZ72">
        <f t="shared" si="25"/>
        <v>0.55686281525692005</v>
      </c>
      <c r="BA72">
        <f t="shared" si="26"/>
        <v>1.868175157066772</v>
      </c>
      <c r="BB72">
        <f t="shared" si="27"/>
        <v>0.54382290064691208</v>
      </c>
      <c r="BC72">
        <f t="shared" si="28"/>
        <v>0.30283092868439926</v>
      </c>
      <c r="BD72">
        <f t="shared" si="29"/>
        <v>0.58860356030274263</v>
      </c>
      <c r="BE72">
        <f t="shared" si="30"/>
        <v>0.63773948779893008</v>
      </c>
    </row>
    <row r="73" spans="1:57" x14ac:dyDescent="0.2">
      <c r="A73">
        <v>71</v>
      </c>
      <c r="B73">
        <v>0.01</v>
      </c>
      <c r="C73">
        <v>0.109</v>
      </c>
      <c r="D73">
        <v>8.4000000000000005E-2</v>
      </c>
      <c r="E73">
        <v>6.0000000000000001E-3</v>
      </c>
      <c r="F73" s="44">
        <f t="shared" ca="1" si="16"/>
        <v>4.3068428353366994E-2</v>
      </c>
      <c r="G73">
        <f t="shared" si="21"/>
        <v>-2.0452574905606751</v>
      </c>
      <c r="H73">
        <f t="shared" si="22"/>
        <v>-1.5845266520291821</v>
      </c>
      <c r="I73">
        <f t="shared" si="23"/>
        <v>-1.0263721464003015</v>
      </c>
      <c r="J73">
        <f t="shared" si="24"/>
        <v>-1.9203187539523752</v>
      </c>
      <c r="Y73">
        <v>1.456</v>
      </c>
      <c r="Z73">
        <v>10.396000000000001</v>
      </c>
      <c r="AA73">
        <v>2.8180000000000001</v>
      </c>
      <c r="AB73">
        <v>2.5619999999999998</v>
      </c>
      <c r="AC73">
        <v>71</v>
      </c>
      <c r="AD73">
        <f t="shared" si="17"/>
        <v>0.16366137497701838</v>
      </c>
      <c r="AE73">
        <f t="shared" si="18"/>
        <v>1.017366270828975</v>
      </c>
      <c r="AF73">
        <f t="shared" si="19"/>
        <v>0.45044098877333766</v>
      </c>
      <c r="AG73">
        <f t="shared" si="20"/>
        <v>0.40907912540866748</v>
      </c>
      <c r="AS73">
        <v>0.54325000000000001</v>
      </c>
      <c r="AT73">
        <v>0.99299999999999999</v>
      </c>
      <c r="AU73">
        <v>1.0569999999999999</v>
      </c>
      <c r="AV73">
        <v>12.356</v>
      </c>
      <c r="AW73">
        <v>1.643</v>
      </c>
      <c r="AX73">
        <v>1.2662500000000001</v>
      </c>
      <c r="AZ73">
        <f t="shared" si="25"/>
        <v>-0.26450026500743784</v>
      </c>
      <c r="BA73">
        <f t="shared" si="26"/>
        <v>-2.5507515046188267E-3</v>
      </c>
      <c r="BB73">
        <f t="shared" si="27"/>
        <v>2.4574987307426244E-2</v>
      </c>
      <c r="BC73">
        <f t="shared" si="28"/>
        <v>1.0923778996294129</v>
      </c>
      <c r="BD73">
        <f t="shared" si="29"/>
        <v>0.21613756343506174</v>
      </c>
      <c r="BE73">
        <f t="shared" si="30"/>
        <v>0.10301945836833688</v>
      </c>
    </row>
    <row r="74" spans="1:57" x14ac:dyDescent="0.2">
      <c r="A74">
        <v>72</v>
      </c>
      <c r="B74">
        <v>8.0000000000000002E-3</v>
      </c>
      <c r="C74">
        <v>3.5999999999999997E-2</v>
      </c>
      <c r="D74">
        <v>0.08</v>
      </c>
      <c r="E74">
        <v>8.5999999999999993E-2</v>
      </c>
      <c r="F74" s="44">
        <f t="shared" ca="1" si="16"/>
        <v>0.80236225352268575</v>
      </c>
      <c r="G74">
        <f t="shared" si="21"/>
        <v>-1.9995000000000001</v>
      </c>
      <c r="H74">
        <f t="shared" si="22"/>
        <v>-0.96207350205937647</v>
      </c>
      <c r="I74">
        <f t="shared" si="23"/>
        <v>-1.0752207139381185</v>
      </c>
      <c r="J74">
        <f t="shared" si="24"/>
        <v>-2.221348749616356</v>
      </c>
      <c r="Y74">
        <v>0.188</v>
      </c>
      <c r="Z74">
        <v>0.88600000000000001</v>
      </c>
      <c r="AA74">
        <v>0.59399999999999997</v>
      </c>
      <c r="AB74">
        <v>0.111</v>
      </c>
      <c r="AC74">
        <v>72</v>
      </c>
      <c r="AD74">
        <f t="shared" si="17"/>
        <v>-0.72534215073632025</v>
      </c>
      <c r="AE74">
        <f t="shared" si="18"/>
        <v>-5.2066278112949241E-2</v>
      </c>
      <c r="AF74">
        <f t="shared" si="19"/>
        <v>-0.22571355501880647</v>
      </c>
      <c r="AG74">
        <f t="shared" si="20"/>
        <v>-0.95417702121334258</v>
      </c>
      <c r="AS74">
        <v>0.88424999999999998</v>
      </c>
      <c r="AT74">
        <v>1.10425</v>
      </c>
      <c r="AU74">
        <v>5.6127500000000001</v>
      </c>
      <c r="AV74">
        <v>7.2264999999999997</v>
      </c>
      <c r="AW74">
        <v>0.33925</v>
      </c>
      <c r="AX74">
        <v>2.2072500000000002</v>
      </c>
      <c r="AZ74">
        <f t="shared" si="25"/>
        <v>-5.2924931513210829E-2</v>
      </c>
      <c r="BA74">
        <f t="shared" si="26"/>
        <v>4.3567407930428736E-2</v>
      </c>
      <c r="BB74">
        <f t="shared" si="27"/>
        <v>0.74967569854633309</v>
      </c>
      <c r="BC74">
        <f t="shared" si="28"/>
        <v>0.85942800701453759</v>
      </c>
      <c r="BD74">
        <f t="shared" si="29"/>
        <v>-0.46898014366822532</v>
      </c>
      <c r="BE74">
        <f t="shared" si="30"/>
        <v>0.34435152549131104</v>
      </c>
    </row>
    <row r="75" spans="1:57" x14ac:dyDescent="0.2">
      <c r="A75">
        <v>73</v>
      </c>
      <c r="B75">
        <v>8.9999999999999993E-3</v>
      </c>
      <c r="C75">
        <v>105.483</v>
      </c>
      <c r="D75">
        <v>6.7000000000000004E-2</v>
      </c>
      <c r="E75">
        <v>1E-3</v>
      </c>
      <c r="F75" s="44">
        <f t="shared" ca="1" si="16"/>
        <v>8.5998160914604993E-2</v>
      </c>
      <c r="G75">
        <f t="shared" si="21"/>
        <v>-2.0964100130080561</v>
      </c>
      <c r="H75">
        <f t="shared" si="22"/>
        <v>-1.4431974992327128</v>
      </c>
      <c r="I75">
        <f t="shared" si="23"/>
        <v>-1.0964100130080565</v>
      </c>
      <c r="J75">
        <f t="shared" si="24"/>
        <v>-1.0650015487564324</v>
      </c>
      <c r="Y75">
        <v>1.385</v>
      </c>
      <c r="Z75">
        <v>0.28999999999999998</v>
      </c>
      <c r="AA75">
        <v>3.6970000000000001</v>
      </c>
      <c r="AB75">
        <v>0.19400000000000001</v>
      </c>
      <c r="AC75">
        <v>73</v>
      </c>
      <c r="AD75">
        <f t="shared" si="17"/>
        <v>0.14194977340046736</v>
      </c>
      <c r="AE75">
        <f t="shared" si="18"/>
        <v>-0.53710200210104397</v>
      </c>
      <c r="AF75">
        <f t="shared" si="19"/>
        <v>0.56834945057310671</v>
      </c>
      <c r="AG75">
        <f t="shared" si="20"/>
        <v>-0.71169827006977404</v>
      </c>
      <c r="AS75">
        <v>1.4239999999999999</v>
      </c>
      <c r="AT75">
        <v>0.65900000000000003</v>
      </c>
      <c r="AU75">
        <v>5.117</v>
      </c>
      <c r="AV75">
        <v>6.2167500000000002</v>
      </c>
      <c r="AW75">
        <v>1.85975</v>
      </c>
      <c r="AX75">
        <v>1.06525</v>
      </c>
      <c r="AZ75">
        <f t="shared" si="25"/>
        <v>0.15400998930083754</v>
      </c>
      <c r="BA75">
        <f t="shared" si="26"/>
        <v>-0.18061458540599012</v>
      </c>
      <c r="BB75">
        <f t="shared" si="27"/>
        <v>0.70951541697211729</v>
      </c>
      <c r="BC75">
        <f t="shared" si="28"/>
        <v>0.79406340302787382</v>
      </c>
      <c r="BD75">
        <f t="shared" si="29"/>
        <v>0.26995456738041956</v>
      </c>
      <c r="BE75">
        <f t="shared" si="30"/>
        <v>2.7951542872490857E-2</v>
      </c>
    </row>
    <row r="76" spans="1:57" x14ac:dyDescent="0.2">
      <c r="A76">
        <v>74</v>
      </c>
      <c r="B76">
        <v>8.0000000000000002E-3</v>
      </c>
      <c r="C76">
        <v>0.25900000000000001</v>
      </c>
      <c r="D76">
        <v>8.5000000000000006E-2</v>
      </c>
      <c r="E76">
        <v>4.0000000000000001E-3</v>
      </c>
      <c r="F76" s="44">
        <f t="shared" ca="1" si="16"/>
        <v>0.88369275880683507</v>
      </c>
      <c r="G76">
        <f t="shared" si="21"/>
        <v>-2.0452574905606751</v>
      </c>
      <c r="H76">
        <f t="shared" si="22"/>
        <v>2.0236824728934688</v>
      </c>
      <c r="I76">
        <f t="shared" si="23"/>
        <v>-1.1734251972991736</v>
      </c>
      <c r="J76">
        <f t="shared" si="24"/>
        <v>-2.9994999999999998</v>
      </c>
      <c r="Y76">
        <v>2.4969999999999999</v>
      </c>
      <c r="Z76">
        <v>1.2030000000000001</v>
      </c>
      <c r="AA76">
        <v>1.353</v>
      </c>
      <c r="AB76">
        <v>1.6819999999999999</v>
      </c>
      <c r="AC76">
        <v>74</v>
      </c>
      <c r="AD76">
        <f t="shared" si="17"/>
        <v>0.39791854235134771</v>
      </c>
      <c r="AE76">
        <f t="shared" si="18"/>
        <v>8.076562733984477E-2</v>
      </c>
      <c r="AF76">
        <f t="shared" si="19"/>
        <v>0.13179779659762297</v>
      </c>
      <c r="AG76">
        <f t="shared" si="20"/>
        <v>0.22632599146189336</v>
      </c>
      <c r="AS76">
        <v>1.0449999999999999</v>
      </c>
      <c r="AT76">
        <v>1.4682500000000001</v>
      </c>
      <c r="AU76">
        <v>5.7500000000000002E-2</v>
      </c>
      <c r="AV76">
        <v>3.0914999999999999</v>
      </c>
      <c r="AW76">
        <v>5.0000000000000001E-4</v>
      </c>
      <c r="AX76">
        <v>2.35E-2</v>
      </c>
      <c r="AZ76">
        <f t="shared" si="25"/>
        <v>1.961629044707278E-2</v>
      </c>
      <c r="BA76">
        <f t="shared" si="26"/>
        <v>0.16730000951499474</v>
      </c>
      <c r="BB76">
        <f t="shared" si="27"/>
        <v>-1.2398321553103695</v>
      </c>
      <c r="BC76">
        <f t="shared" si="28"/>
        <v>0.4906692508348941</v>
      </c>
      <c r="BD76">
        <f t="shared" si="29"/>
        <v>-3.3005299956639811</v>
      </c>
      <c r="BE76">
        <f t="shared" si="30"/>
        <v>-1.6284321377282638</v>
      </c>
    </row>
    <row r="77" spans="1:57" x14ac:dyDescent="0.2">
      <c r="A77">
        <v>75</v>
      </c>
      <c r="B77">
        <v>8.0000000000000002E-3</v>
      </c>
      <c r="C77">
        <v>4.2999999999999997E-2</v>
      </c>
      <c r="D77">
        <v>9.4E-2</v>
      </c>
      <c r="E77">
        <v>0.38</v>
      </c>
      <c r="F77" s="44">
        <f t="shared" ca="1" si="16"/>
        <v>0.54729027461816937</v>
      </c>
      <c r="G77">
        <f t="shared" si="21"/>
        <v>-2.0964100130080561</v>
      </c>
      <c r="H77">
        <f t="shared" si="22"/>
        <v>-0.58620023591874826</v>
      </c>
      <c r="I77">
        <f t="shared" si="23"/>
        <v>-1.0700810742857072</v>
      </c>
      <c r="J77">
        <f t="shared" si="24"/>
        <v>-2.3974400086720373</v>
      </c>
      <c r="Y77">
        <v>1.079</v>
      </c>
      <c r="Z77">
        <v>2.3639999999999999</v>
      </c>
      <c r="AA77">
        <v>0.13800000000000001</v>
      </c>
      <c r="AB77">
        <v>3.855</v>
      </c>
      <c r="AC77">
        <v>75</v>
      </c>
      <c r="AD77">
        <f t="shared" si="17"/>
        <v>3.3521444682910656E-2</v>
      </c>
      <c r="AE77">
        <f t="shared" si="18"/>
        <v>0.37414747220921774</v>
      </c>
      <c r="AF77">
        <f t="shared" si="19"/>
        <v>-0.85962091359876347</v>
      </c>
      <c r="AG77">
        <f t="shared" si="20"/>
        <v>0.58652438238697568</v>
      </c>
      <c r="AS77">
        <v>1.4877499999999999</v>
      </c>
      <c r="AT77">
        <v>2.0732499999999998</v>
      </c>
      <c r="AU77">
        <v>1.96225</v>
      </c>
      <c r="AV77">
        <v>3.7622499999999999</v>
      </c>
      <c r="AW77">
        <v>3.5287500000000001</v>
      </c>
      <c r="AX77">
        <v>3.508</v>
      </c>
      <c r="AZ77">
        <f t="shared" si="25"/>
        <v>0.17302995893683207</v>
      </c>
      <c r="BA77">
        <f t="shared" si="26"/>
        <v>0.31715167405435879</v>
      </c>
      <c r="BB77">
        <f t="shared" si="27"/>
        <v>0.29325433775533838</v>
      </c>
      <c r="BC77">
        <f t="shared" si="28"/>
        <v>0.5759476508669541</v>
      </c>
      <c r="BD77">
        <f t="shared" si="29"/>
        <v>0.54812089115497575</v>
      </c>
      <c r="BE77">
        <f t="shared" si="30"/>
        <v>0.5455595846940029</v>
      </c>
    </row>
    <row r="78" spans="1:57" x14ac:dyDescent="0.2">
      <c r="A78">
        <v>76</v>
      </c>
      <c r="B78">
        <v>8.9999999999999993E-3</v>
      </c>
      <c r="C78">
        <v>6.0999999999999999E-2</v>
      </c>
      <c r="D78">
        <v>9.2999999999999999E-2</v>
      </c>
      <c r="E78">
        <v>0.33500000000000002</v>
      </c>
      <c r="F78" s="44">
        <f t="shared" ca="1" si="16"/>
        <v>0.69510042907522096</v>
      </c>
      <c r="G78">
        <f t="shared" si="21"/>
        <v>-2.0964100130080561</v>
      </c>
      <c r="H78">
        <f t="shared" si="22"/>
        <v>-1.3660315444204136</v>
      </c>
      <c r="I78">
        <f t="shared" si="23"/>
        <v>-1.0263721464003015</v>
      </c>
      <c r="J78">
        <f t="shared" si="24"/>
        <v>-0.41971640338318983</v>
      </c>
      <c r="Y78">
        <v>4.2160000000000002</v>
      </c>
      <c r="Z78">
        <v>2.3010000000000002</v>
      </c>
      <c r="AA78">
        <v>0.109</v>
      </c>
      <c r="AB78">
        <v>0.83699999999999997</v>
      </c>
      <c r="AC78">
        <v>76</v>
      </c>
      <c r="AD78">
        <f t="shared" si="17"/>
        <v>0.62540060220449012</v>
      </c>
      <c r="AE78">
        <f t="shared" si="18"/>
        <v>0.36241661866864344</v>
      </c>
      <c r="AF78">
        <f t="shared" si="19"/>
        <v>-0.96207350205937647</v>
      </c>
      <c r="AG78">
        <f t="shared" si="20"/>
        <v>-7.6774542006740026E-2</v>
      </c>
      <c r="AS78">
        <v>2.0237500000000002</v>
      </c>
      <c r="AT78">
        <v>1.5602499999999999</v>
      </c>
      <c r="AU78">
        <v>0.65600000000000003</v>
      </c>
      <c r="AV78">
        <v>2.2869999999999999</v>
      </c>
      <c r="AW78">
        <v>0.84699999999999998</v>
      </c>
      <c r="AX78">
        <v>0.28975000000000001</v>
      </c>
      <c r="AZ78">
        <f t="shared" si="25"/>
        <v>0.3066568617614302</v>
      </c>
      <c r="BA78">
        <f t="shared" si="26"/>
        <v>0.19369419125292045</v>
      </c>
      <c r="BB78">
        <f t="shared" si="27"/>
        <v>-0.1825961606243397</v>
      </c>
      <c r="BC78">
        <f t="shared" si="28"/>
        <v>0.35976616460674848</v>
      </c>
      <c r="BD78">
        <f t="shared" si="29"/>
        <v>-7.1616589669293101E-2</v>
      </c>
      <c r="BE78">
        <f t="shared" si="30"/>
        <v>-0.53747655536436645</v>
      </c>
    </row>
    <row r="79" spans="1:57" x14ac:dyDescent="0.2">
      <c r="A79">
        <v>77</v>
      </c>
      <c r="B79">
        <v>8.9999999999999993E-3</v>
      </c>
      <c r="C79">
        <v>0.153</v>
      </c>
      <c r="D79">
        <v>9.1999999999999998E-2</v>
      </c>
      <c r="E79">
        <v>1.0189999999999999</v>
      </c>
      <c r="F79" s="44">
        <f t="shared" ca="1" si="16"/>
        <v>0.97108742936014536</v>
      </c>
      <c r="G79">
        <f t="shared" si="21"/>
        <v>-2.0452574905606751</v>
      </c>
      <c r="H79">
        <f t="shared" si="22"/>
        <v>-1.2141701649892331</v>
      </c>
      <c r="I79">
        <f t="shared" si="23"/>
        <v>-1.031017051446065</v>
      </c>
      <c r="J79">
        <f t="shared" si="24"/>
        <v>-0.47445519296315475</v>
      </c>
      <c r="Y79">
        <v>4.4999999999999998E-2</v>
      </c>
      <c r="Z79">
        <v>3.47</v>
      </c>
      <c r="AA79">
        <v>0.96299999999999997</v>
      </c>
      <c r="AB79">
        <v>6.4420000000000002</v>
      </c>
      <c r="AC79">
        <v>77</v>
      </c>
      <c r="AD79">
        <f t="shared" si="17"/>
        <v>-1.3462874862246563</v>
      </c>
      <c r="AE79">
        <f t="shared" si="18"/>
        <v>0.54082947479087373</v>
      </c>
      <c r="AF79">
        <f t="shared" si="19"/>
        <v>-1.58737128754655E-2</v>
      </c>
      <c r="AG79">
        <f t="shared" si="20"/>
        <v>0.80952072048367252</v>
      </c>
      <c r="AS79">
        <v>2.8864999999999998</v>
      </c>
      <c r="AT79">
        <v>0.60099999999999998</v>
      </c>
      <c r="AU79">
        <v>0.41599999999999998</v>
      </c>
      <c r="AV79">
        <v>1.5E-3</v>
      </c>
      <c r="AW79">
        <v>3.08175</v>
      </c>
      <c r="AX79">
        <v>1.6919999999999999</v>
      </c>
      <c r="AZ79">
        <f t="shared" si="25"/>
        <v>0.46087156183464978</v>
      </c>
      <c r="BA79">
        <f t="shared" si="26"/>
        <v>-0.22062552799726048</v>
      </c>
      <c r="BB79">
        <f t="shared" si="27"/>
        <v>-0.38040666937325729</v>
      </c>
      <c r="BC79">
        <f t="shared" si="28"/>
        <v>-2.8234087409443185</v>
      </c>
      <c r="BD79">
        <f t="shared" si="29"/>
        <v>0.48929740465357136</v>
      </c>
      <c r="BE79">
        <f t="shared" si="30"/>
        <v>0.22890035870300471</v>
      </c>
    </row>
    <row r="80" spans="1:57" x14ac:dyDescent="0.2">
      <c r="A80">
        <v>78</v>
      </c>
      <c r="B80">
        <v>8.9999999999999993E-3</v>
      </c>
      <c r="C80">
        <v>7.3999999999999996E-2</v>
      </c>
      <c r="D80">
        <v>0.106</v>
      </c>
      <c r="E80">
        <v>1.2989999999999999</v>
      </c>
      <c r="F80" s="44">
        <f t="shared" ca="1" si="16"/>
        <v>0.15218293215816203</v>
      </c>
      <c r="G80">
        <f t="shared" si="21"/>
        <v>-2.0452574905606751</v>
      </c>
      <c r="H80">
        <f t="shared" si="22"/>
        <v>-0.8148085691824013</v>
      </c>
      <c r="I80">
        <f t="shared" si="23"/>
        <v>-1.0357121726544447</v>
      </c>
      <c r="J80">
        <f t="shared" si="24"/>
        <v>8.6741840064263557E-3</v>
      </c>
      <c r="Y80">
        <v>1.0880000000000001</v>
      </c>
      <c r="Z80">
        <v>7.1890000000000001</v>
      </c>
      <c r="AA80">
        <v>2.5590000000000002</v>
      </c>
      <c r="AB80">
        <v>1.5960000000000001</v>
      </c>
      <c r="AC80">
        <v>78</v>
      </c>
      <c r="AD80">
        <f t="shared" si="17"/>
        <v>3.712889536216113E-2</v>
      </c>
      <c r="AE80">
        <f t="shared" si="18"/>
        <v>0.85716848361153497</v>
      </c>
      <c r="AF80">
        <f t="shared" si="19"/>
        <v>0.40857028588718547</v>
      </c>
      <c r="AG80">
        <f t="shared" si="20"/>
        <v>0.20353288701471065</v>
      </c>
      <c r="AS80">
        <v>0.95550000000000002</v>
      </c>
      <c r="AT80">
        <v>0.52575000000000005</v>
      </c>
      <c r="AU80">
        <v>0.75449999999999995</v>
      </c>
      <c r="AV80">
        <v>2.8367499999999999</v>
      </c>
      <c r="AW80">
        <v>1.0907500000000001</v>
      </c>
      <c r="AX80">
        <v>0.38974999999999999</v>
      </c>
      <c r="AZ80">
        <f t="shared" si="25"/>
        <v>-1.9269308608968319E-2</v>
      </c>
      <c r="BA80">
        <f t="shared" si="26"/>
        <v>-0.27872071864164127</v>
      </c>
      <c r="BB80">
        <f t="shared" si="27"/>
        <v>-0.12184075588839138</v>
      </c>
      <c r="BC80">
        <f t="shared" si="28"/>
        <v>0.45332106353480939</v>
      </c>
      <c r="BD80">
        <f t="shared" si="29"/>
        <v>3.8225221658857785E-2</v>
      </c>
      <c r="BE80">
        <f t="shared" si="30"/>
        <v>-0.40871387613912075</v>
      </c>
    </row>
    <row r="81" spans="1:57" x14ac:dyDescent="0.2">
      <c r="A81">
        <v>79</v>
      </c>
      <c r="B81">
        <v>6.0000000000000001E-3</v>
      </c>
      <c r="C81">
        <v>7.4999999999999997E-2</v>
      </c>
      <c r="D81">
        <v>0.09</v>
      </c>
      <c r="E81">
        <v>0.23599999999999999</v>
      </c>
      <c r="F81" s="44">
        <f t="shared" ca="1" si="16"/>
        <v>0.62935023904724929</v>
      </c>
      <c r="G81">
        <f t="shared" si="21"/>
        <v>-2.0452574905606751</v>
      </c>
      <c r="H81">
        <f t="shared" si="22"/>
        <v>-1.1302682802690238</v>
      </c>
      <c r="I81">
        <f t="shared" si="23"/>
        <v>-0.97419413473522987</v>
      </c>
      <c r="J81">
        <f t="shared" si="24"/>
        <v>0.11410915107302785</v>
      </c>
      <c r="Y81">
        <v>0.49299999999999999</v>
      </c>
      <c r="Z81">
        <v>64.119</v>
      </c>
      <c r="AA81">
        <v>6.1879999999999997</v>
      </c>
      <c r="AB81">
        <v>0.27500000000000002</v>
      </c>
      <c r="AC81">
        <v>79</v>
      </c>
      <c r="AD81">
        <f t="shared" si="17"/>
        <v>-0.30665308072276998</v>
      </c>
      <c r="AE81">
        <f t="shared" si="18"/>
        <v>1.80748674047767</v>
      </c>
      <c r="AF81">
        <f t="shared" si="19"/>
        <v>0.79205030502732987</v>
      </c>
      <c r="AG81">
        <f t="shared" si="20"/>
        <v>-0.56016730616973742</v>
      </c>
      <c r="AS81">
        <v>0.95550000000000002</v>
      </c>
      <c r="AT81">
        <v>0.74575000000000002</v>
      </c>
      <c r="AU81">
        <v>5.3842499999999998</v>
      </c>
      <c r="AV81">
        <v>3.02</v>
      </c>
      <c r="AW81">
        <v>2.4575</v>
      </c>
      <c r="AX81">
        <v>1.74125</v>
      </c>
      <c r="AZ81">
        <f t="shared" si="25"/>
        <v>-1.9269308608968319E-2</v>
      </c>
      <c r="BA81">
        <f t="shared" si="26"/>
        <v>-0.12690673796589969</v>
      </c>
      <c r="BB81">
        <f t="shared" si="27"/>
        <v>0.73162521672479974</v>
      </c>
      <c r="BC81">
        <f t="shared" si="28"/>
        <v>0.48050694295715063</v>
      </c>
      <c r="BD81">
        <f t="shared" si="29"/>
        <v>0.39099352650417324</v>
      </c>
      <c r="BE81">
        <f t="shared" si="30"/>
        <v>0.2413611294320199</v>
      </c>
    </row>
    <row r="82" spans="1:57" x14ac:dyDescent="0.2">
      <c r="A82">
        <v>80</v>
      </c>
      <c r="B82">
        <v>1.2E-2</v>
      </c>
      <c r="C82">
        <v>5.7000000000000002E-2</v>
      </c>
      <c r="D82">
        <v>7.6999999999999999E-2</v>
      </c>
      <c r="E82">
        <v>1.7999999999999999E-2</v>
      </c>
      <c r="F82" s="44">
        <f t="shared" ca="1" si="16"/>
        <v>0.64064137360288786</v>
      </c>
      <c r="G82">
        <f t="shared" si="21"/>
        <v>-2.221348749616356</v>
      </c>
      <c r="H82">
        <f t="shared" si="22"/>
        <v>-1.1244387366083</v>
      </c>
      <c r="I82">
        <f t="shared" si="23"/>
        <v>-1.0452574905606753</v>
      </c>
      <c r="J82">
        <f t="shared" si="24"/>
        <v>-0.62658799702989354</v>
      </c>
      <c r="Y82">
        <v>2.1859999999999999</v>
      </c>
      <c r="Z82">
        <v>0.09</v>
      </c>
      <c r="AA82">
        <v>1.9179999999999999</v>
      </c>
      <c r="AB82">
        <v>3.653</v>
      </c>
      <c r="AC82">
        <v>80</v>
      </c>
      <c r="AD82">
        <f t="shared" si="17"/>
        <v>0.340150157613684</v>
      </c>
      <c r="AE82">
        <f t="shared" si="18"/>
        <v>-1.0452574905606753</v>
      </c>
      <c r="AF82">
        <f t="shared" si="19"/>
        <v>0.2833486028346448</v>
      </c>
      <c r="AG82">
        <f t="shared" si="20"/>
        <v>0.56314967221191659</v>
      </c>
      <c r="AS82">
        <v>2.4205000000000001</v>
      </c>
      <c r="AT82">
        <v>7.9669999999999996</v>
      </c>
      <c r="AU82">
        <v>1.5265</v>
      </c>
      <c r="AV82">
        <v>3.5859999999999999</v>
      </c>
      <c r="AW82">
        <v>1.39175</v>
      </c>
      <c r="AX82">
        <v>8.0250000000000002E-2</v>
      </c>
      <c r="AZ82">
        <f t="shared" si="25"/>
        <v>0.38440508697690851</v>
      </c>
      <c r="BA82">
        <f t="shared" si="26"/>
        <v>0.9017948171655672</v>
      </c>
      <c r="BB82">
        <f t="shared" si="27"/>
        <v>0.1841968086346806</v>
      </c>
      <c r="BC82">
        <f t="shared" si="28"/>
        <v>0.55511028522616401</v>
      </c>
      <c r="BD82">
        <f t="shared" si="29"/>
        <v>0.14406122997897605</v>
      </c>
      <c r="BE82">
        <f t="shared" si="30"/>
        <v>-1.0950549589230905</v>
      </c>
    </row>
    <row r="83" spans="1:57" x14ac:dyDescent="0.2">
      <c r="A83">
        <v>81</v>
      </c>
      <c r="B83">
        <v>1.2999999999999999E-2</v>
      </c>
      <c r="C83">
        <v>5.0999999999999997E-2</v>
      </c>
      <c r="D83">
        <v>0.08</v>
      </c>
      <c r="E83">
        <v>0.26600000000000001</v>
      </c>
      <c r="F83" s="44">
        <f t="shared" ca="1" si="16"/>
        <v>0.24182551182038592</v>
      </c>
      <c r="G83">
        <f t="shared" si="21"/>
        <v>-1.9203187539523752</v>
      </c>
      <c r="H83">
        <f t="shared" si="22"/>
        <v>-1.2436251443275086</v>
      </c>
      <c r="I83">
        <f t="shared" si="23"/>
        <v>-1.1130092748275182</v>
      </c>
      <c r="J83">
        <f t="shared" si="24"/>
        <v>-1.744227494896694</v>
      </c>
      <c r="Y83">
        <v>5.3999999999999999E-2</v>
      </c>
      <c r="Z83">
        <v>1.0780000000000001</v>
      </c>
      <c r="AA83">
        <v>1.2070000000000001</v>
      </c>
      <c r="AB83">
        <v>6.8710000000000004</v>
      </c>
      <c r="AC83">
        <v>81</v>
      </c>
      <c r="AD83">
        <f t="shared" si="17"/>
        <v>-1.2671062401770317</v>
      </c>
      <c r="AE83">
        <f t="shared" si="18"/>
        <v>3.3118760850719929E-2</v>
      </c>
      <c r="AF83">
        <f t="shared" si="19"/>
        <v>8.2207270097349239E-2</v>
      </c>
      <c r="AG83">
        <f t="shared" si="20"/>
        <v>0.83751994854090839</v>
      </c>
      <c r="AS83">
        <v>4.1250000000000002E-2</v>
      </c>
      <c r="AT83">
        <v>0.45250000000000001</v>
      </c>
      <c r="AU83">
        <v>2.1672500000000001</v>
      </c>
      <c r="AV83">
        <v>0.32700000000000001</v>
      </c>
      <c r="AW83">
        <v>0.41549999999999998</v>
      </c>
      <c r="AX83">
        <v>2.9980000000000002</v>
      </c>
      <c r="AZ83">
        <f t="shared" si="25"/>
        <v>-1.3840760471140561</v>
      </c>
      <c r="BA83">
        <f t="shared" si="26"/>
        <v>-0.34388141645877784</v>
      </c>
      <c r="BB83">
        <f t="shared" si="27"/>
        <v>0.33640901162349046</v>
      </c>
      <c r="BC83">
        <f t="shared" si="28"/>
        <v>-0.48495224733971393</v>
      </c>
      <c r="BD83">
        <f t="shared" si="29"/>
        <v>-0.38092897187987024</v>
      </c>
      <c r="BE83">
        <f t="shared" si="30"/>
        <v>0.47733162851226069</v>
      </c>
    </row>
    <row r="84" spans="1:57" x14ac:dyDescent="0.2">
      <c r="A84">
        <v>82</v>
      </c>
      <c r="B84">
        <v>8.0000000000000002E-3</v>
      </c>
      <c r="C84">
        <v>7.0000000000000007E-2</v>
      </c>
      <c r="D84">
        <v>8.3000000000000004E-2</v>
      </c>
      <c r="E84">
        <v>1E-3</v>
      </c>
      <c r="F84" s="44">
        <f t="shared" ca="1" si="16"/>
        <v>0.95304392334452348</v>
      </c>
      <c r="G84">
        <f t="shared" si="21"/>
        <v>-1.8855566476931633</v>
      </c>
      <c r="H84">
        <f t="shared" si="22"/>
        <v>-1.2919298239020638</v>
      </c>
      <c r="I84">
        <f t="shared" si="23"/>
        <v>-1.0964100130080565</v>
      </c>
      <c r="J84">
        <f t="shared" si="24"/>
        <v>-0.57461836336893302</v>
      </c>
      <c r="Y84">
        <v>0.71</v>
      </c>
      <c r="Z84">
        <v>4.1219999999999999</v>
      </c>
      <c r="AA84">
        <v>0.27200000000000002</v>
      </c>
      <c r="AB84">
        <v>1.548</v>
      </c>
      <c r="AC84">
        <v>82</v>
      </c>
      <c r="AD84">
        <f t="shared" si="17"/>
        <v>-0.14824165128092473</v>
      </c>
      <c r="AE84">
        <f t="shared" si="18"/>
        <v>0.615607987443194</v>
      </c>
      <c r="AF84">
        <f t="shared" si="19"/>
        <v>-0.56493109596580127</v>
      </c>
      <c r="AG84">
        <f t="shared" si="20"/>
        <v>0.1902709563468738</v>
      </c>
      <c r="AS84">
        <v>1.0369999999999999</v>
      </c>
      <c r="AT84">
        <v>0.36399999999999999</v>
      </c>
      <c r="AU84">
        <v>1.2184999999999999</v>
      </c>
      <c r="AV84">
        <v>2.8149999999999999</v>
      </c>
      <c r="AW84">
        <v>1.44025</v>
      </c>
      <c r="AX84">
        <v>1.86825</v>
      </c>
      <c r="AZ84">
        <f t="shared" si="25"/>
        <v>1.627875638904093E-2</v>
      </c>
      <c r="BA84">
        <f t="shared" si="26"/>
        <v>-0.43839861635094401</v>
      </c>
      <c r="BB84">
        <f t="shared" si="27"/>
        <v>8.6325533520743084E-2</v>
      </c>
      <c r="BC84">
        <f t="shared" si="28"/>
        <v>0.44997839918736504</v>
      </c>
      <c r="BD84">
        <f t="shared" si="29"/>
        <v>0.15893788389856428</v>
      </c>
      <c r="BE84">
        <f t="shared" si="30"/>
        <v>0.27193499092820655</v>
      </c>
    </row>
    <row r="85" spans="1:57" x14ac:dyDescent="0.2">
      <c r="A85">
        <v>83</v>
      </c>
      <c r="B85">
        <v>8.9999999999999993E-3</v>
      </c>
      <c r="C85">
        <v>1.7999999999999999E-2</v>
      </c>
      <c r="D85">
        <v>0.113</v>
      </c>
      <c r="E85">
        <v>0.06</v>
      </c>
      <c r="F85" s="44">
        <f t="shared" ca="1" si="16"/>
        <v>1.2772491790402518E-2</v>
      </c>
      <c r="G85">
        <f t="shared" si="21"/>
        <v>-2.0964100130080561</v>
      </c>
      <c r="H85">
        <f t="shared" si="22"/>
        <v>-1.1544019599857431</v>
      </c>
      <c r="I85">
        <f t="shared" si="23"/>
        <v>-1.0804219076239261</v>
      </c>
      <c r="J85">
        <f t="shared" si="24"/>
        <v>-2.9994999999999998</v>
      </c>
      <c r="Y85">
        <v>0.79600000000000004</v>
      </c>
      <c r="Z85">
        <v>1.538</v>
      </c>
      <c r="AA85">
        <v>2.778</v>
      </c>
      <c r="AB85">
        <v>1.01</v>
      </c>
      <c r="AC85">
        <v>83</v>
      </c>
      <c r="AD85">
        <f t="shared" si="17"/>
        <v>-9.8586932262330937E-2</v>
      </c>
      <c r="AE85">
        <f t="shared" si="18"/>
        <v>0.18745633546541224</v>
      </c>
      <c r="AF85">
        <f t="shared" si="19"/>
        <v>0.44423224140159678</v>
      </c>
      <c r="AG85">
        <f t="shared" si="20"/>
        <v>4.8213737826425778E-3</v>
      </c>
      <c r="AS85">
        <v>1.6595</v>
      </c>
      <c r="AT85">
        <v>2.1250000000000002E-2</v>
      </c>
      <c r="AU85">
        <v>1.8454999999999999</v>
      </c>
      <c r="AV85">
        <v>0.10125000000000001</v>
      </c>
      <c r="AW85">
        <v>3.0179999999999998</v>
      </c>
      <c r="AX85">
        <v>6.0502500000000001</v>
      </c>
      <c r="AZ85">
        <f t="shared" si="25"/>
        <v>0.22047725674462276</v>
      </c>
      <c r="BA85">
        <f t="shared" si="26"/>
        <v>-1.6721410656136697</v>
      </c>
      <c r="BB85">
        <f t="shared" si="27"/>
        <v>0.26661404953167595</v>
      </c>
      <c r="BC85">
        <f t="shared" si="28"/>
        <v>-0.99410496811329385</v>
      </c>
      <c r="BD85">
        <f t="shared" si="29"/>
        <v>0.48021923543957101</v>
      </c>
      <c r="BE85">
        <f t="shared" si="30"/>
        <v>0.78227332033466401</v>
      </c>
    </row>
    <row r="86" spans="1:57" x14ac:dyDescent="0.2">
      <c r="A86">
        <v>84</v>
      </c>
      <c r="B86">
        <v>8.9999999999999993E-3</v>
      </c>
      <c r="C86">
        <v>4.7E-2</v>
      </c>
      <c r="D86">
        <v>0.107</v>
      </c>
      <c r="E86">
        <v>1.62</v>
      </c>
      <c r="F86" s="44">
        <f t="shared" ca="1" si="16"/>
        <v>0.56377136079528312</v>
      </c>
      <c r="G86">
        <f t="shared" si="21"/>
        <v>-2.0452574905606751</v>
      </c>
      <c r="H86">
        <f t="shared" si="22"/>
        <v>-1.744227494896694</v>
      </c>
      <c r="I86">
        <f t="shared" si="23"/>
        <v>-0.94642155651658033</v>
      </c>
      <c r="J86">
        <f t="shared" si="24"/>
        <v>-1.2213487496163564</v>
      </c>
      <c r="Y86">
        <v>3.8679999999999999</v>
      </c>
      <c r="Z86">
        <v>4.8000000000000001E-2</v>
      </c>
      <c r="AA86">
        <v>4.516</v>
      </c>
      <c r="AB86">
        <v>2.8180000000000001</v>
      </c>
      <c r="AC86">
        <v>84</v>
      </c>
      <c r="AD86">
        <f t="shared" si="17"/>
        <v>0.587986465410964</v>
      </c>
      <c r="AE86">
        <f t="shared" si="18"/>
        <v>-1.3182587626244129</v>
      </c>
      <c r="AF86">
        <f t="shared" si="19"/>
        <v>0.65525393325293024</v>
      </c>
      <c r="AG86">
        <f t="shared" si="20"/>
        <v>0.45044098877333766</v>
      </c>
      <c r="AS86">
        <v>2.20275</v>
      </c>
      <c r="AT86">
        <v>1.526</v>
      </c>
      <c r="AU86">
        <v>1.7482500000000001</v>
      </c>
      <c r="AV86">
        <v>7.0887500000000001</v>
      </c>
      <c r="AW86">
        <v>1.5725</v>
      </c>
      <c r="AX86">
        <v>2.2557499999999999</v>
      </c>
      <c r="AZ86">
        <f t="shared" si="25"/>
        <v>0.3434652099145003</v>
      </c>
      <c r="BA86">
        <f t="shared" si="26"/>
        <v>0.18405453361886168</v>
      </c>
      <c r="BB86">
        <f t="shared" si="27"/>
        <v>0.24310353691227676</v>
      </c>
      <c r="BC86">
        <f t="shared" si="28"/>
        <v>0.85106966029405506</v>
      </c>
      <c r="BD86">
        <f t="shared" si="29"/>
        <v>0.19709065411730653</v>
      </c>
      <c r="BE86">
        <f t="shared" si="30"/>
        <v>0.35379096603969745</v>
      </c>
    </row>
    <row r="87" spans="1:57" x14ac:dyDescent="0.2">
      <c r="A87">
        <v>85</v>
      </c>
      <c r="B87">
        <v>8.9999999999999993E-3</v>
      </c>
      <c r="C87">
        <v>2.4E-2</v>
      </c>
      <c r="D87">
        <v>8.1000000000000003E-2</v>
      </c>
      <c r="E87">
        <v>6.0000000000000001E-3</v>
      </c>
      <c r="F87" s="44">
        <f t="shared" ca="1" si="16"/>
        <v>0.13040692566869971</v>
      </c>
      <c r="G87">
        <f t="shared" si="21"/>
        <v>-2.0452574905606751</v>
      </c>
      <c r="H87">
        <f t="shared" si="22"/>
        <v>-1.3274021420642825</v>
      </c>
      <c r="I87">
        <f t="shared" si="23"/>
        <v>-0.97011622231479044</v>
      </c>
      <c r="J87">
        <f t="shared" si="24"/>
        <v>0.21001501454263097</v>
      </c>
      <c r="Y87">
        <v>0.35</v>
      </c>
      <c r="Z87">
        <v>2.0409999999999999</v>
      </c>
      <c r="AA87">
        <v>1.1599999999999999</v>
      </c>
      <c r="AB87">
        <v>0.38100000000000001</v>
      </c>
      <c r="AC87">
        <v>85</v>
      </c>
      <c r="AD87">
        <f t="shared" si="17"/>
        <v>-0.45543195564972438</v>
      </c>
      <c r="AE87">
        <f t="shared" si="18"/>
        <v>0.31034300471607051</v>
      </c>
      <c r="AF87">
        <f t="shared" si="19"/>
        <v>6.495798922691845E-2</v>
      </c>
      <c r="AG87">
        <f t="shared" si="20"/>
        <v>-0.41857502432438071</v>
      </c>
      <c r="AS87">
        <v>0.70899999999999996</v>
      </c>
      <c r="AT87">
        <v>4.5510000000000002</v>
      </c>
      <c r="AU87">
        <v>1.373</v>
      </c>
      <c r="AV87">
        <v>12.52275</v>
      </c>
      <c r="AW87">
        <v>1.6910000000000001</v>
      </c>
      <c r="AX87">
        <v>2.4769999999999999</v>
      </c>
      <c r="AZ87">
        <f t="shared" si="25"/>
        <v>-0.14885376481693349</v>
      </c>
      <c r="BA87">
        <f t="shared" si="26"/>
        <v>0.65860683550639287</v>
      </c>
      <c r="BB87">
        <f t="shared" si="27"/>
        <v>0.1381705372367551</v>
      </c>
      <c r="BC87">
        <f t="shared" si="28"/>
        <v>1.0981997105581345</v>
      </c>
      <c r="BD87">
        <f t="shared" si="29"/>
        <v>0.22864360759774177</v>
      </c>
      <c r="BE87">
        <f t="shared" si="30"/>
        <v>0.39442600658583699</v>
      </c>
    </row>
    <row r="88" spans="1:57" x14ac:dyDescent="0.2">
      <c r="A88">
        <v>86</v>
      </c>
      <c r="B88">
        <v>8.9999999999999993E-3</v>
      </c>
      <c r="C88">
        <v>6.6000000000000003E-2</v>
      </c>
      <c r="D88">
        <v>8.8999999999999996E-2</v>
      </c>
      <c r="E88">
        <v>4.2999999999999997E-2</v>
      </c>
      <c r="F88" s="44">
        <f t="shared" ca="1" si="16"/>
        <v>0.18400728459711713</v>
      </c>
      <c r="G88">
        <f t="shared" si="21"/>
        <v>-2.0452574905606751</v>
      </c>
      <c r="H88">
        <f t="shared" si="22"/>
        <v>-1.6192887582883939</v>
      </c>
      <c r="I88">
        <f t="shared" si="23"/>
        <v>-1.0910149811213503</v>
      </c>
      <c r="J88">
        <f t="shared" si="24"/>
        <v>-2.221348749616356</v>
      </c>
      <c r="Y88">
        <v>0.96299999999999997</v>
      </c>
      <c r="Z88">
        <v>0.56299999999999994</v>
      </c>
      <c r="AA88">
        <v>2.5209999999999999</v>
      </c>
      <c r="AB88">
        <v>2.891</v>
      </c>
      <c r="AC88">
        <v>86</v>
      </c>
      <c r="AD88">
        <f t="shared" si="17"/>
        <v>-1.58737128754655E-2</v>
      </c>
      <c r="AE88">
        <f t="shared" si="18"/>
        <v>-0.24899160514865382</v>
      </c>
      <c r="AF88">
        <f t="shared" si="19"/>
        <v>0.40207284567644591</v>
      </c>
      <c r="AG88">
        <f t="shared" si="20"/>
        <v>0.46154809167065786</v>
      </c>
      <c r="AS88">
        <v>0.52200000000000002</v>
      </c>
      <c r="AT88">
        <v>0.49625000000000002</v>
      </c>
      <c r="AU88">
        <v>1.0382499999999999</v>
      </c>
      <c r="AV88">
        <v>3.1652499999999999</v>
      </c>
      <c r="AW88">
        <v>5.0000000000000001E-4</v>
      </c>
      <c r="AX88">
        <v>0.13900000000000001</v>
      </c>
      <c r="AZ88">
        <f t="shared" si="25"/>
        <v>-0.28182949699773785</v>
      </c>
      <c r="BA88">
        <f t="shared" si="26"/>
        <v>-0.30379948022882852</v>
      </c>
      <c r="BB88">
        <f t="shared" si="27"/>
        <v>1.6801939781915732E-2</v>
      </c>
      <c r="BC88">
        <f t="shared" si="28"/>
        <v>0.50090801746005442</v>
      </c>
      <c r="BD88">
        <f t="shared" si="29"/>
        <v>-3.3005299956639811</v>
      </c>
      <c r="BE88">
        <f t="shared" si="30"/>
        <v>-0.85648519974590498</v>
      </c>
    </row>
    <row r="89" spans="1:57" x14ac:dyDescent="0.2">
      <c r="A89">
        <v>87</v>
      </c>
      <c r="B89">
        <v>7.0000000000000001E-3</v>
      </c>
      <c r="C89">
        <v>0.19500000000000001</v>
      </c>
      <c r="D89">
        <v>8.6999999999999994E-2</v>
      </c>
      <c r="E89">
        <v>0.154</v>
      </c>
      <c r="F89" s="44">
        <f t="shared" ca="1" si="16"/>
        <v>0.53492682656343338</v>
      </c>
      <c r="G89">
        <f t="shared" si="21"/>
        <v>-2.0452574905606751</v>
      </c>
      <c r="H89">
        <f t="shared" si="22"/>
        <v>-1.1799560644581313</v>
      </c>
      <c r="I89">
        <f t="shared" si="23"/>
        <v>-1.0501099933550873</v>
      </c>
      <c r="J89">
        <f t="shared" si="24"/>
        <v>-1.3660315444204136</v>
      </c>
      <c r="Y89">
        <v>2.8260000000000001</v>
      </c>
      <c r="Z89">
        <v>1.778</v>
      </c>
      <c r="AA89">
        <v>0.71299999999999997</v>
      </c>
      <c r="AB89">
        <v>6.52</v>
      </c>
      <c r="AC89">
        <v>87</v>
      </c>
      <c r="AD89">
        <f t="shared" si="17"/>
        <v>0.45167215751253981</v>
      </c>
      <c r="AE89">
        <f t="shared" si="18"/>
        <v>0.25043175663419487</v>
      </c>
      <c r="AF89">
        <f t="shared" si="19"/>
        <v>-0.14641047014813446</v>
      </c>
      <c r="AG89">
        <f t="shared" si="20"/>
        <v>0.81474759573192013</v>
      </c>
      <c r="AS89">
        <v>1.3835</v>
      </c>
      <c r="AT89">
        <v>2.7974999999999999</v>
      </c>
      <c r="AU89">
        <v>2.0742500000000001</v>
      </c>
      <c r="AV89">
        <v>14.294750000000001</v>
      </c>
      <c r="AW89">
        <v>2.8177500000000002</v>
      </c>
      <c r="AX89">
        <v>6.8857499999999998</v>
      </c>
      <c r="AZ89">
        <f t="shared" si="25"/>
        <v>0.14147916347697076</v>
      </c>
      <c r="BA89">
        <f t="shared" si="26"/>
        <v>0.44727009520038763</v>
      </c>
      <c r="BB89">
        <f t="shared" si="27"/>
        <v>0.31736109876337343</v>
      </c>
      <c r="BC89">
        <f t="shared" si="28"/>
        <v>1.1556765644110494</v>
      </c>
      <c r="BD89">
        <f t="shared" si="29"/>
        <v>0.4504024584550847</v>
      </c>
      <c r="BE89">
        <f t="shared" si="30"/>
        <v>0.83845125078349114</v>
      </c>
    </row>
    <row r="90" spans="1:57" x14ac:dyDescent="0.2">
      <c r="A90">
        <v>88</v>
      </c>
      <c r="B90">
        <v>8.0000000000000002E-3</v>
      </c>
      <c r="C90">
        <v>5.3999999999999999E-2</v>
      </c>
      <c r="D90">
        <v>0.09</v>
      </c>
      <c r="E90">
        <v>3.5000000000000003E-2</v>
      </c>
      <c r="F90" s="44">
        <f t="shared" ca="1" si="16"/>
        <v>0.61072694516627102</v>
      </c>
      <c r="G90">
        <f t="shared" si="21"/>
        <v>-2.1544019599857429</v>
      </c>
      <c r="H90">
        <f t="shared" si="22"/>
        <v>-0.70946538863748199</v>
      </c>
      <c r="I90">
        <f t="shared" si="23"/>
        <v>-1.0599807473813816</v>
      </c>
      <c r="J90">
        <f t="shared" si="24"/>
        <v>-0.81197927916353696</v>
      </c>
      <c r="Y90">
        <v>1.639</v>
      </c>
      <c r="Z90">
        <v>0.64400000000000002</v>
      </c>
      <c r="AA90">
        <v>2.6640000000000001</v>
      </c>
      <c r="AB90">
        <v>1.32</v>
      </c>
      <c r="AC90">
        <v>88</v>
      </c>
      <c r="AD90">
        <f t="shared" si="17"/>
        <v>0.21507895357049908</v>
      </c>
      <c r="AE90">
        <f t="shared" si="18"/>
        <v>-0.19061413264018789</v>
      </c>
      <c r="AF90">
        <f t="shared" si="19"/>
        <v>0.42603422049826351</v>
      </c>
      <c r="AG90">
        <f t="shared" si="20"/>
        <v>0.12107393120584989</v>
      </c>
      <c r="AS90">
        <v>7.3249999999999996E-2</v>
      </c>
      <c r="AT90">
        <v>7.9072500000000003</v>
      </c>
      <c r="AU90">
        <v>0.997</v>
      </c>
      <c r="AV90">
        <v>2.6249999999999999E-2</v>
      </c>
      <c r="AW90">
        <v>4.1772499999999999</v>
      </c>
      <c r="AX90">
        <v>1.4864999999999999</v>
      </c>
      <c r="AZ90">
        <f t="shared" si="25"/>
        <v>-1.134692370973853</v>
      </c>
      <c r="BA90">
        <f t="shared" si="26"/>
        <v>0.89852546990969284</v>
      </c>
      <c r="BB90">
        <f t="shared" si="27"/>
        <v>-8.0484168834428125E-4</v>
      </c>
      <c r="BC90">
        <f t="shared" si="28"/>
        <v>-1.5803706922580243</v>
      </c>
      <c r="BD90">
        <f t="shared" si="29"/>
        <v>0.62139046769304895</v>
      </c>
      <c r="BE90">
        <f t="shared" si="30"/>
        <v>0.17266491354095656</v>
      </c>
    </row>
    <row r="91" spans="1:57" x14ac:dyDescent="0.2">
      <c r="A91">
        <v>89</v>
      </c>
      <c r="B91">
        <v>1.4999999999999999E-2</v>
      </c>
      <c r="C91">
        <v>2.4E-2</v>
      </c>
      <c r="D91">
        <v>1.2689999999999999</v>
      </c>
      <c r="E91">
        <v>5018.4740000000002</v>
      </c>
      <c r="F91" s="44">
        <f t="shared" ca="1" si="16"/>
        <v>0.91748633132936019</v>
      </c>
      <c r="G91">
        <f t="shared" si="21"/>
        <v>-2.0964100130080561</v>
      </c>
      <c r="H91">
        <f t="shared" si="22"/>
        <v>-1.2671062401770317</v>
      </c>
      <c r="I91">
        <f t="shared" si="23"/>
        <v>-1.0452574905606753</v>
      </c>
      <c r="J91">
        <f t="shared" si="24"/>
        <v>-1.4554319556497244</v>
      </c>
      <c r="Y91">
        <v>1.27</v>
      </c>
      <c r="Z91">
        <v>1.89</v>
      </c>
      <c r="AA91">
        <v>4.4320000000000004</v>
      </c>
      <c r="AB91">
        <v>4.0469999999999997</v>
      </c>
      <c r="AC91">
        <v>89</v>
      </c>
      <c r="AD91">
        <f t="shared" si="17"/>
        <v>0.10430372095595687</v>
      </c>
      <c r="AE91">
        <f t="shared" si="18"/>
        <v>0.27696180417324412</v>
      </c>
      <c r="AF91">
        <f t="shared" si="19"/>
        <v>0.64709975172037326</v>
      </c>
      <c r="AG91">
        <f t="shared" si="20"/>
        <v>0.60763320439156665</v>
      </c>
      <c r="AS91">
        <v>1.4039999999999999</v>
      </c>
      <c r="AT91">
        <v>63.546750000000003</v>
      </c>
      <c r="AU91">
        <v>3.7945000000000002</v>
      </c>
      <c r="AV91">
        <v>6.1440000000000001</v>
      </c>
      <c r="AW91">
        <v>1.34375</v>
      </c>
      <c r="AX91">
        <v>0.98450000000000004</v>
      </c>
      <c r="AZ91">
        <f t="shared" si="25"/>
        <v>0.14786710779378645</v>
      </c>
      <c r="BA91">
        <f t="shared" si="26"/>
        <v>1.8035933441400827</v>
      </c>
      <c r="BB91">
        <f t="shared" si="27"/>
        <v>0.57965455716245218</v>
      </c>
      <c r="BC91">
        <f t="shared" si="28"/>
        <v>0.78895120702345556</v>
      </c>
      <c r="BD91">
        <f t="shared" si="29"/>
        <v>0.12881847725968054</v>
      </c>
      <c r="BE91">
        <f t="shared" si="30"/>
        <v>-6.2842795258629663E-3</v>
      </c>
    </row>
    <row r="92" spans="1:57" x14ac:dyDescent="0.2">
      <c r="A92">
        <v>90</v>
      </c>
      <c r="B92">
        <v>1.7000000000000001E-2</v>
      </c>
      <c r="C92">
        <v>5.1999999999999998E-2</v>
      </c>
      <c r="D92">
        <v>0.105</v>
      </c>
      <c r="E92">
        <v>0.35599999999999998</v>
      </c>
      <c r="F92" s="44">
        <f t="shared" ca="1" si="16"/>
        <v>0.15344151573137954</v>
      </c>
      <c r="G92">
        <f t="shared" si="21"/>
        <v>-1.8234087409443189</v>
      </c>
      <c r="H92">
        <f t="shared" si="22"/>
        <v>-1.6192887582883939</v>
      </c>
      <c r="I92">
        <f t="shared" si="23"/>
        <v>0.10396162209470475</v>
      </c>
      <c r="J92">
        <f t="shared" si="24"/>
        <v>3.7010716784737059</v>
      </c>
      <c r="Y92">
        <v>1.4339999999999999</v>
      </c>
      <c r="Z92">
        <v>0.877</v>
      </c>
      <c r="AA92">
        <v>1.5760000000000001</v>
      </c>
      <c r="AB92">
        <v>0.154</v>
      </c>
      <c r="AC92">
        <v>90</v>
      </c>
      <c r="AD92">
        <f t="shared" si="17"/>
        <v>0.15704915133178129</v>
      </c>
      <c r="AE92">
        <f t="shared" si="18"/>
        <v>-5.6500406633959478E-2</v>
      </c>
      <c r="AF92">
        <f t="shared" si="19"/>
        <v>0.19805621315353653</v>
      </c>
      <c r="AG92">
        <f t="shared" si="20"/>
        <v>-0.81197927916353696</v>
      </c>
      <c r="AS92">
        <v>1.9157500000000001</v>
      </c>
      <c r="AT92">
        <v>8.6999999999999994E-2</v>
      </c>
      <c r="AU92">
        <v>1.09175</v>
      </c>
      <c r="AV92">
        <v>0.83225000000000005</v>
      </c>
      <c r="AW92">
        <v>2.6447500000000002</v>
      </c>
      <c r="AX92">
        <v>1.1635</v>
      </c>
      <c r="AZ92">
        <f t="shared" si="25"/>
        <v>0.28283883422872391</v>
      </c>
      <c r="BA92">
        <f t="shared" si="26"/>
        <v>-1.0599807473813816</v>
      </c>
      <c r="BB92">
        <f t="shared" si="27"/>
        <v>3.8623200593377718E-2</v>
      </c>
      <c r="BC92">
        <f t="shared" si="28"/>
        <v>-7.9246196171294983E-2</v>
      </c>
      <c r="BD92">
        <f t="shared" si="29"/>
        <v>0.42288462580338698</v>
      </c>
      <c r="BE92">
        <f t="shared" si="30"/>
        <v>6.6266387622748738E-2</v>
      </c>
    </row>
    <row r="93" spans="1:57" x14ac:dyDescent="0.2">
      <c r="A93">
        <v>91</v>
      </c>
      <c r="B93">
        <v>8.9999999999999993E-3</v>
      </c>
      <c r="C93">
        <v>4.7E-2</v>
      </c>
      <c r="D93">
        <v>8.6999999999999994E-2</v>
      </c>
      <c r="E93">
        <v>0.127</v>
      </c>
      <c r="F93" s="44">
        <f t="shared" ca="1" si="16"/>
        <v>0.95348746554826702</v>
      </c>
      <c r="G93">
        <f t="shared" si="21"/>
        <v>-1.7690510786217262</v>
      </c>
      <c r="H93">
        <f t="shared" si="22"/>
        <v>-1.2834966563652008</v>
      </c>
      <c r="I93">
        <f t="shared" si="23"/>
        <v>-0.978310700930062</v>
      </c>
      <c r="J93">
        <f t="shared" si="24"/>
        <v>-0.44805000202712486</v>
      </c>
      <c r="Y93">
        <v>0.69299999999999995</v>
      </c>
      <c r="Z93">
        <v>1.5840000000000001</v>
      </c>
      <c r="AA93">
        <v>2.1080000000000001</v>
      </c>
      <c r="AB93">
        <v>15.477</v>
      </c>
      <c r="AC93">
        <v>91</v>
      </c>
      <c r="AD93">
        <f t="shared" si="17"/>
        <v>-0.15876676538819329</v>
      </c>
      <c r="AE93">
        <f t="shared" si="18"/>
        <v>0.20025517725347472</v>
      </c>
      <c r="AF93">
        <f t="shared" si="19"/>
        <v>0.32437060654050903</v>
      </c>
      <c r="AG93">
        <f t="shared" si="20"/>
        <v>1.1901867825929706</v>
      </c>
      <c r="AS93">
        <v>0.68974999999999997</v>
      </c>
      <c r="AT93">
        <v>0.89724999999999999</v>
      </c>
      <c r="AU93">
        <v>1.5122500000000001</v>
      </c>
      <c r="AV93">
        <v>2.5842499999999999</v>
      </c>
      <c r="AW93">
        <v>0.76100000000000001</v>
      </c>
      <c r="AX93">
        <v>2.3109999999999999</v>
      </c>
      <c r="AZ93">
        <f t="shared" si="25"/>
        <v>-0.16080829084877693</v>
      </c>
      <c r="BA93">
        <f t="shared" si="26"/>
        <v>-4.6586532994722547E-2</v>
      </c>
      <c r="BB93">
        <f t="shared" si="27"/>
        <v>0.18012359317938839</v>
      </c>
      <c r="BC93">
        <f t="shared" si="28"/>
        <v>0.41283452494557266</v>
      </c>
      <c r="BD93">
        <f t="shared" si="29"/>
        <v>-0.11811534322942717</v>
      </c>
      <c r="BE93">
        <f t="shared" si="30"/>
        <v>0.36429994547910932</v>
      </c>
    </row>
    <row r="94" spans="1:57" x14ac:dyDescent="0.2">
      <c r="A94">
        <v>92</v>
      </c>
      <c r="B94">
        <v>8.9999999999999993E-3</v>
      </c>
      <c r="C94">
        <v>1.6E-2</v>
      </c>
      <c r="D94">
        <v>8.2000000000000003E-2</v>
      </c>
      <c r="E94">
        <v>0.01</v>
      </c>
      <c r="F94" s="44">
        <f t="shared" ca="1" si="16"/>
        <v>0.88945047720827219</v>
      </c>
      <c r="G94">
        <f t="shared" si="21"/>
        <v>-2.0452574905606751</v>
      </c>
      <c r="H94">
        <f t="shared" si="22"/>
        <v>-1.3274021420642825</v>
      </c>
      <c r="I94">
        <f t="shared" si="23"/>
        <v>-1.0599807473813816</v>
      </c>
      <c r="J94">
        <f t="shared" si="24"/>
        <v>-0.89569627904404314</v>
      </c>
      <c r="Y94">
        <v>2.109</v>
      </c>
      <c r="Z94">
        <v>4.8869999999999996</v>
      </c>
      <c r="AA94">
        <v>0.505</v>
      </c>
      <c r="AB94">
        <v>2.9000000000000001E-2</v>
      </c>
      <c r="AC94">
        <v>92</v>
      </c>
      <c r="AD94">
        <f t="shared" si="17"/>
        <v>0.32457657973948639</v>
      </c>
      <c r="AE94">
        <f t="shared" si="18"/>
        <v>0.68954233902817175</v>
      </c>
      <c r="AF94">
        <f t="shared" si="19"/>
        <v>-0.29620862188133862</v>
      </c>
      <c r="AG94">
        <f t="shared" si="20"/>
        <v>-1.537102002101044</v>
      </c>
      <c r="AS94">
        <v>1.55775</v>
      </c>
      <c r="AT94">
        <v>0.75924999999999998</v>
      </c>
      <c r="AU94">
        <v>0.67225000000000001</v>
      </c>
      <c r="AV94">
        <v>7.3067500000000001</v>
      </c>
      <c r="AW94">
        <v>2.3907500000000002</v>
      </c>
      <c r="AX94">
        <v>1.4072499999999999</v>
      </c>
      <c r="AZ94">
        <f t="shared" si="25"/>
        <v>0.19299775992679916</v>
      </c>
      <c r="BA94">
        <f t="shared" si="26"/>
        <v>-0.1191151994096972</v>
      </c>
      <c r="BB94">
        <f t="shared" si="27"/>
        <v>-0.17196918910466077</v>
      </c>
      <c r="BC94">
        <f t="shared" si="28"/>
        <v>0.86422424824054012</v>
      </c>
      <c r="BD94">
        <f t="shared" si="29"/>
        <v>0.37903416444825783</v>
      </c>
      <c r="BE94">
        <f t="shared" si="30"/>
        <v>0.1488712573322398</v>
      </c>
    </row>
    <row r="95" spans="1:57" x14ac:dyDescent="0.2">
      <c r="A95">
        <v>93</v>
      </c>
      <c r="B95">
        <v>8.9999999999999993E-3</v>
      </c>
      <c r="C95">
        <v>0.17299999999999999</v>
      </c>
      <c r="D95">
        <v>0.10299999999999999</v>
      </c>
      <c r="E95">
        <v>3.2810000000000001</v>
      </c>
      <c r="F95" s="44">
        <f t="shared" ca="1" si="16"/>
        <v>0.2120220356133109</v>
      </c>
      <c r="G95">
        <f t="shared" si="21"/>
        <v>-2.0452574905606751</v>
      </c>
      <c r="H95">
        <f t="shared" si="22"/>
        <v>-1.7953800173440753</v>
      </c>
      <c r="I95">
        <f t="shared" si="23"/>
        <v>-1.0856861476162833</v>
      </c>
      <c r="J95">
        <f t="shared" si="24"/>
        <v>-1.9995000000000001</v>
      </c>
      <c r="Y95">
        <v>1.155</v>
      </c>
      <c r="Z95">
        <v>3.7719999999999998</v>
      </c>
      <c r="AA95">
        <v>1.538</v>
      </c>
      <c r="AB95">
        <v>5.9560000000000004</v>
      </c>
      <c r="AC95">
        <v>93</v>
      </c>
      <c r="AD95">
        <f t="shared" si="17"/>
        <v>6.3081984228163121E-2</v>
      </c>
      <c r="AE95">
        <f t="shared" si="18"/>
        <v>0.57707168406529064</v>
      </c>
      <c r="AF95">
        <f t="shared" si="19"/>
        <v>0.18745633546541224</v>
      </c>
      <c r="AG95">
        <f t="shared" si="20"/>
        <v>0.77545468908013848</v>
      </c>
      <c r="AS95">
        <v>0.71199999999999997</v>
      </c>
      <c r="AT95">
        <v>3.6465000000000001</v>
      </c>
      <c r="AU95">
        <v>2.92225</v>
      </c>
      <c r="AV95">
        <v>1.0762499999999999</v>
      </c>
      <c r="AW95">
        <v>4.3765000000000001</v>
      </c>
      <c r="AX95">
        <v>2.7610000000000001</v>
      </c>
      <c r="AZ95">
        <f t="shared" si="25"/>
        <v>-0.14702000636314366</v>
      </c>
      <c r="BA95">
        <f t="shared" si="26"/>
        <v>0.56237621789901693</v>
      </c>
      <c r="BB95">
        <f t="shared" si="27"/>
        <v>0.46621736730535485</v>
      </c>
      <c r="BC95">
        <f t="shared" si="28"/>
        <v>3.241316446171115E-2</v>
      </c>
      <c r="BD95">
        <f t="shared" si="29"/>
        <v>0.64162693280350924</v>
      </c>
      <c r="BE95">
        <f t="shared" si="30"/>
        <v>0.44156640663926322</v>
      </c>
    </row>
    <row r="96" spans="1:57" x14ac:dyDescent="0.2">
      <c r="A96">
        <v>94</v>
      </c>
      <c r="B96">
        <v>3.4000000000000002E-2</v>
      </c>
      <c r="C96">
        <v>8.8999999999999996E-2</v>
      </c>
      <c r="D96">
        <v>7.5999999999999998E-2</v>
      </c>
      <c r="E96">
        <v>5.0000000000000001E-3</v>
      </c>
      <c r="F96" s="44">
        <f t="shared" ca="1" si="16"/>
        <v>0.53071955749472222</v>
      </c>
      <c r="G96">
        <f t="shared" si="21"/>
        <v>-2.0452574905606751</v>
      </c>
      <c r="H96">
        <f t="shared" si="22"/>
        <v>-0.76145389687120468</v>
      </c>
      <c r="I96">
        <f t="shared" si="23"/>
        <v>-0.98666277529482782</v>
      </c>
      <c r="J96">
        <f t="shared" si="24"/>
        <v>0.5165062303860477</v>
      </c>
      <c r="Y96">
        <v>1.702</v>
      </c>
      <c r="Z96">
        <v>3.29</v>
      </c>
      <c r="AA96">
        <v>1.869</v>
      </c>
      <c r="AB96">
        <v>0.126</v>
      </c>
      <c r="AC96">
        <v>94</v>
      </c>
      <c r="AD96">
        <f t="shared" si="17"/>
        <v>0.23145955574856905</v>
      </c>
      <c r="AE96">
        <f t="shared" si="18"/>
        <v>0.51769589794997428</v>
      </c>
      <c r="AF96">
        <f t="shared" si="19"/>
        <v>0.27210930137883205</v>
      </c>
      <c r="AG96">
        <f t="shared" si="20"/>
        <v>-0.89912945488243712</v>
      </c>
      <c r="AS96">
        <v>2.1880000000000002</v>
      </c>
      <c r="AT96">
        <v>1.0044999999999999</v>
      </c>
      <c r="AU96">
        <v>1.5620000000000001</v>
      </c>
      <c r="AV96">
        <v>3.9590000000000001</v>
      </c>
      <c r="AW96">
        <v>2.3152499999999998</v>
      </c>
      <c r="AX96">
        <v>4.9797500000000001</v>
      </c>
      <c r="AZ96">
        <f t="shared" si="25"/>
        <v>0.34054731766139318</v>
      </c>
      <c r="BA96">
        <f t="shared" si="26"/>
        <v>2.4499410842679387E-3</v>
      </c>
      <c r="BB96">
        <f t="shared" si="27"/>
        <v>0.19418102954128152</v>
      </c>
      <c r="BC96">
        <f t="shared" si="28"/>
        <v>0.59808550175220454</v>
      </c>
      <c r="BD96">
        <f t="shared" si="29"/>
        <v>0.3650978928737954</v>
      </c>
      <c r="BE96">
        <f t="shared" si="30"/>
        <v>0.69770754028063953</v>
      </c>
    </row>
    <row r="97" spans="1:57" x14ac:dyDescent="0.2">
      <c r="A97">
        <v>95</v>
      </c>
      <c r="B97">
        <v>1.0999999999999999E-2</v>
      </c>
      <c r="C97">
        <v>8.5000000000000006E-2</v>
      </c>
      <c r="D97">
        <v>6.3E-2</v>
      </c>
      <c r="E97">
        <v>7.1999999999999995E-2</v>
      </c>
      <c r="F97" s="44">
        <f t="shared" ca="1" si="16"/>
        <v>0.4562534763792695</v>
      </c>
      <c r="G97">
        <f t="shared" si="21"/>
        <v>-1.4680210829577449</v>
      </c>
      <c r="H97">
        <f t="shared" si="22"/>
        <v>-1.0501099933550873</v>
      </c>
      <c r="I97">
        <f t="shared" si="23"/>
        <v>-1.1186864077192087</v>
      </c>
      <c r="J97">
        <f t="shared" si="24"/>
        <v>-2.3005299956639811</v>
      </c>
      <c r="Y97">
        <v>1.68</v>
      </c>
      <c r="Z97">
        <v>0.5</v>
      </c>
      <c r="AA97">
        <v>5.1999999999999998E-2</v>
      </c>
      <c r="AB97">
        <v>1.1819999999999999</v>
      </c>
      <c r="AC97">
        <v>95</v>
      </c>
      <c r="AD97">
        <f t="shared" si="17"/>
        <v>0.22580928172586284</v>
      </c>
      <c r="AE97">
        <f t="shared" si="18"/>
        <v>-0.3005299956639812</v>
      </c>
      <c r="AF97">
        <f t="shared" si="19"/>
        <v>-1.2834966563652008</v>
      </c>
      <c r="AG97">
        <f t="shared" si="20"/>
        <v>7.3117476545236537E-2</v>
      </c>
      <c r="AS97">
        <v>1.1507499999999999</v>
      </c>
      <c r="AT97">
        <v>1.7037500000000001</v>
      </c>
      <c r="AU97">
        <v>5.3499999999999999E-2</v>
      </c>
      <c r="AV97">
        <v>25.439250000000001</v>
      </c>
      <c r="AW97">
        <v>1.4007499999999999</v>
      </c>
      <c r="AX97">
        <v>1.3560000000000001</v>
      </c>
      <c r="AZ97">
        <f t="shared" si="25"/>
        <v>6.1480983566011824E-2</v>
      </c>
      <c r="BA97">
        <f t="shared" si="26"/>
        <v>0.23190586884272998</v>
      </c>
      <c r="BB97">
        <f t="shared" si="27"/>
        <v>-1.2711462179787716</v>
      </c>
      <c r="BC97">
        <f t="shared" si="28"/>
        <v>1.4060043032946612</v>
      </c>
      <c r="BD97">
        <f t="shared" si="29"/>
        <v>0.14686063113960596</v>
      </c>
      <c r="BE97">
        <f t="shared" si="30"/>
        <v>0.13275968953104458</v>
      </c>
    </row>
    <row r="98" spans="1:57" x14ac:dyDescent="0.2">
      <c r="A98">
        <v>96</v>
      </c>
      <c r="B98">
        <v>0.01</v>
      </c>
      <c r="C98">
        <v>0.158</v>
      </c>
      <c r="D98">
        <v>9.6000000000000002E-2</v>
      </c>
      <c r="E98">
        <v>5.0000000000000001E-3</v>
      </c>
      <c r="F98" s="44">
        <f t="shared" ca="1" si="16"/>
        <v>0.7260104041773453</v>
      </c>
      <c r="G98">
        <f t="shared" si="21"/>
        <v>-1.9581073148417751</v>
      </c>
      <c r="H98">
        <f t="shared" si="22"/>
        <v>-1.0700810742857072</v>
      </c>
      <c r="I98">
        <f t="shared" si="23"/>
        <v>-1.2001594505464184</v>
      </c>
      <c r="J98">
        <f t="shared" si="24"/>
        <v>-1.1421675035687315</v>
      </c>
      <c r="Y98">
        <v>2.1960000000000002</v>
      </c>
      <c r="Z98">
        <v>1.121</v>
      </c>
      <c r="AA98">
        <v>2.4E-2</v>
      </c>
      <c r="AB98">
        <v>4.5999999999999999E-2</v>
      </c>
      <c r="AC98">
        <v>96</v>
      </c>
      <c r="AD98">
        <f t="shared" si="17"/>
        <v>0.34213233577805435</v>
      </c>
      <c r="AE98">
        <f t="shared" si="18"/>
        <v>5.0105612594973148E-2</v>
      </c>
      <c r="AF98">
        <f t="shared" si="19"/>
        <v>-1.6192887582883939</v>
      </c>
      <c r="AG98">
        <f t="shared" si="20"/>
        <v>-1.336742168318426</v>
      </c>
      <c r="AS98">
        <v>4.1855000000000002</v>
      </c>
      <c r="AT98">
        <v>0.77224999999999999</v>
      </c>
      <c r="AU98">
        <v>0.38024999999999998</v>
      </c>
      <c r="AV98">
        <v>3.8245</v>
      </c>
      <c r="AW98">
        <v>0.76175000000000004</v>
      </c>
      <c r="AX98">
        <v>2.6249999999999999E-2</v>
      </c>
      <c r="AZ98">
        <f t="shared" si="25"/>
        <v>0.62224734626481659</v>
      </c>
      <c r="BA98">
        <f t="shared" si="26"/>
        <v>-0.11174208302651176</v>
      </c>
      <c r="BB98">
        <f t="shared" si="27"/>
        <v>-0.41943077727496403</v>
      </c>
      <c r="BC98">
        <f t="shared" si="28"/>
        <v>0.5830746652583112</v>
      </c>
      <c r="BD98">
        <f t="shared" si="29"/>
        <v>-0.11768753710528877</v>
      </c>
      <c r="BE98">
        <f t="shared" si="30"/>
        <v>-1.5803706922580243</v>
      </c>
    </row>
    <row r="99" spans="1:57" x14ac:dyDescent="0.2">
      <c r="A99">
        <v>97</v>
      </c>
      <c r="B99">
        <v>3.4000000000000002E-2</v>
      </c>
      <c r="C99">
        <v>8.4000000000000005E-2</v>
      </c>
      <c r="D99">
        <v>8.1000000000000003E-2</v>
      </c>
      <c r="E99">
        <v>0.113</v>
      </c>
      <c r="F99" s="44">
        <f t="shared" ca="1" si="16"/>
        <v>0.31748821728876686</v>
      </c>
      <c r="G99">
        <f t="shared" si="21"/>
        <v>-1.9995000000000001</v>
      </c>
      <c r="H99">
        <f t="shared" si="22"/>
        <v>-0.80084291304557742</v>
      </c>
      <c r="I99">
        <f t="shared" si="23"/>
        <v>-1.0172287669604316</v>
      </c>
      <c r="J99">
        <f t="shared" si="24"/>
        <v>-2.3005299956639811</v>
      </c>
      <c r="Y99">
        <v>8.8999999999999996E-2</v>
      </c>
      <c r="Z99">
        <v>1.9470000000000001</v>
      </c>
      <c r="AA99">
        <v>4.1000000000000002E-2</v>
      </c>
      <c r="AB99">
        <v>2.073</v>
      </c>
      <c r="AC99">
        <v>97</v>
      </c>
      <c r="AD99">
        <f t="shared" si="17"/>
        <v>-1.0501099933550873</v>
      </c>
      <c r="AE99">
        <f t="shared" si="18"/>
        <v>0.28986595152003169</v>
      </c>
      <c r="AF99">
        <f t="shared" si="19"/>
        <v>-1.3867161432802646</v>
      </c>
      <c r="AG99">
        <f t="shared" si="20"/>
        <v>0.31709930209386084</v>
      </c>
      <c r="AS99">
        <v>1.9890000000000001</v>
      </c>
      <c r="AT99">
        <v>0.503</v>
      </c>
      <c r="AU99">
        <v>8.2065000000000001</v>
      </c>
      <c r="AV99">
        <v>3.46875</v>
      </c>
      <c r="AW99">
        <v>1.5920000000000001</v>
      </c>
      <c r="AX99">
        <v>3.9077500000000001</v>
      </c>
      <c r="AZ99">
        <f t="shared" si="25"/>
        <v>0.29913478312443559</v>
      </c>
      <c r="BA99">
        <f t="shared" si="26"/>
        <v>-0.29793201494407262</v>
      </c>
      <c r="BB99">
        <f t="shared" si="27"/>
        <v>0.91465797383315051</v>
      </c>
      <c r="BC99">
        <f t="shared" si="28"/>
        <v>0.54067300046675137</v>
      </c>
      <c r="BD99">
        <f t="shared" si="29"/>
        <v>0.20244306340165025</v>
      </c>
      <c r="BE99">
        <f t="shared" si="30"/>
        <v>0.5924267717577324</v>
      </c>
    </row>
    <row r="100" spans="1:57" x14ac:dyDescent="0.2">
      <c r="A100">
        <v>98</v>
      </c>
      <c r="B100">
        <v>8.0000000000000002E-3</v>
      </c>
      <c r="C100">
        <v>7.8E-2</v>
      </c>
      <c r="D100">
        <v>0.16600000000000001</v>
      </c>
      <c r="E100">
        <v>4.9039999999999999</v>
      </c>
      <c r="F100" s="44">
        <f t="shared" ca="1" si="16"/>
        <v>0.59879945157029957</v>
      </c>
      <c r="G100">
        <f t="shared" si="21"/>
        <v>-1.4680210829577449</v>
      </c>
      <c r="H100">
        <f t="shared" si="22"/>
        <v>-1.0752207139381185</v>
      </c>
      <c r="I100">
        <f t="shared" si="23"/>
        <v>-1.0910149811213503</v>
      </c>
      <c r="J100">
        <f t="shared" si="24"/>
        <v>-0.94642155651658033</v>
      </c>
      <c r="Y100">
        <v>0.78100000000000003</v>
      </c>
      <c r="Z100">
        <v>1.915</v>
      </c>
      <c r="AA100">
        <v>1.3560000000000001</v>
      </c>
      <c r="AB100">
        <v>5.3999999999999999E-2</v>
      </c>
      <c r="AC100">
        <v>98</v>
      </c>
      <c r="AD100">
        <f t="shared" si="17"/>
        <v>-0.10684896612269966</v>
      </c>
      <c r="AE100">
        <f t="shared" si="18"/>
        <v>0.28266877830464154</v>
      </c>
      <c r="AF100">
        <f t="shared" si="19"/>
        <v>0.13275968953104458</v>
      </c>
      <c r="AG100">
        <f t="shared" si="20"/>
        <v>-1.2671062401770317</v>
      </c>
      <c r="AS100">
        <v>2.6324999999999998</v>
      </c>
      <c r="AT100">
        <v>1.5640000000000001</v>
      </c>
      <c r="AU100">
        <v>1.3512500000000001</v>
      </c>
      <c r="AV100">
        <v>0.91449999999999998</v>
      </c>
      <c r="AW100">
        <v>2.3687499999999999</v>
      </c>
      <c r="AX100">
        <v>4.3114999999999997</v>
      </c>
      <c r="AZ100">
        <f t="shared" si="25"/>
        <v>0.42086837985752412</v>
      </c>
      <c r="BA100">
        <f t="shared" si="26"/>
        <v>0.19473674872382921</v>
      </c>
      <c r="BB100">
        <f t="shared" si="27"/>
        <v>0.13123570696136677</v>
      </c>
      <c r="BC100">
        <f t="shared" si="28"/>
        <v>-3.8316290187564335E-2</v>
      </c>
      <c r="BD100">
        <f t="shared" si="29"/>
        <v>0.37501922731214754</v>
      </c>
      <c r="BE100">
        <f t="shared" si="30"/>
        <v>0.63512839043665292</v>
      </c>
    </row>
    <row r="101" spans="1:57" x14ac:dyDescent="0.2">
      <c r="A101">
        <v>99</v>
      </c>
      <c r="B101">
        <v>8.9999999999999993E-3</v>
      </c>
      <c r="C101">
        <v>0.187</v>
      </c>
      <c r="D101">
        <v>7.2999999999999995E-2</v>
      </c>
      <c r="E101">
        <v>2.7109999999999999</v>
      </c>
      <c r="F101" s="44">
        <f t="shared" ca="1" si="16"/>
        <v>0.26599877877052724</v>
      </c>
      <c r="G101">
        <f t="shared" si="21"/>
        <v>-2.0964100130080561</v>
      </c>
      <c r="H101">
        <f t="shared" si="22"/>
        <v>-1.1074053973095197</v>
      </c>
      <c r="I101">
        <f t="shared" si="23"/>
        <v>-0.77939191195994495</v>
      </c>
      <c r="J101">
        <f t="shared" si="24"/>
        <v>0.69105046151035854</v>
      </c>
      <c r="Y101">
        <v>0.85699999999999998</v>
      </c>
      <c r="Z101">
        <v>72.180999999999997</v>
      </c>
      <c r="AA101">
        <v>2.35</v>
      </c>
      <c r="AB101">
        <v>16.347000000000001</v>
      </c>
      <c r="AC101">
        <v>99</v>
      </c>
      <c r="AD101">
        <f t="shared" si="17"/>
        <v>-6.6519178076801841E-2</v>
      </c>
      <c r="AE101">
        <f t="shared" si="18"/>
        <v>1.8589228945075493</v>
      </c>
      <c r="AF101">
        <f t="shared" si="19"/>
        <v>0.37156786227173627</v>
      </c>
      <c r="AG101">
        <f t="shared" si="20"/>
        <v>1.2139380626237712</v>
      </c>
      <c r="AS101">
        <v>1.0685</v>
      </c>
      <c r="AT101">
        <v>9.325E-2</v>
      </c>
      <c r="AU101">
        <v>2.6945000000000001</v>
      </c>
      <c r="AV101">
        <v>5.7497499999999997</v>
      </c>
      <c r="AW101">
        <v>0.32924999999999999</v>
      </c>
      <c r="AX101">
        <v>8.4507499999999993</v>
      </c>
      <c r="AZ101">
        <f t="shared" si="25"/>
        <v>2.9274526500088219E-2</v>
      </c>
      <c r="BA101">
        <f t="shared" si="26"/>
        <v>-1.0298511595192748</v>
      </c>
      <c r="BB101">
        <f t="shared" si="27"/>
        <v>0.43097818793204423</v>
      </c>
      <c r="BC101">
        <f t="shared" si="28"/>
        <v>0.76014896191035386</v>
      </c>
      <c r="BD101">
        <f t="shared" si="29"/>
        <v>-0.4819742163661786</v>
      </c>
      <c r="BE101">
        <f t="shared" si="30"/>
        <v>0.92739525408664081</v>
      </c>
    </row>
    <row r="102" spans="1:57" x14ac:dyDescent="0.2">
      <c r="A102">
        <v>100</v>
      </c>
      <c r="B102">
        <v>8.9999999999999993E-3</v>
      </c>
      <c r="C102">
        <v>4.5999999999999999E-2</v>
      </c>
      <c r="D102">
        <v>8.3000000000000004E-2</v>
      </c>
      <c r="E102">
        <v>9.5000000000000001E-2</v>
      </c>
      <c r="F102" s="44">
        <f t="shared" ca="1" si="16"/>
        <v>0.16387746308472984</v>
      </c>
      <c r="G102">
        <f t="shared" si="21"/>
        <v>-2.0452574905606751</v>
      </c>
      <c r="H102">
        <f t="shared" si="22"/>
        <v>-0.72765839346350114</v>
      </c>
      <c r="I102">
        <f t="shared" si="23"/>
        <v>-1.1361771398795442</v>
      </c>
      <c r="J102">
        <f t="shared" si="24"/>
        <v>0.43362951758048551</v>
      </c>
      <c r="Y102">
        <v>3.6999999999999998E-2</v>
      </c>
      <c r="Z102">
        <v>3.0819999999999999</v>
      </c>
      <c r="AA102">
        <v>1.724</v>
      </c>
      <c r="AB102">
        <v>2.06</v>
      </c>
      <c r="AC102">
        <v>100</v>
      </c>
      <c r="AD102">
        <f t="shared" si="17"/>
        <v>-1.4312982759330051</v>
      </c>
      <c r="AE102">
        <f t="shared" si="18"/>
        <v>0.48933263438240049</v>
      </c>
      <c r="AF102">
        <f t="shared" si="19"/>
        <v>0.23703726148869397</v>
      </c>
      <c r="AG102">
        <f t="shared" si="20"/>
        <v>0.31436722036915343</v>
      </c>
      <c r="AS102">
        <v>1.8895</v>
      </c>
      <c r="AT102">
        <v>2.28925</v>
      </c>
      <c r="AU102">
        <v>0.16800000000000001</v>
      </c>
      <c r="AV102">
        <v>3.6345000000000001</v>
      </c>
      <c r="AW102">
        <v>1.33525</v>
      </c>
      <c r="AX102">
        <v>3.5357500000000002</v>
      </c>
      <c r="AZ102">
        <f t="shared" si="25"/>
        <v>0.27684689625303333</v>
      </c>
      <c r="BA102">
        <f t="shared" si="26"/>
        <v>0.36019322285882016</v>
      </c>
      <c r="BB102">
        <f t="shared" si="27"/>
        <v>-0.77419071827413721</v>
      </c>
      <c r="BC102">
        <f t="shared" si="28"/>
        <v>0.56094467319318742</v>
      </c>
      <c r="BD102">
        <f t="shared" si="29"/>
        <v>0.12606258664117492</v>
      </c>
      <c r="BE102">
        <f t="shared" si="30"/>
        <v>0.5489815500461237</v>
      </c>
    </row>
    <row r="103" spans="1:57" x14ac:dyDescent="0.2">
      <c r="A103">
        <v>101</v>
      </c>
      <c r="B103">
        <v>8.9999999999999993E-3</v>
      </c>
      <c r="C103">
        <v>2E-3</v>
      </c>
      <c r="D103">
        <v>0.11600000000000001</v>
      </c>
      <c r="E103">
        <v>4.7E-2</v>
      </c>
      <c r="F103" s="44">
        <f t="shared" ca="1" si="16"/>
        <v>5.9313814144489219E-2</v>
      </c>
      <c r="G103">
        <f t="shared" si="21"/>
        <v>-2.0452574905606751</v>
      </c>
      <c r="H103">
        <f t="shared" si="22"/>
        <v>-1.336742168318426</v>
      </c>
      <c r="I103">
        <f t="shared" si="23"/>
        <v>-1.0804219076239261</v>
      </c>
      <c r="J103">
        <f t="shared" si="24"/>
        <v>-1.0217763947111522</v>
      </c>
      <c r="Y103">
        <v>5.1159999999999997</v>
      </c>
      <c r="Z103">
        <v>3.6999999999999998E-2</v>
      </c>
      <c r="AA103">
        <v>3.274</v>
      </c>
      <c r="AB103">
        <v>1.167</v>
      </c>
      <c r="AC103">
        <v>101</v>
      </c>
      <c r="AD103">
        <f t="shared" si="17"/>
        <v>0.70943053580661619</v>
      </c>
      <c r="AE103">
        <f t="shared" si="18"/>
        <v>-1.4312982759330051</v>
      </c>
      <c r="AF103">
        <f t="shared" si="19"/>
        <v>0.51557867507592259</v>
      </c>
      <c r="AG103">
        <f t="shared" si="20"/>
        <v>6.7570856045370192E-2</v>
      </c>
      <c r="AS103">
        <v>0.41799999999999998</v>
      </c>
      <c r="AT103">
        <v>5.3749999999999999E-2</v>
      </c>
      <c r="AU103">
        <v>2.14575</v>
      </c>
      <c r="AV103">
        <v>2.1067499999999999</v>
      </c>
      <c r="AW103">
        <v>0.67525000000000002</v>
      </c>
      <c r="AX103">
        <v>10.4665</v>
      </c>
      <c r="AZ103">
        <f t="shared" si="25"/>
        <v>-0.3783237182249648</v>
      </c>
      <c r="BA103">
        <f t="shared" si="26"/>
        <v>-1.2691215314123572</v>
      </c>
      <c r="BB103">
        <f t="shared" si="27"/>
        <v>0.3320791211969627</v>
      </c>
      <c r="BC103">
        <f t="shared" si="28"/>
        <v>0.32411300259327813</v>
      </c>
      <c r="BD103">
        <f t="shared" si="29"/>
        <v>-0.17003540714051149</v>
      </c>
      <c r="BE103">
        <f t="shared" si="30"/>
        <v>1.0203014777812642</v>
      </c>
    </row>
    <row r="104" spans="1:57" x14ac:dyDescent="0.2">
      <c r="A104">
        <v>102</v>
      </c>
      <c r="B104">
        <v>0.01</v>
      </c>
      <c r="C104">
        <v>0.106</v>
      </c>
      <c r="D104">
        <v>0.104</v>
      </c>
      <c r="E104">
        <v>4.3999999999999997E-2</v>
      </c>
      <c r="F104" s="44">
        <f t="shared" ca="1" si="16"/>
        <v>0.75547293901115509</v>
      </c>
      <c r="G104">
        <f t="shared" si="21"/>
        <v>-2.0452574905606751</v>
      </c>
      <c r="H104">
        <f t="shared" si="22"/>
        <v>-2.6984700043360186</v>
      </c>
      <c r="I104">
        <f t="shared" si="23"/>
        <v>-0.93504201077308158</v>
      </c>
      <c r="J104">
        <f t="shared" si="24"/>
        <v>-1.3274021420642825</v>
      </c>
      <c r="Y104">
        <v>1.2669999999999999</v>
      </c>
      <c r="Z104">
        <v>2.1000000000000001E-2</v>
      </c>
      <c r="AA104">
        <v>6.15</v>
      </c>
      <c r="AB104">
        <v>2.4039999999999999</v>
      </c>
      <c r="AC104">
        <v>102</v>
      </c>
      <c r="AD104">
        <f t="shared" si="17"/>
        <v>0.10327661488344131</v>
      </c>
      <c r="AE104">
        <f t="shared" si="18"/>
        <v>-1.6772807052660808</v>
      </c>
      <c r="AF104">
        <f t="shared" si="19"/>
        <v>0.78937511577541675</v>
      </c>
      <c r="AG104">
        <f t="shared" si="20"/>
        <v>0.38143446333070191</v>
      </c>
      <c r="AS104">
        <v>1.7317499999999999</v>
      </c>
      <c r="AT104">
        <v>2.3912499999999999</v>
      </c>
      <c r="AU104">
        <v>7.3499999999999996E-2</v>
      </c>
      <c r="AV104">
        <v>2.7582499999999999</v>
      </c>
      <c r="AW104">
        <v>1.647</v>
      </c>
      <c r="AX104">
        <v>4.6120000000000001</v>
      </c>
      <c r="AZ104">
        <f t="shared" si="25"/>
        <v>0.23898519630887635</v>
      </c>
      <c r="BA104">
        <f t="shared" si="26"/>
        <v>0.37912498303535225</v>
      </c>
      <c r="BB104">
        <f t="shared" si="27"/>
        <v>-1.1332126609158051</v>
      </c>
      <c r="BC104">
        <f t="shared" si="28"/>
        <v>0.44113362685068075</v>
      </c>
      <c r="BD104">
        <f t="shared" si="29"/>
        <v>0.21719359916975436</v>
      </c>
      <c r="BE104">
        <f t="shared" si="30"/>
        <v>0.66438929862266138</v>
      </c>
    </row>
    <row r="105" spans="1:57" x14ac:dyDescent="0.2">
      <c r="A105">
        <v>103</v>
      </c>
      <c r="B105">
        <v>7.0000000000000001E-3</v>
      </c>
      <c r="C105">
        <v>4.3999999999999997E-2</v>
      </c>
      <c r="D105">
        <v>0.123</v>
      </c>
      <c r="E105">
        <v>0.47399999999999998</v>
      </c>
      <c r="F105" s="44">
        <f t="shared" ca="1" si="16"/>
        <v>0.56552762557000369</v>
      </c>
      <c r="G105">
        <f t="shared" si="21"/>
        <v>-1.9995000000000001</v>
      </c>
      <c r="H105">
        <f t="shared" si="22"/>
        <v>-0.97419413473522987</v>
      </c>
      <c r="I105">
        <f t="shared" si="23"/>
        <v>-0.98246666070121969</v>
      </c>
      <c r="J105">
        <f t="shared" si="24"/>
        <v>-1.3560473235138126</v>
      </c>
      <c r="Y105">
        <v>2.3079999999999998</v>
      </c>
      <c r="Z105">
        <v>1.7849999999999999</v>
      </c>
      <c r="AA105">
        <v>1.46</v>
      </c>
      <c r="AB105">
        <v>2.8069999999999999</v>
      </c>
      <c r="AC105">
        <v>103</v>
      </c>
      <c r="AD105">
        <f t="shared" si="17"/>
        <v>0.3637358044836938</v>
      </c>
      <c r="AE105">
        <f t="shared" si="18"/>
        <v>0.25213822044821199</v>
      </c>
      <c r="AF105">
        <f t="shared" si="19"/>
        <v>0.16485285578443709</v>
      </c>
      <c r="AG105">
        <f t="shared" si="20"/>
        <v>0.44874241263443915</v>
      </c>
      <c r="AS105">
        <v>1.1555</v>
      </c>
      <c r="AT105">
        <v>2.7837499999999999</v>
      </c>
      <c r="AU105">
        <v>2.9655</v>
      </c>
      <c r="AV105">
        <v>4.3129999999999997</v>
      </c>
      <c r="AW105">
        <v>0.91725000000000001</v>
      </c>
      <c r="AX105">
        <v>4.2694999999999999</v>
      </c>
      <c r="AZ105">
        <f t="shared" si="25"/>
        <v>6.326994981512811E-2</v>
      </c>
      <c r="BA105">
        <f t="shared" si="26"/>
        <v>0.44513023004209462</v>
      </c>
      <c r="BB105">
        <f t="shared" si="27"/>
        <v>0.47259792836935355</v>
      </c>
      <c r="BC105">
        <f t="shared" si="28"/>
        <v>0.63527945814595155</v>
      </c>
      <c r="BD105">
        <f t="shared" si="29"/>
        <v>-3.7012279572014486E-2</v>
      </c>
      <c r="BE105">
        <f t="shared" si="30"/>
        <v>0.63087701789259221</v>
      </c>
    </row>
    <row r="106" spans="1:57" x14ac:dyDescent="0.2">
      <c r="A106">
        <v>104</v>
      </c>
      <c r="B106">
        <v>3.4000000000000002E-2</v>
      </c>
      <c r="C106">
        <v>8.3000000000000004E-2</v>
      </c>
      <c r="D106">
        <v>7.0000000000000007E-2</v>
      </c>
      <c r="E106">
        <v>2.1000000000000001E-2</v>
      </c>
      <c r="F106" s="44">
        <f t="shared" ca="1" si="16"/>
        <v>0.88314494420843503</v>
      </c>
      <c r="G106">
        <f t="shared" si="21"/>
        <v>-2.1544019599857429</v>
      </c>
      <c r="H106">
        <f t="shared" si="22"/>
        <v>-1.3560473235138126</v>
      </c>
      <c r="I106">
        <f t="shared" si="23"/>
        <v>-0.90959488856060211</v>
      </c>
      <c r="J106">
        <f t="shared" si="24"/>
        <v>-0.32372165832591498</v>
      </c>
      <c r="Y106">
        <v>2.4809999999999999</v>
      </c>
      <c r="Z106">
        <v>1.306</v>
      </c>
      <c r="AA106">
        <v>0.36699999999999999</v>
      </c>
      <c r="AB106">
        <v>5.5069999999999997</v>
      </c>
      <c r="AC106">
        <v>104</v>
      </c>
      <c r="AD106">
        <f t="shared" si="17"/>
        <v>0.39512676427220911</v>
      </c>
      <c r="AE106">
        <f t="shared" si="18"/>
        <v>0.11644317693905513</v>
      </c>
      <c r="AF106">
        <f t="shared" si="19"/>
        <v>-0.43483393574791068</v>
      </c>
      <c r="AG106">
        <f t="shared" si="20"/>
        <v>0.74141507648128246</v>
      </c>
      <c r="AS106">
        <v>3.32525</v>
      </c>
      <c r="AT106">
        <v>1.8992500000000001</v>
      </c>
      <c r="AU106">
        <v>1.67</v>
      </c>
      <c r="AV106">
        <v>0.53349999999999997</v>
      </c>
      <c r="AW106">
        <v>4.1042500000000004</v>
      </c>
      <c r="AX106">
        <v>2.11225</v>
      </c>
      <c r="AZ106">
        <f t="shared" si="25"/>
        <v>0.52232430213204528</v>
      </c>
      <c r="BA106">
        <f t="shared" si="26"/>
        <v>0.27908213507632257</v>
      </c>
      <c r="BB106">
        <f t="shared" si="27"/>
        <v>0.22321647114758325</v>
      </c>
      <c r="BC106">
        <f t="shared" si="28"/>
        <v>-0.2723655762395113</v>
      </c>
      <c r="BD106">
        <f t="shared" si="29"/>
        <v>0.6137338068585515</v>
      </c>
      <c r="BE106">
        <f t="shared" si="30"/>
        <v>0.32524531878364366</v>
      </c>
    </row>
    <row r="107" spans="1:57" x14ac:dyDescent="0.2">
      <c r="A107">
        <v>105</v>
      </c>
      <c r="B107">
        <v>0.01</v>
      </c>
      <c r="C107">
        <v>0.17100000000000001</v>
      </c>
      <c r="D107">
        <v>9.5000000000000001E-2</v>
      </c>
      <c r="E107">
        <v>0.11700000000000001</v>
      </c>
      <c r="F107" s="44">
        <f t="shared" ca="1" si="16"/>
        <v>0.9209037298472581</v>
      </c>
      <c r="G107">
        <f t="shared" si="21"/>
        <v>-1.4680210829577449</v>
      </c>
      <c r="H107">
        <f t="shared" si="22"/>
        <v>-1.0804219076239261</v>
      </c>
      <c r="I107">
        <f t="shared" si="23"/>
        <v>-1.1544019599857431</v>
      </c>
      <c r="J107">
        <f t="shared" si="24"/>
        <v>-1.6772807052660808</v>
      </c>
      <c r="Y107">
        <v>3.8759999999999999</v>
      </c>
      <c r="Z107">
        <v>2.173</v>
      </c>
      <c r="AA107">
        <v>0.91300000000000003</v>
      </c>
      <c r="AB107">
        <v>1.7</v>
      </c>
      <c r="AC107">
        <v>105</v>
      </c>
      <c r="AD107">
        <f t="shared" si="17"/>
        <v>0.58888376837872769</v>
      </c>
      <c r="AE107">
        <f t="shared" si="18"/>
        <v>0.33755972632052456</v>
      </c>
      <c r="AF107">
        <f t="shared" si="19"/>
        <v>-3.9029222465701036E-2</v>
      </c>
      <c r="AG107">
        <f t="shared" si="20"/>
        <v>0.23094892137827391</v>
      </c>
      <c r="AS107">
        <v>1.9285000000000001</v>
      </c>
      <c r="AT107">
        <v>2.8462499999999999</v>
      </c>
      <c r="AU107">
        <v>0.64375000000000004</v>
      </c>
      <c r="AV107">
        <v>5.9950000000000001</v>
      </c>
      <c r="AW107">
        <v>3.2519999999999998</v>
      </c>
      <c r="AX107">
        <v>0.48299999999999998</v>
      </c>
      <c r="AZ107">
        <f t="shared" si="25"/>
        <v>0.28571964320206072</v>
      </c>
      <c r="BA107">
        <f t="shared" si="26"/>
        <v>0.4547730436231992</v>
      </c>
      <c r="BB107">
        <f t="shared" si="27"/>
        <v>-0.19078275795075256</v>
      </c>
      <c r="BC107">
        <f t="shared" si="28"/>
        <v>0.77828918743486741</v>
      </c>
      <c r="BD107">
        <f t="shared" si="29"/>
        <v>0.51265053692203044</v>
      </c>
      <c r="BE107">
        <f t="shared" si="30"/>
        <v>-0.31555286924848786</v>
      </c>
    </row>
    <row r="108" spans="1:57" x14ac:dyDescent="0.2">
      <c r="A108">
        <v>106</v>
      </c>
      <c r="B108">
        <v>8.9999999999999993E-3</v>
      </c>
      <c r="C108">
        <v>8.7999999999999995E-2</v>
      </c>
      <c r="D108">
        <v>0.1</v>
      </c>
      <c r="E108">
        <v>5.0000000000000001E-4</v>
      </c>
      <c r="F108" s="44">
        <f t="shared" ca="1" si="16"/>
        <v>0.30861207989880179</v>
      </c>
      <c r="G108">
        <f t="shared" si="21"/>
        <v>-1.9995000000000001</v>
      </c>
      <c r="H108">
        <f t="shared" si="22"/>
        <v>-0.76650388960784621</v>
      </c>
      <c r="I108">
        <f t="shared" si="23"/>
        <v>-1.0217763947111522</v>
      </c>
      <c r="J108">
        <f t="shared" si="24"/>
        <v>-0.93131413825383835</v>
      </c>
      <c r="Y108">
        <v>3.6339999999999999</v>
      </c>
      <c r="Z108">
        <v>0.153</v>
      </c>
      <c r="AA108">
        <v>1.8740000000000001</v>
      </c>
      <c r="AB108">
        <v>0.56499999999999995</v>
      </c>
      <c r="AC108">
        <v>106</v>
      </c>
      <c r="AD108">
        <f t="shared" si="17"/>
        <v>0.56088492297201542</v>
      </c>
      <c r="AE108">
        <f t="shared" si="18"/>
        <v>-0.8148085691824013</v>
      </c>
      <c r="AF108">
        <f t="shared" si="19"/>
        <v>0.27326958655175948</v>
      </c>
      <c r="AG108">
        <f t="shared" si="20"/>
        <v>-0.2474515521805615</v>
      </c>
      <c r="AS108">
        <v>0.64449999999999996</v>
      </c>
      <c r="AT108">
        <v>1.2164999999999999</v>
      </c>
      <c r="AU108">
        <v>2.6589999999999998</v>
      </c>
      <c r="AV108">
        <v>3.3162500000000001</v>
      </c>
      <c r="AW108">
        <v>1.94625</v>
      </c>
      <c r="AX108">
        <v>1.0660000000000001</v>
      </c>
      <c r="AZ108">
        <f t="shared" si="25"/>
        <v>-0.19027707831057819</v>
      </c>
      <c r="BA108">
        <f t="shared" si="26"/>
        <v>8.5612113266837236E-2</v>
      </c>
      <c r="BB108">
        <f t="shared" si="27"/>
        <v>0.425218337331567</v>
      </c>
      <c r="BC108">
        <f t="shared" si="28"/>
        <v>0.5211472629903855</v>
      </c>
      <c r="BD108">
        <f t="shared" si="29"/>
        <v>0.2896986255761767</v>
      </c>
      <c r="BE108">
        <f t="shared" si="30"/>
        <v>2.8257204690553483E-2</v>
      </c>
    </row>
    <row r="109" spans="1:57" x14ac:dyDescent="0.2">
      <c r="A109">
        <v>107</v>
      </c>
      <c r="B109">
        <v>1.5429999999999999</v>
      </c>
      <c r="C109">
        <v>4.5999999999999999E-2</v>
      </c>
      <c r="D109">
        <v>0.123</v>
      </c>
      <c r="E109">
        <v>0.57399999999999995</v>
      </c>
      <c r="F109" s="44">
        <f t="shared" ca="1" si="16"/>
        <v>0.3669711287625782</v>
      </c>
      <c r="G109">
        <f t="shared" si="21"/>
        <v>-2.0452574905606751</v>
      </c>
      <c r="H109">
        <f t="shared" si="22"/>
        <v>-1.0550173278498314</v>
      </c>
      <c r="I109">
        <f t="shared" si="23"/>
        <v>-0.99950000000000006</v>
      </c>
      <c r="J109">
        <f t="shared" si="24"/>
        <v>-3.3005299956639811</v>
      </c>
      <c r="Y109">
        <v>2.3210000000000002</v>
      </c>
      <c r="Z109">
        <v>0.71899999999999997</v>
      </c>
      <c r="AA109">
        <v>2.1150000000000002</v>
      </c>
      <c r="AB109">
        <v>5.0979999999999999</v>
      </c>
      <c r="AC109">
        <v>107</v>
      </c>
      <c r="AD109">
        <f t="shared" si="17"/>
        <v>0.36617514045591776</v>
      </c>
      <c r="AE109">
        <f t="shared" si="18"/>
        <v>-0.14277110961711742</v>
      </c>
      <c r="AF109">
        <f t="shared" si="19"/>
        <v>0.3258103717110612</v>
      </c>
      <c r="AG109">
        <f t="shared" si="20"/>
        <v>0.70789983113324861</v>
      </c>
      <c r="AS109">
        <v>3.9704999999999999</v>
      </c>
      <c r="AT109">
        <v>2.7442500000000001</v>
      </c>
      <c r="AU109">
        <v>3.125E-2</v>
      </c>
      <c r="AV109">
        <v>2.4075000000000002</v>
      </c>
      <c r="AW109">
        <v>0.28525</v>
      </c>
      <c r="AX109">
        <v>3.1375000000000002</v>
      </c>
      <c r="AZ109">
        <f t="shared" si="25"/>
        <v>0.59934520035702943</v>
      </c>
      <c r="BA109">
        <f t="shared" si="26"/>
        <v>0.43892367287830758</v>
      </c>
      <c r="BB109">
        <f t="shared" si="27"/>
        <v>-1.5046499783199061</v>
      </c>
      <c r="BC109">
        <f t="shared" si="28"/>
        <v>0.38206629579657214</v>
      </c>
      <c r="BD109">
        <f t="shared" si="29"/>
        <v>-0.54427434690974785</v>
      </c>
      <c r="BE109">
        <f t="shared" si="30"/>
        <v>0.4970837344890946</v>
      </c>
    </row>
    <row r="110" spans="1:57" x14ac:dyDescent="0.2">
      <c r="A110">
        <v>108</v>
      </c>
      <c r="B110">
        <v>1.0999999999999999E-2</v>
      </c>
      <c r="C110">
        <v>4.7E-2</v>
      </c>
      <c r="D110">
        <v>0.107</v>
      </c>
      <c r="E110">
        <v>0.187</v>
      </c>
      <c r="F110" s="44">
        <f t="shared" ca="1" si="16"/>
        <v>0.86480388617997506</v>
      </c>
      <c r="G110">
        <f t="shared" si="21"/>
        <v>0.18886592606314825</v>
      </c>
      <c r="H110">
        <f t="shared" si="22"/>
        <v>-1.336742168318426</v>
      </c>
      <c r="I110">
        <f t="shared" si="23"/>
        <v>-0.90959488856060211</v>
      </c>
      <c r="J110">
        <f t="shared" si="24"/>
        <v>-0.24058810760202651</v>
      </c>
      <c r="Y110">
        <v>1.06</v>
      </c>
      <c r="Z110">
        <v>3.0579999999999998</v>
      </c>
      <c r="AA110">
        <v>4.306</v>
      </c>
      <c r="AB110">
        <v>21.268000000000001</v>
      </c>
      <c r="AC110">
        <v>108</v>
      </c>
      <c r="AD110">
        <f t="shared" si="17"/>
        <v>2.5805865264770262E-2</v>
      </c>
      <c r="AE110">
        <f t="shared" si="18"/>
        <v>0.4859374810763013</v>
      </c>
      <c r="AF110">
        <f t="shared" si="19"/>
        <v>0.63457402548746833</v>
      </c>
      <c r="AG110">
        <f t="shared" si="20"/>
        <v>1.3282266516421408</v>
      </c>
      <c r="AS110">
        <v>3.5212500000000002</v>
      </c>
      <c r="AT110">
        <v>4.2115</v>
      </c>
      <c r="AU110">
        <v>1.5762499999999999</v>
      </c>
      <c r="AV110">
        <v>6.5910000000000002</v>
      </c>
      <c r="AW110">
        <v>0.54949999999999999</v>
      </c>
      <c r="AX110">
        <v>1.78975</v>
      </c>
      <c r="AZ110">
        <f t="shared" si="25"/>
        <v>0.54719685999382972</v>
      </c>
      <c r="BA110">
        <f t="shared" si="26"/>
        <v>0.62493680502755666</v>
      </c>
      <c r="BB110">
        <f t="shared" si="27"/>
        <v>0.19812509958113803</v>
      </c>
      <c r="BC110">
        <f t="shared" si="28"/>
        <v>0.81945131164017271</v>
      </c>
      <c r="BD110">
        <f t="shared" si="29"/>
        <v>-0.25953230324049065</v>
      </c>
      <c r="BE110">
        <f t="shared" si="30"/>
        <v>0.25329237108987163</v>
      </c>
    </row>
    <row r="111" spans="1:57" x14ac:dyDescent="0.2">
      <c r="A111">
        <v>109</v>
      </c>
      <c r="B111">
        <v>0.01</v>
      </c>
      <c r="C111">
        <v>0.11600000000000001</v>
      </c>
      <c r="D111">
        <v>0.121</v>
      </c>
      <c r="E111">
        <v>0.43</v>
      </c>
      <c r="F111" s="44">
        <f t="shared" ca="1" si="16"/>
        <v>0.52033096408313773</v>
      </c>
      <c r="G111">
        <f t="shared" si="21"/>
        <v>-1.9581073148417751</v>
      </c>
      <c r="H111">
        <f t="shared" si="22"/>
        <v>-1.3274021420642825</v>
      </c>
      <c r="I111">
        <f t="shared" si="23"/>
        <v>-0.97011622231479044</v>
      </c>
      <c r="J111">
        <f t="shared" si="24"/>
        <v>-0.72765839346350114</v>
      </c>
      <c r="Y111">
        <v>1.6559999999999999</v>
      </c>
      <c r="Z111">
        <v>7.0999999999999994E-2</v>
      </c>
      <c r="AA111">
        <v>0.70099999999999996</v>
      </c>
      <c r="AB111">
        <v>61.764000000000003</v>
      </c>
      <c r="AC111">
        <v>109</v>
      </c>
      <c r="AD111">
        <f t="shared" si="17"/>
        <v>0.21956033244886131</v>
      </c>
      <c r="AE111">
        <f t="shared" si="18"/>
        <v>-1.1482416512809248</v>
      </c>
      <c r="AF111">
        <f t="shared" si="19"/>
        <v>-0.15378198203334137</v>
      </c>
      <c r="AG111">
        <f t="shared" si="20"/>
        <v>1.7912354142977944</v>
      </c>
      <c r="AS111">
        <v>2.68425</v>
      </c>
      <c r="AT111">
        <v>0.62524999999999997</v>
      </c>
      <c r="AU111">
        <v>1.0269999999999999</v>
      </c>
      <c r="AV111">
        <v>10.313750000000001</v>
      </c>
      <c r="AW111">
        <v>1.7190000000000001</v>
      </c>
      <c r="AX111">
        <v>4.5305</v>
      </c>
      <c r="AZ111">
        <f t="shared" si="25"/>
        <v>0.42932296178170437</v>
      </c>
      <c r="BA111">
        <f t="shared" si="26"/>
        <v>-0.20344629959745988</v>
      </c>
      <c r="BB111">
        <f t="shared" si="27"/>
        <v>1.2070443597278161E-2</v>
      </c>
      <c r="BC111">
        <f t="shared" si="28"/>
        <v>1.0139166001232121</v>
      </c>
      <c r="BD111">
        <f t="shared" si="29"/>
        <v>0.23577587668705244</v>
      </c>
      <c r="BE111">
        <f t="shared" si="30"/>
        <v>0.65664613474086497</v>
      </c>
    </row>
    <row r="112" spans="1:57" x14ac:dyDescent="0.2">
      <c r="A112">
        <v>110</v>
      </c>
      <c r="B112">
        <v>8.0000000000000002E-3</v>
      </c>
      <c r="C112">
        <v>0.06</v>
      </c>
      <c r="D112">
        <v>8.8999999999999996E-2</v>
      </c>
      <c r="E112">
        <v>1.1040000000000001</v>
      </c>
      <c r="F112" s="44">
        <f t="shared" ca="1" si="16"/>
        <v>0.9361550228587221</v>
      </c>
      <c r="G112">
        <f t="shared" si="21"/>
        <v>-1.9995000000000001</v>
      </c>
      <c r="H112">
        <f t="shared" si="22"/>
        <v>-0.93504201077308158</v>
      </c>
      <c r="I112">
        <f t="shared" si="23"/>
        <v>-0.91671462968355</v>
      </c>
      <c r="J112">
        <f t="shared" si="24"/>
        <v>-0.36603154442041347</v>
      </c>
      <c r="Y112">
        <v>0.86399999999999999</v>
      </c>
      <c r="Z112">
        <v>2.65</v>
      </c>
      <c r="AA112">
        <v>0.70499999999999996</v>
      </c>
      <c r="AB112">
        <v>0.152</v>
      </c>
      <c r="AC112">
        <v>110</v>
      </c>
      <c r="AD112">
        <f t="shared" si="17"/>
        <v>-6.2986257521106717E-2</v>
      </c>
      <c r="AE112">
        <f t="shared" si="18"/>
        <v>0.42374587393680785</v>
      </c>
      <c r="AF112">
        <f t="shared" si="19"/>
        <v>-0.15131088300860132</v>
      </c>
      <c r="AG112">
        <f t="shared" si="20"/>
        <v>-0.81765641205522754</v>
      </c>
      <c r="AS112">
        <v>3.3079999999999998</v>
      </c>
      <c r="AT112">
        <v>1.9252499999999999</v>
      </c>
      <c r="AU112">
        <v>0.99575000000000002</v>
      </c>
      <c r="AV112">
        <v>9.4092500000000001</v>
      </c>
      <c r="AW112">
        <v>2.1767500000000002</v>
      </c>
      <c r="AX112">
        <v>4.7324999999999999</v>
      </c>
      <c r="AZ112">
        <f t="shared" si="25"/>
        <v>0.52006550088050896</v>
      </c>
      <c r="BA112">
        <f t="shared" si="26"/>
        <v>0.28498713206314341</v>
      </c>
      <c r="BB112">
        <f t="shared" si="27"/>
        <v>-1.349684918634377E-3</v>
      </c>
      <c r="BC112">
        <f t="shared" si="28"/>
        <v>0.97405500771604625</v>
      </c>
      <c r="BD112">
        <f t="shared" si="29"/>
        <v>0.33830855313154734</v>
      </c>
      <c r="BE112">
        <f t="shared" si="30"/>
        <v>0.67559062263583425</v>
      </c>
    </row>
    <row r="113" spans="1:57" x14ac:dyDescent="0.2">
      <c r="A113">
        <v>111</v>
      </c>
      <c r="B113">
        <v>0.01</v>
      </c>
      <c r="C113">
        <v>4.2999999999999997E-2</v>
      </c>
      <c r="D113">
        <v>7.9000000000000001E-2</v>
      </c>
      <c r="E113">
        <v>0.879</v>
      </c>
      <c r="F113" s="44">
        <f t="shared" ca="1" si="16"/>
        <v>0.39753998825664483</v>
      </c>
      <c r="G113">
        <f t="shared" si="21"/>
        <v>-2.0964100130080561</v>
      </c>
      <c r="H113">
        <f t="shared" si="22"/>
        <v>-1.2213487496163564</v>
      </c>
      <c r="I113">
        <f t="shared" si="23"/>
        <v>-1.0501099933550873</v>
      </c>
      <c r="J113">
        <f t="shared" si="24"/>
        <v>4.3469073393180131E-2</v>
      </c>
      <c r="Y113">
        <v>1.0449999999999999</v>
      </c>
      <c r="Z113">
        <v>1.909</v>
      </c>
      <c r="AA113">
        <v>3.8</v>
      </c>
      <c r="AB113">
        <v>3.6999999999999998E-2</v>
      </c>
      <c r="AC113">
        <v>111</v>
      </c>
      <c r="AD113">
        <f t="shared" si="17"/>
        <v>1.961629044707278E-2</v>
      </c>
      <c r="AE113">
        <f t="shared" si="18"/>
        <v>0.2813059283936668</v>
      </c>
      <c r="AF113">
        <f t="shared" si="19"/>
        <v>0.58028359661681006</v>
      </c>
      <c r="AG113">
        <f t="shared" si="20"/>
        <v>-1.4312982759330051</v>
      </c>
      <c r="AS113">
        <v>0.90749999999999997</v>
      </c>
      <c r="AT113">
        <v>2.1619999999999999</v>
      </c>
      <c r="AU113">
        <v>0.82950000000000002</v>
      </c>
      <c r="AV113">
        <v>1.0749999999999999E-2</v>
      </c>
      <c r="AW113">
        <v>2.9544999999999999</v>
      </c>
      <c r="AX113">
        <v>1.49075</v>
      </c>
      <c r="AZ113">
        <f t="shared" si="25"/>
        <v>-4.1653366291849882E-2</v>
      </c>
      <c r="BA113">
        <f t="shared" si="26"/>
        <v>0.33535568961729151</v>
      </c>
      <c r="BB113">
        <f t="shared" si="27"/>
        <v>-8.0683609639620485E-2</v>
      </c>
      <c r="BC113">
        <f t="shared" si="28"/>
        <v>-1.9680915357483759</v>
      </c>
      <c r="BD113">
        <f t="shared" si="29"/>
        <v>0.47098399431568527</v>
      </c>
      <c r="BE113">
        <f t="shared" si="30"/>
        <v>0.17390481801777682</v>
      </c>
    </row>
    <row r="114" spans="1:57" x14ac:dyDescent="0.2">
      <c r="A114">
        <v>112</v>
      </c>
      <c r="B114">
        <v>8.9999999999999993E-3</v>
      </c>
      <c r="C114">
        <v>0.124</v>
      </c>
      <c r="D114">
        <v>8.5000000000000006E-2</v>
      </c>
      <c r="E114">
        <v>8.3000000000000004E-2</v>
      </c>
      <c r="F114" s="44">
        <f t="shared" ca="1" si="16"/>
        <v>0.64643123364349142</v>
      </c>
      <c r="G114">
        <f t="shared" si="21"/>
        <v>-1.9995000000000001</v>
      </c>
      <c r="H114">
        <f t="shared" si="22"/>
        <v>-1.3660315444204136</v>
      </c>
      <c r="I114">
        <f t="shared" si="23"/>
        <v>-1.1018729087095587</v>
      </c>
      <c r="J114">
        <f t="shared" si="24"/>
        <v>-5.5511124926228103E-2</v>
      </c>
      <c r="Y114">
        <v>1.984</v>
      </c>
      <c r="Z114">
        <v>6.3220000000000001</v>
      </c>
      <c r="AA114">
        <v>0.80500000000000005</v>
      </c>
      <c r="AB114">
        <v>0.22</v>
      </c>
      <c r="AC114">
        <v>112</v>
      </c>
      <c r="AD114">
        <f t="shared" si="17"/>
        <v>0.29804166781815983</v>
      </c>
      <c r="AE114">
        <f t="shared" si="18"/>
        <v>0.80135449150356086</v>
      </c>
      <c r="AF114">
        <f t="shared" si="19"/>
        <v>-9.3704119632131461E-2</v>
      </c>
      <c r="AG114">
        <f t="shared" si="20"/>
        <v>-0.65707731917779377</v>
      </c>
      <c r="AS114">
        <v>0.63200000000000001</v>
      </c>
      <c r="AT114">
        <v>2.8045</v>
      </c>
      <c r="AU114">
        <v>2.08975</v>
      </c>
      <c r="AV114">
        <v>3.6917499999999999</v>
      </c>
      <c r="AW114">
        <v>1.57125</v>
      </c>
      <c r="AX114">
        <v>4.2712500000000002</v>
      </c>
      <c r="AZ114">
        <f t="shared" si="25"/>
        <v>-0.19878292171761497</v>
      </c>
      <c r="BA114">
        <f t="shared" si="26"/>
        <v>0.44835544434553554</v>
      </c>
      <c r="BB114">
        <f t="shared" si="27"/>
        <v>0.32059433390309644</v>
      </c>
      <c r="BC114">
        <f t="shared" si="28"/>
        <v>0.56773228355197358</v>
      </c>
      <c r="BD114">
        <f t="shared" si="29"/>
        <v>0.19674529069401417</v>
      </c>
      <c r="BE114">
        <f t="shared" si="30"/>
        <v>0.63105499180681923</v>
      </c>
    </row>
    <row r="115" spans="1:57" x14ac:dyDescent="0.2">
      <c r="A115">
        <v>113</v>
      </c>
      <c r="B115">
        <v>1.0999999999999999E-2</v>
      </c>
      <c r="C115">
        <v>3.5000000000000003E-2</v>
      </c>
      <c r="D115">
        <v>0.16400000000000001</v>
      </c>
      <c r="E115">
        <v>1E-3</v>
      </c>
      <c r="F115" s="44">
        <f t="shared" ca="1" si="16"/>
        <v>0.56685997975875047</v>
      </c>
      <c r="G115">
        <f t="shared" si="21"/>
        <v>-2.0452574905606751</v>
      </c>
      <c r="H115">
        <f t="shared" si="22"/>
        <v>-0.90607831483776502</v>
      </c>
      <c r="I115">
        <f t="shared" si="23"/>
        <v>-1.0700810742857072</v>
      </c>
      <c r="J115">
        <f t="shared" si="24"/>
        <v>-1.0804219076239261</v>
      </c>
      <c r="Y115">
        <v>0.59599999999999997</v>
      </c>
      <c r="Z115">
        <v>0.38100000000000001</v>
      </c>
      <c r="AA115">
        <v>1.236</v>
      </c>
      <c r="AB115">
        <v>6.0999999999999999E-2</v>
      </c>
      <c r="AC115">
        <v>113</v>
      </c>
      <c r="AD115">
        <f t="shared" si="17"/>
        <v>-0.22425374025976358</v>
      </c>
      <c r="AE115">
        <f t="shared" si="18"/>
        <v>-0.41857502432438071</v>
      </c>
      <c r="AF115">
        <f t="shared" si="19"/>
        <v>9.2518470752797025E-2</v>
      </c>
      <c r="AG115">
        <f t="shared" si="20"/>
        <v>-1.2141701649892331</v>
      </c>
      <c r="AS115">
        <v>0.49625000000000002</v>
      </c>
      <c r="AT115">
        <v>5.3332499999999996</v>
      </c>
      <c r="AU115">
        <v>1.5177499999999999</v>
      </c>
      <c r="AV115">
        <v>2.1875</v>
      </c>
      <c r="AW115">
        <v>0.47175</v>
      </c>
      <c r="AX115">
        <v>1.04525</v>
      </c>
      <c r="AZ115">
        <f t="shared" si="25"/>
        <v>-0.30379948022882852</v>
      </c>
      <c r="BA115">
        <f t="shared" si="26"/>
        <v>0.72749194203196754</v>
      </c>
      <c r="BB115">
        <f t="shared" si="27"/>
        <v>0.18170024154498651</v>
      </c>
      <c r="BC115">
        <f t="shared" si="28"/>
        <v>0.34044806169435088</v>
      </c>
      <c r="BD115">
        <f t="shared" si="29"/>
        <v>-0.32578809116303103</v>
      </c>
      <c r="BE115">
        <f t="shared" si="30"/>
        <v>1.9720176222452333E-2</v>
      </c>
    </row>
    <row r="116" spans="1:57" x14ac:dyDescent="0.2">
      <c r="A116">
        <v>114</v>
      </c>
      <c r="B116">
        <v>0.01</v>
      </c>
      <c r="C116">
        <v>2.16</v>
      </c>
      <c r="D116">
        <v>9.9000000000000005E-2</v>
      </c>
      <c r="E116">
        <v>0.17399999999999999</v>
      </c>
      <c r="F116" s="44">
        <f t="shared" ca="1" si="16"/>
        <v>0.25730875690566035</v>
      </c>
      <c r="G116">
        <f t="shared" si="21"/>
        <v>-1.9581073148417751</v>
      </c>
      <c r="H116">
        <f t="shared" si="22"/>
        <v>-1.4554319556497244</v>
      </c>
      <c r="I116">
        <f t="shared" si="23"/>
        <v>-0.78465615195230221</v>
      </c>
      <c r="J116">
        <f t="shared" si="24"/>
        <v>-2.9994999999999998</v>
      </c>
      <c r="Y116">
        <v>7.3559999999999999</v>
      </c>
      <c r="Z116">
        <v>0.33300000000000002</v>
      </c>
      <c r="AA116">
        <v>2.024</v>
      </c>
      <c r="AB116">
        <v>8.8999999999999996E-2</v>
      </c>
      <c r="AC116">
        <v>114</v>
      </c>
      <c r="AD116">
        <f t="shared" si="17"/>
        <v>0.86714172056603978</v>
      </c>
      <c r="AE116">
        <f t="shared" si="18"/>
        <v>-0.47705576649368009</v>
      </c>
      <c r="AF116">
        <f t="shared" si="19"/>
        <v>0.30671050816776152</v>
      </c>
      <c r="AG116">
        <f t="shared" si="20"/>
        <v>-1.0501099933550873</v>
      </c>
      <c r="AS116">
        <v>0.95099999999999996</v>
      </c>
      <c r="AT116">
        <v>63.854500000000002</v>
      </c>
      <c r="AU116">
        <v>1.21875</v>
      </c>
      <c r="AV116">
        <v>7.2845000000000004</v>
      </c>
      <c r="AW116">
        <v>0.97924999999999995</v>
      </c>
      <c r="AX116">
        <v>2.47275</v>
      </c>
      <c r="AZ116">
        <f t="shared" si="25"/>
        <v>-2.1319483062586089E-2</v>
      </c>
      <c r="BA116">
        <f t="shared" si="26"/>
        <v>1.805691508589311</v>
      </c>
      <c r="BB116">
        <f t="shared" si="27"/>
        <v>8.6414628706593236E-2</v>
      </c>
      <c r="BC116">
        <f t="shared" si="28"/>
        <v>0.86289974763749089</v>
      </c>
      <c r="BD116">
        <f t="shared" si="29"/>
        <v>-8.6064197800965418E-3</v>
      </c>
      <c r="BE116">
        <f t="shared" si="30"/>
        <v>0.39368021053485303</v>
      </c>
    </row>
    <row r="117" spans="1:57" x14ac:dyDescent="0.2">
      <c r="A117">
        <v>115</v>
      </c>
      <c r="B117">
        <v>8.9999999999999993E-3</v>
      </c>
      <c r="C117">
        <v>3.9E-2</v>
      </c>
      <c r="D117">
        <v>0.112</v>
      </c>
      <c r="E117">
        <v>1E-3</v>
      </c>
      <c r="F117" s="44">
        <f t="shared" ca="1" si="16"/>
        <v>4.1119816444956658E-4</v>
      </c>
      <c r="G117">
        <f t="shared" si="21"/>
        <v>-1.9995000000000001</v>
      </c>
      <c r="H117">
        <f t="shared" si="22"/>
        <v>0.3349537511509309</v>
      </c>
      <c r="I117">
        <f t="shared" si="23"/>
        <v>-1.0038648054024502</v>
      </c>
      <c r="J117">
        <f t="shared" si="24"/>
        <v>-0.75895075171740034</v>
      </c>
      <c r="Y117">
        <v>1.464</v>
      </c>
      <c r="Z117">
        <v>3.8180000000000001</v>
      </c>
      <c r="AA117">
        <v>9.4E-2</v>
      </c>
      <c r="AB117">
        <v>2.9220000000000002</v>
      </c>
      <c r="AC117">
        <v>115</v>
      </c>
      <c r="AD117">
        <f t="shared" si="17"/>
        <v>0.16604107672237306</v>
      </c>
      <c r="AE117">
        <f t="shared" si="18"/>
        <v>0.58233592405764789</v>
      </c>
      <c r="AF117">
        <f t="shared" si="19"/>
        <v>-1.0263721464003015</v>
      </c>
      <c r="AG117">
        <f t="shared" si="20"/>
        <v>0.46618021159827799</v>
      </c>
      <c r="AS117">
        <v>2.8000000000000001E-2</v>
      </c>
      <c r="AT117">
        <v>8.8999999999999996E-2</v>
      </c>
      <c r="AU117">
        <v>1.2625</v>
      </c>
      <c r="AV117">
        <v>0.77275000000000005</v>
      </c>
      <c r="AW117">
        <v>3.58</v>
      </c>
      <c r="AX117">
        <v>15.43525</v>
      </c>
      <c r="AZ117">
        <f t="shared" si="25"/>
        <v>-1.5523419686577808</v>
      </c>
      <c r="BA117">
        <f t="shared" si="26"/>
        <v>-1.0501099933550873</v>
      </c>
      <c r="BB117">
        <f t="shared" si="27"/>
        <v>0.10173138679069897</v>
      </c>
      <c r="BC117">
        <f t="shared" si="28"/>
        <v>-0.11146098626465743</v>
      </c>
      <c r="BD117">
        <f t="shared" si="29"/>
        <v>0.55438302664387429</v>
      </c>
      <c r="BE117">
        <f t="shared" si="30"/>
        <v>1.1890136680093162</v>
      </c>
    </row>
    <row r="118" spans="1:57" x14ac:dyDescent="0.2">
      <c r="A118">
        <v>116</v>
      </c>
      <c r="B118">
        <v>8.9999999999999993E-3</v>
      </c>
      <c r="C118">
        <v>0.19</v>
      </c>
      <c r="D118">
        <v>6.5000000000000002E-2</v>
      </c>
      <c r="E118">
        <v>0.38900000000000001</v>
      </c>
      <c r="F118" s="44">
        <f t="shared" ca="1" si="16"/>
        <v>0.73985392479051326</v>
      </c>
      <c r="G118">
        <f t="shared" si="21"/>
        <v>-2.0452574905606751</v>
      </c>
      <c r="H118">
        <f t="shared" si="22"/>
        <v>-1.408435392973501</v>
      </c>
      <c r="I118">
        <f t="shared" si="23"/>
        <v>-0.95028197732981845</v>
      </c>
      <c r="J118">
        <f t="shared" si="24"/>
        <v>-2.9994999999999998</v>
      </c>
      <c r="Y118">
        <v>3.1709999999999998</v>
      </c>
      <c r="Z118">
        <v>0.77100000000000002</v>
      </c>
      <c r="AA118">
        <v>2.3980000000000001</v>
      </c>
      <c r="AB118">
        <v>0.26800000000000002</v>
      </c>
      <c r="AC118">
        <v>116</v>
      </c>
      <c r="AD118">
        <f t="shared" si="17"/>
        <v>0.50169624202708862</v>
      </c>
      <c r="AE118">
        <f t="shared" si="18"/>
        <v>-0.11244562194904302</v>
      </c>
      <c r="AF118">
        <f t="shared" si="19"/>
        <v>0.38034917876282992</v>
      </c>
      <c r="AG118">
        <f t="shared" si="20"/>
        <v>-0.57136520597121121</v>
      </c>
      <c r="AS118">
        <v>1.3692500000000001</v>
      </c>
      <c r="AT118">
        <v>2.8454999999999999</v>
      </c>
      <c r="AU118">
        <v>2.9732500000000002</v>
      </c>
      <c r="AV118">
        <v>8.6549999999999994</v>
      </c>
      <c r="AW118">
        <v>1.3460000000000001</v>
      </c>
      <c r="AX118">
        <v>11.89025</v>
      </c>
      <c r="AZ118">
        <f t="shared" si="25"/>
        <v>0.13698274960082285</v>
      </c>
      <c r="BA118">
        <f t="shared" si="26"/>
        <v>0.45465858994434377</v>
      </c>
      <c r="BB118">
        <f t="shared" si="27"/>
        <v>0.47373142755534009</v>
      </c>
      <c r="BC118">
        <f t="shared" si="28"/>
        <v>0.93776707221141253</v>
      </c>
      <c r="BD118">
        <f t="shared" si="29"/>
        <v>0.12954505988795806</v>
      </c>
      <c r="BE118">
        <f t="shared" si="30"/>
        <v>1.0756909860298818</v>
      </c>
    </row>
    <row r="119" spans="1:57" x14ac:dyDescent="0.2">
      <c r="A119">
        <v>117</v>
      </c>
      <c r="B119">
        <v>0.01</v>
      </c>
      <c r="C119">
        <v>5.0000000000000001E-4</v>
      </c>
      <c r="D119">
        <v>9.4E-2</v>
      </c>
      <c r="E119">
        <v>5.0000000000000001E-4</v>
      </c>
      <c r="F119" s="44">
        <f t="shared" ca="1" si="16"/>
        <v>8.1449530636355738E-2</v>
      </c>
      <c r="G119">
        <f t="shared" si="21"/>
        <v>-2.0452574905606751</v>
      </c>
      <c r="H119">
        <f t="shared" si="22"/>
        <v>-0.72074639904717108</v>
      </c>
      <c r="I119">
        <f t="shared" si="23"/>
        <v>-1.1865866433571444</v>
      </c>
      <c r="J119">
        <f t="shared" si="24"/>
        <v>-0.40955039867429227</v>
      </c>
      <c r="Y119">
        <v>8.5180000000000007</v>
      </c>
      <c r="Z119">
        <v>1.88</v>
      </c>
      <c r="AA119">
        <v>2.734</v>
      </c>
      <c r="AB119">
        <v>4.9000000000000002E-2</v>
      </c>
      <c r="AC119">
        <v>117</v>
      </c>
      <c r="AD119">
        <f t="shared" si="17"/>
        <v>0.93083763573773004</v>
      </c>
      <c r="AE119">
        <f t="shared" si="18"/>
        <v>0.27465784926367981</v>
      </c>
      <c r="AF119">
        <f t="shared" si="19"/>
        <v>0.43729851023180349</v>
      </c>
      <c r="AG119">
        <f t="shared" si="20"/>
        <v>-1.3093039199714864</v>
      </c>
      <c r="AS119">
        <v>6.4809999999999999</v>
      </c>
      <c r="AT119">
        <v>0.02</v>
      </c>
      <c r="AU119">
        <v>2.2597499999999999</v>
      </c>
      <c r="AV119">
        <v>23.208500000000001</v>
      </c>
      <c r="AW119">
        <v>0.80300000000000005</v>
      </c>
      <c r="AX119">
        <v>50.305500000000002</v>
      </c>
      <c r="AZ119">
        <f t="shared" si="25"/>
        <v>0.81214202145315095</v>
      </c>
      <c r="BA119">
        <f t="shared" si="26"/>
        <v>-1.6984700043360188</v>
      </c>
      <c r="BB119">
        <f t="shared" si="27"/>
        <v>0.35456039506505715</v>
      </c>
      <c r="BC119">
        <f t="shared" si="28"/>
        <v>1.3661470722622844</v>
      </c>
      <c r="BD119">
        <f t="shared" si="29"/>
        <v>-9.4784454721319036E-2</v>
      </c>
      <c r="BE119">
        <f t="shared" si="30"/>
        <v>1.7021154699280834</v>
      </c>
    </row>
    <row r="120" spans="1:57" x14ac:dyDescent="0.2">
      <c r="A120">
        <v>118</v>
      </c>
      <c r="B120">
        <v>0.01</v>
      </c>
      <c r="C120">
        <v>8.7999999999999995E-2</v>
      </c>
      <c r="D120">
        <v>7.1999999999999995E-2</v>
      </c>
      <c r="E120">
        <v>4.7E-2</v>
      </c>
      <c r="F120" s="44">
        <f t="shared" ca="1" si="16"/>
        <v>0.60425648408990162</v>
      </c>
      <c r="G120">
        <f t="shared" si="21"/>
        <v>-1.9995000000000001</v>
      </c>
      <c r="H120">
        <f t="shared" si="22"/>
        <v>-3.3005299956639811</v>
      </c>
      <c r="I120">
        <f t="shared" si="23"/>
        <v>-1.0263721464003015</v>
      </c>
      <c r="J120">
        <f t="shared" si="24"/>
        <v>-3.3005299956639811</v>
      </c>
      <c r="Y120">
        <v>9.6000000000000002E-2</v>
      </c>
      <c r="Z120">
        <v>0.54100000000000004</v>
      </c>
      <c r="AA120">
        <v>1.298</v>
      </c>
      <c r="AB120">
        <v>2.3530000000000002</v>
      </c>
      <c r="AC120">
        <v>118</v>
      </c>
      <c r="AD120">
        <f t="shared" si="17"/>
        <v>-1.0172287669604316</v>
      </c>
      <c r="AE120">
        <f t="shared" si="18"/>
        <v>-0.26630273489343054</v>
      </c>
      <c r="AF120">
        <f t="shared" si="19"/>
        <v>0.11377469246435044</v>
      </c>
      <c r="AG120">
        <f t="shared" si="20"/>
        <v>0.37212192717602133</v>
      </c>
      <c r="AS120">
        <v>1.5349999999999999</v>
      </c>
      <c r="AT120">
        <v>0.8075</v>
      </c>
      <c r="AU120">
        <v>0.64900000000000002</v>
      </c>
      <c r="AV120">
        <v>30.30875</v>
      </c>
      <c r="AW120">
        <v>2.2475000000000001</v>
      </c>
      <c r="AX120">
        <v>9.5500000000000002E-2</v>
      </c>
      <c r="AZ120">
        <f t="shared" si="25"/>
        <v>0.18660837981320527</v>
      </c>
      <c r="BA120">
        <f t="shared" si="26"/>
        <v>-9.2357468996859496E-2</v>
      </c>
      <c r="BB120">
        <f t="shared" si="27"/>
        <v>-0.18725530319963074</v>
      </c>
      <c r="BC120">
        <f t="shared" si="28"/>
        <v>1.4820680254703353</v>
      </c>
      <c r="BD120">
        <f t="shared" si="29"/>
        <v>0.35219970040526638</v>
      </c>
      <c r="BE120">
        <f t="shared" si="30"/>
        <v>-1.0194966284162537</v>
      </c>
    </row>
    <row r="121" spans="1:57" x14ac:dyDescent="0.2">
      <c r="A121">
        <v>119</v>
      </c>
      <c r="B121">
        <v>8.0000000000000002E-3</v>
      </c>
      <c r="C121">
        <v>0.127</v>
      </c>
      <c r="D121">
        <v>0.20699999999999999</v>
      </c>
      <c r="E121">
        <v>0.03</v>
      </c>
      <c r="F121" s="44">
        <f t="shared" ca="1" si="16"/>
        <v>0.7550680927276473</v>
      </c>
      <c r="G121">
        <f t="shared" si="21"/>
        <v>-1.9995000000000001</v>
      </c>
      <c r="H121">
        <f t="shared" si="22"/>
        <v>-1.0550173278498314</v>
      </c>
      <c r="I121">
        <f t="shared" si="23"/>
        <v>-1.1421675035687315</v>
      </c>
      <c r="J121">
        <f t="shared" si="24"/>
        <v>-1.3274021420642825</v>
      </c>
      <c r="Y121">
        <v>2.0499999999999998</v>
      </c>
      <c r="Z121">
        <v>1.3839999999999999</v>
      </c>
      <c r="AA121">
        <v>1.337</v>
      </c>
      <c r="AB121">
        <v>1.581</v>
      </c>
      <c r="AC121">
        <v>119</v>
      </c>
      <c r="AD121">
        <f t="shared" si="17"/>
        <v>0.31225386105575426</v>
      </c>
      <c r="AE121">
        <f t="shared" si="18"/>
        <v>0.14163609012073897</v>
      </c>
      <c r="AF121">
        <f t="shared" si="19"/>
        <v>0.12663140726198435</v>
      </c>
      <c r="AG121">
        <f t="shared" si="20"/>
        <v>0.19943186993220904</v>
      </c>
      <c r="AS121">
        <v>3.4122499999999998</v>
      </c>
      <c r="AT121">
        <v>0.23200000000000001</v>
      </c>
      <c r="AU121">
        <v>0.89949999999999997</v>
      </c>
      <c r="AV121">
        <v>3.36375</v>
      </c>
      <c r="AW121">
        <v>1.49</v>
      </c>
      <c r="AX121">
        <v>0.78700000000000003</v>
      </c>
      <c r="AZ121">
        <f t="shared" si="25"/>
        <v>0.53354084243775723</v>
      </c>
      <c r="BA121">
        <f t="shared" si="26"/>
        <v>-0.63401201510910032</v>
      </c>
      <c r="BB121">
        <f t="shared" si="27"/>
        <v>-4.5498832318429841E-2</v>
      </c>
      <c r="BC121">
        <f t="shared" si="28"/>
        <v>0.52732371077181084</v>
      </c>
      <c r="BD121">
        <f t="shared" si="29"/>
        <v>0.17368626841227403</v>
      </c>
      <c r="BE121">
        <f t="shared" si="30"/>
        <v>-0.10352526764093542</v>
      </c>
    </row>
    <row r="122" spans="1:57" x14ac:dyDescent="0.2">
      <c r="A122">
        <v>120</v>
      </c>
      <c r="B122">
        <v>8.9999999999999993E-3</v>
      </c>
      <c r="C122">
        <v>2E-3</v>
      </c>
      <c r="D122">
        <v>7.8E-2</v>
      </c>
      <c r="E122">
        <v>0.23499999999999999</v>
      </c>
      <c r="F122" s="44">
        <f t="shared" ca="1" si="16"/>
        <v>0.50284510171337105</v>
      </c>
      <c r="G122">
        <f t="shared" si="21"/>
        <v>-2.0964100130080561</v>
      </c>
      <c r="H122">
        <f t="shared" si="22"/>
        <v>-0.89569627904404314</v>
      </c>
      <c r="I122">
        <f t="shared" si="23"/>
        <v>-0.68352965454308234</v>
      </c>
      <c r="J122">
        <f t="shared" si="24"/>
        <v>-1.5223787452803377</v>
      </c>
      <c r="Y122">
        <v>1.258</v>
      </c>
      <c r="Z122">
        <v>0.77300000000000002</v>
      </c>
      <c r="AA122">
        <v>5.8000000000000003E-2</v>
      </c>
      <c r="AB122">
        <v>5.0919999999999996</v>
      </c>
      <c r="AC122">
        <v>120</v>
      </c>
      <c r="AD122">
        <f t="shared" si="17"/>
        <v>0.10018064110925012</v>
      </c>
      <c r="AE122">
        <f t="shared" si="18"/>
        <v>-0.11132050608167508</v>
      </c>
      <c r="AF122">
        <f t="shared" si="19"/>
        <v>-1.2360720064370627</v>
      </c>
      <c r="AG122">
        <f t="shared" si="20"/>
        <v>0.70738839498161765</v>
      </c>
      <c r="AS122">
        <v>6.0279999999999996</v>
      </c>
      <c r="AT122">
        <v>1.0315000000000001</v>
      </c>
      <c r="AU122">
        <v>4.5759999999999996</v>
      </c>
      <c r="AV122">
        <v>15.63025</v>
      </c>
      <c r="AW122">
        <v>0.81799999999999995</v>
      </c>
      <c r="AX122">
        <v>0.48449999999999999</v>
      </c>
      <c r="AZ122">
        <f t="shared" si="25"/>
        <v>0.78067324364259416</v>
      </c>
      <c r="BA122">
        <f t="shared" si="26"/>
        <v>1.3969232309170406E-2</v>
      </c>
      <c r="BB122">
        <f t="shared" si="27"/>
        <v>0.66098601578496774</v>
      </c>
      <c r="BC122">
        <f t="shared" si="28"/>
        <v>1.1944659244524674</v>
      </c>
      <c r="BD122">
        <f t="shared" si="29"/>
        <v>-8.6746696328677028E-2</v>
      </c>
      <c r="BE122">
        <f t="shared" si="30"/>
        <v>-0.3142062186132159</v>
      </c>
    </row>
    <row r="123" spans="1:57" x14ac:dyDescent="0.2">
      <c r="A123">
        <v>121</v>
      </c>
      <c r="B123">
        <v>8.0000000000000002E-3</v>
      </c>
      <c r="C123">
        <v>2.5999999999999999E-2</v>
      </c>
      <c r="D123">
        <v>0.10199999999999999</v>
      </c>
      <c r="E123">
        <v>7.0000000000000001E-3</v>
      </c>
      <c r="F123" s="44">
        <f t="shared" ca="1" si="16"/>
        <v>0.69040342499291141</v>
      </c>
      <c r="G123">
        <f t="shared" si="21"/>
        <v>-2.0452574905606751</v>
      </c>
      <c r="H123">
        <f t="shared" si="22"/>
        <v>-2.6984700043360186</v>
      </c>
      <c r="I123">
        <f t="shared" si="23"/>
        <v>-1.1074053973095197</v>
      </c>
      <c r="J123">
        <f t="shared" si="24"/>
        <v>-0.62843213772826378</v>
      </c>
      <c r="Y123">
        <v>0.69</v>
      </c>
      <c r="Z123">
        <v>3.137</v>
      </c>
      <c r="AA123">
        <v>2.786</v>
      </c>
      <c r="AB123">
        <v>6.2460000000000004</v>
      </c>
      <c r="AC123">
        <v>121</v>
      </c>
      <c r="AD123">
        <f t="shared" si="17"/>
        <v>-0.16065090926274472</v>
      </c>
      <c r="AE123">
        <f t="shared" si="18"/>
        <v>0.49701451869774504</v>
      </c>
      <c r="AF123">
        <f t="shared" si="19"/>
        <v>0.44548111208794466</v>
      </c>
      <c r="AG123">
        <f t="shared" si="20"/>
        <v>0.79610197989417975</v>
      </c>
      <c r="AS123">
        <v>2.3027500000000001</v>
      </c>
      <c r="AT123">
        <v>1.673</v>
      </c>
      <c r="AU123">
        <v>1.0595000000000001</v>
      </c>
      <c r="AV123">
        <v>5.0084999999999997</v>
      </c>
      <c r="AW123">
        <v>0.77925</v>
      </c>
      <c r="AX123">
        <v>2.6587499999999999</v>
      </c>
      <c r="AZ123">
        <f t="shared" si="25"/>
        <v>0.36274679097597412</v>
      </c>
      <c r="BA123">
        <f t="shared" si="26"/>
        <v>0.22399594096239453</v>
      </c>
      <c r="BB123">
        <f t="shared" si="27"/>
        <v>2.5600961046813427E-2</v>
      </c>
      <c r="BC123">
        <f t="shared" si="28"/>
        <v>0.70020767811005191</v>
      </c>
      <c r="BD123">
        <f t="shared" si="29"/>
        <v>-0.10782318905112254</v>
      </c>
      <c r="BE123">
        <f t="shared" si="30"/>
        <v>0.42517750291078538</v>
      </c>
    </row>
    <row r="124" spans="1:57" x14ac:dyDescent="0.2">
      <c r="A124">
        <v>122</v>
      </c>
      <c r="B124">
        <v>0.02</v>
      </c>
      <c r="C124">
        <v>0.155</v>
      </c>
      <c r="D124">
        <v>0.17499999999999999</v>
      </c>
      <c r="E124">
        <v>2E-3</v>
      </c>
      <c r="F124" s="44">
        <f t="shared" ca="1" si="16"/>
        <v>0.91163246997259773</v>
      </c>
      <c r="G124">
        <f t="shared" si="21"/>
        <v>-2.0964100130080561</v>
      </c>
      <c r="H124">
        <f t="shared" si="22"/>
        <v>-1.5845266520291821</v>
      </c>
      <c r="I124">
        <f t="shared" si="23"/>
        <v>-0.99089982823808254</v>
      </c>
      <c r="J124">
        <f t="shared" si="24"/>
        <v>-2.1544019599857429</v>
      </c>
      <c r="Y124">
        <v>1.3380000000000001</v>
      </c>
      <c r="Z124">
        <v>0.52900000000000003</v>
      </c>
      <c r="AA124">
        <v>7.1999999999999995E-2</v>
      </c>
      <c r="AB124">
        <v>7.2460000000000004</v>
      </c>
      <c r="AC124">
        <v>122</v>
      </c>
      <c r="AD124">
        <f t="shared" si="17"/>
        <v>0.12695611343180432</v>
      </c>
      <c r="AE124">
        <f t="shared" si="18"/>
        <v>-0.27604432796481421</v>
      </c>
      <c r="AF124">
        <f t="shared" si="19"/>
        <v>-1.1421675035687315</v>
      </c>
      <c r="AG124">
        <f t="shared" si="20"/>
        <v>0.86059832969851802</v>
      </c>
      <c r="AS124">
        <v>0.10150000000000001</v>
      </c>
      <c r="AT124">
        <v>3.39025</v>
      </c>
      <c r="AU124">
        <v>3.9217499999999998</v>
      </c>
      <c r="AV124">
        <v>1.0609999999999999</v>
      </c>
      <c r="AW124">
        <v>1.4464999999999999</v>
      </c>
      <c r="AX124">
        <v>0.15575</v>
      </c>
      <c r="AZ124">
        <f t="shared" si="25"/>
        <v>-0.9930339577507683</v>
      </c>
      <c r="BA124">
        <f t="shared" si="26"/>
        <v>0.53073172463884033</v>
      </c>
      <c r="BB124">
        <f t="shared" si="27"/>
        <v>0.59397990522135558</v>
      </c>
      <c r="BC124">
        <f t="shared" si="28"/>
        <v>2.6215383901340643E-2</v>
      </c>
      <c r="BD124">
        <f t="shared" si="29"/>
        <v>0.16081843798400169</v>
      </c>
      <c r="BE124">
        <f t="shared" si="30"/>
        <v>-0.80707194466879284</v>
      </c>
    </row>
    <row r="125" spans="1:57" x14ac:dyDescent="0.2">
      <c r="A125">
        <v>123</v>
      </c>
      <c r="B125">
        <v>8.9999999999999993E-3</v>
      </c>
      <c r="C125">
        <v>0.33100000000000002</v>
      </c>
      <c r="D125">
        <v>0.12</v>
      </c>
      <c r="E125">
        <v>3.9E-2</v>
      </c>
      <c r="F125" s="44">
        <f t="shared" ca="1" si="16"/>
        <v>0.13017999632729405</v>
      </c>
      <c r="G125">
        <f t="shared" si="21"/>
        <v>-1.6984700043360188</v>
      </c>
      <c r="H125">
        <f t="shared" si="22"/>
        <v>-0.80916830182970856</v>
      </c>
      <c r="I125">
        <f t="shared" si="23"/>
        <v>-0.75646195131370564</v>
      </c>
      <c r="J125">
        <f t="shared" si="24"/>
        <v>-2.6984700043360186</v>
      </c>
      <c r="Y125">
        <v>4.3999999999999997E-2</v>
      </c>
      <c r="Z125">
        <v>0.61699999999999999</v>
      </c>
      <c r="AA125">
        <v>4.5060000000000002</v>
      </c>
      <c r="AB125">
        <v>6.9189999999999996</v>
      </c>
      <c r="AC125">
        <v>123</v>
      </c>
      <c r="AD125">
        <f t="shared" si="17"/>
        <v>-1.3560473235138126</v>
      </c>
      <c r="AE125">
        <f t="shared" si="18"/>
        <v>-0.20921483596675833</v>
      </c>
      <c r="AF125">
        <f t="shared" si="19"/>
        <v>0.654291187387812</v>
      </c>
      <c r="AG125">
        <f t="shared" si="20"/>
        <v>0.84054333060349384</v>
      </c>
      <c r="AS125">
        <v>1.7742500000000001</v>
      </c>
      <c r="AT125">
        <v>0.68</v>
      </c>
      <c r="AU125">
        <v>2.7807499999999998</v>
      </c>
      <c r="AV125">
        <v>0.98975000000000002</v>
      </c>
      <c r="AW125">
        <v>1.1972499999999999</v>
      </c>
      <c r="AX125">
        <v>2.2447499999999998</v>
      </c>
      <c r="AZ125">
        <f t="shared" si="25"/>
        <v>0.24951481390092453</v>
      </c>
      <c r="BA125">
        <f t="shared" si="26"/>
        <v>-0.16699108729376366</v>
      </c>
      <c r="BB125">
        <f t="shared" si="27"/>
        <v>0.44466194589367397</v>
      </c>
      <c r="BC125">
        <f t="shared" si="28"/>
        <v>-3.9744895757577448E-3</v>
      </c>
      <c r="BD125">
        <f t="shared" si="29"/>
        <v>7.8684845714645291E-2</v>
      </c>
      <c r="BE125">
        <f t="shared" si="30"/>
        <v>0.35166798023189139</v>
      </c>
    </row>
    <row r="126" spans="1:57" x14ac:dyDescent="0.2">
      <c r="A126">
        <v>124</v>
      </c>
      <c r="B126">
        <v>8.9999999999999993E-3</v>
      </c>
      <c r="C126">
        <v>0.10100000000000001</v>
      </c>
      <c r="D126">
        <v>0.19500000000000001</v>
      </c>
      <c r="E126">
        <v>0.18099999999999999</v>
      </c>
      <c r="F126" s="44">
        <f t="shared" ca="1" si="16"/>
        <v>0.47987886095827592</v>
      </c>
      <c r="G126">
        <f t="shared" si="21"/>
        <v>-2.0452574905606751</v>
      </c>
      <c r="H126">
        <f t="shared" si="22"/>
        <v>-0.47967200622428124</v>
      </c>
      <c r="I126">
        <f t="shared" si="23"/>
        <v>-0.92031875395237528</v>
      </c>
      <c r="J126">
        <f t="shared" si="24"/>
        <v>-1.408435392973501</v>
      </c>
      <c r="Y126">
        <v>2.1999999999999999E-2</v>
      </c>
      <c r="Z126">
        <v>2.4569999999999999</v>
      </c>
      <c r="AA126">
        <v>1.8069999999999999</v>
      </c>
      <c r="AB126">
        <v>3.649</v>
      </c>
      <c r="AC126">
        <v>124</v>
      </c>
      <c r="AD126">
        <f t="shared" si="17"/>
        <v>-1.6570773191777939</v>
      </c>
      <c r="AE126">
        <f t="shared" si="18"/>
        <v>0.3909051564800809</v>
      </c>
      <c r="AF126">
        <f t="shared" si="19"/>
        <v>0.25745815256093185</v>
      </c>
      <c r="AG126">
        <f t="shared" si="20"/>
        <v>0.5626738633646482</v>
      </c>
      <c r="AS126">
        <v>0.151</v>
      </c>
      <c r="AT126">
        <v>0.95725000000000005</v>
      </c>
      <c r="AU126">
        <v>0.65349999999999997</v>
      </c>
      <c r="AV126">
        <v>2.1484999999999999</v>
      </c>
      <c r="AW126">
        <v>3.137</v>
      </c>
      <c r="AX126">
        <v>5.1894999999999998</v>
      </c>
      <c r="AZ126">
        <f t="shared" si="25"/>
        <v>-0.82052305270683068</v>
      </c>
      <c r="BA126">
        <f t="shared" si="26"/>
        <v>-1.8474624980274766E-2</v>
      </c>
      <c r="BB126">
        <f t="shared" si="27"/>
        <v>-0.1842544080834369</v>
      </c>
      <c r="BC126">
        <f t="shared" si="28"/>
        <v>0.33263535801992195</v>
      </c>
      <c r="BD126">
        <f t="shared" si="29"/>
        <v>0.49701451869774504</v>
      </c>
      <c r="BE126">
        <f t="shared" si="30"/>
        <v>0.71562551628747317</v>
      </c>
    </row>
    <row r="127" spans="1:57" x14ac:dyDescent="0.2">
      <c r="A127">
        <v>125</v>
      </c>
      <c r="B127">
        <v>6.0000000000000001E-3</v>
      </c>
      <c r="C127">
        <v>1.7999999999999999E-2</v>
      </c>
      <c r="D127">
        <v>9.4E-2</v>
      </c>
      <c r="E127">
        <v>1E-3</v>
      </c>
      <c r="F127" s="44">
        <f t="shared" ca="1" si="16"/>
        <v>0.87286813452333623</v>
      </c>
      <c r="G127">
        <f t="shared" si="21"/>
        <v>-2.0452574905606751</v>
      </c>
      <c r="H127">
        <f t="shared" si="22"/>
        <v>-0.99517862621735742</v>
      </c>
      <c r="I127">
        <f t="shared" si="23"/>
        <v>-0.70946538863748199</v>
      </c>
      <c r="J127">
        <f t="shared" si="24"/>
        <v>-0.7418214251308155</v>
      </c>
      <c r="Y127">
        <v>2.1000000000000001E-2</v>
      </c>
      <c r="Z127">
        <v>1.67</v>
      </c>
      <c r="AA127">
        <v>1.3089999999999999</v>
      </c>
      <c r="AB127">
        <v>0.26800000000000002</v>
      </c>
      <c r="AC127">
        <v>125</v>
      </c>
      <c r="AD127">
        <f t="shared" si="17"/>
        <v>-1.6772807052660808</v>
      </c>
      <c r="AE127">
        <f t="shared" si="18"/>
        <v>0.22321647114758325</v>
      </c>
      <c r="AF127">
        <f t="shared" si="19"/>
        <v>0.11743964655075578</v>
      </c>
      <c r="AG127">
        <f t="shared" si="20"/>
        <v>-0.57136520597121121</v>
      </c>
      <c r="AS127">
        <v>4.2845000000000004</v>
      </c>
      <c r="AT127">
        <v>2.9535</v>
      </c>
      <c r="AU127">
        <v>1.2769999999999999</v>
      </c>
      <c r="AV127">
        <v>2.2367499999999998</v>
      </c>
      <c r="AW127">
        <v>0.36325000000000002</v>
      </c>
      <c r="AX127">
        <v>0.60675000000000001</v>
      </c>
      <c r="AZ127">
        <f t="shared" si="25"/>
        <v>0.63240014716680826</v>
      </c>
      <c r="BA127">
        <f t="shared" si="26"/>
        <v>0.47083697519379947</v>
      </c>
      <c r="BB127">
        <f t="shared" si="27"/>
        <v>0.10669089726341525</v>
      </c>
      <c r="BC127">
        <f t="shared" si="28"/>
        <v>0.35011744601533817</v>
      </c>
      <c r="BD127">
        <f t="shared" si="29"/>
        <v>-0.43929437702994084</v>
      </c>
      <c r="BE127">
        <f t="shared" si="30"/>
        <v>-0.21649021499602764</v>
      </c>
    </row>
    <row r="128" spans="1:57" x14ac:dyDescent="0.2">
      <c r="A128">
        <v>126</v>
      </c>
      <c r="B128">
        <v>8.9999999999999993E-3</v>
      </c>
      <c r="C128">
        <v>4.8000000000000001E-2</v>
      </c>
      <c r="D128">
        <v>7.3999999999999996E-2</v>
      </c>
      <c r="E128">
        <v>0.18099999999999999</v>
      </c>
      <c r="F128" s="44">
        <f t="shared" ca="1" si="16"/>
        <v>9.5266063354369157E-2</v>
      </c>
      <c r="G128">
        <f t="shared" si="21"/>
        <v>-2.221348749616356</v>
      </c>
      <c r="H128">
        <f t="shared" si="22"/>
        <v>-1.744227494896694</v>
      </c>
      <c r="I128">
        <f t="shared" si="23"/>
        <v>-1.0263721464003015</v>
      </c>
      <c r="J128">
        <f t="shared" si="24"/>
        <v>-2.9994999999999998</v>
      </c>
      <c r="Y128">
        <v>5.6289999999999996</v>
      </c>
      <c r="Z128">
        <v>1.647</v>
      </c>
      <c r="AA128">
        <v>3.399</v>
      </c>
      <c r="AB128">
        <v>4.2999999999999997E-2</v>
      </c>
      <c r="AC128">
        <v>126</v>
      </c>
      <c r="AD128">
        <f t="shared" si="17"/>
        <v>0.75093124866020211</v>
      </c>
      <c r="AE128">
        <f t="shared" si="18"/>
        <v>0.21719359916975436</v>
      </c>
      <c r="AF128">
        <f t="shared" si="19"/>
        <v>0.53185116458305959</v>
      </c>
      <c r="AG128">
        <f t="shared" si="20"/>
        <v>-1.3660315444204136</v>
      </c>
      <c r="AS128">
        <v>1.2110000000000001</v>
      </c>
      <c r="AT128">
        <v>0.114</v>
      </c>
      <c r="AU128">
        <v>2.4714999999999998</v>
      </c>
      <c r="AV128">
        <v>5.359</v>
      </c>
      <c r="AW128">
        <v>0.76024999999999998</v>
      </c>
      <c r="AX128">
        <v>1.96275</v>
      </c>
      <c r="AZ128">
        <f t="shared" si="25"/>
        <v>8.3644143143052269E-2</v>
      </c>
      <c r="BA128">
        <f t="shared" si="26"/>
        <v>-0.94259514866352745</v>
      </c>
      <c r="BB128">
        <f t="shared" si="27"/>
        <v>0.39346061479679556</v>
      </c>
      <c r="BC128">
        <f t="shared" si="28"/>
        <v>0.72958375704361178</v>
      </c>
      <c r="BD128">
        <f t="shared" si="29"/>
        <v>-0.11854357118383024</v>
      </c>
      <c r="BE128">
        <f t="shared" si="30"/>
        <v>0.29336498603158101</v>
      </c>
    </row>
    <row r="129" spans="1:57" x14ac:dyDescent="0.2">
      <c r="A129">
        <v>127</v>
      </c>
      <c r="B129">
        <v>1.0999999999999999E-2</v>
      </c>
      <c r="C129">
        <v>6.7000000000000004E-2</v>
      </c>
      <c r="D129">
        <v>0.106</v>
      </c>
      <c r="E129">
        <v>3.3000000000000002E-2</v>
      </c>
      <c r="F129" s="44">
        <f t="shared" ca="1" si="16"/>
        <v>0.14809741495121564</v>
      </c>
      <c r="G129">
        <f t="shared" si="21"/>
        <v>-2.0452574905606751</v>
      </c>
      <c r="H129">
        <f t="shared" si="22"/>
        <v>-1.3182587626244129</v>
      </c>
      <c r="I129">
        <f t="shared" si="23"/>
        <v>-1.1302682802690238</v>
      </c>
      <c r="J129">
        <f t="shared" si="24"/>
        <v>-0.7418214251308155</v>
      </c>
      <c r="Y129">
        <v>10.499000000000001</v>
      </c>
      <c r="Z129">
        <v>1.93</v>
      </c>
      <c r="AA129">
        <v>2.6269999999999998</v>
      </c>
      <c r="AB129">
        <v>0.56799999999999995</v>
      </c>
      <c r="AC129">
        <v>127</v>
      </c>
      <c r="AD129">
        <f t="shared" si="17"/>
        <v>1.0216479357209947</v>
      </c>
      <c r="AE129">
        <f t="shared" si="18"/>
        <v>0.28605730900777376</v>
      </c>
      <c r="AF129">
        <f t="shared" si="19"/>
        <v>0.41996007278607023</v>
      </c>
      <c r="AG129">
        <f t="shared" si="20"/>
        <v>-0.24515166428898116</v>
      </c>
      <c r="AS129">
        <v>0.55000000000000004</v>
      </c>
      <c r="AT129">
        <v>0.91800000000000004</v>
      </c>
      <c r="AU129">
        <v>1.2895000000000001</v>
      </c>
      <c r="AV129">
        <v>2.9049999999999998</v>
      </c>
      <c r="AW129">
        <v>0.12075</v>
      </c>
      <c r="AX129">
        <v>5.0000000000000001E-4</v>
      </c>
      <c r="AZ129">
        <f t="shared" si="25"/>
        <v>-0.25913731050575611</v>
      </c>
      <c r="BA129">
        <f t="shared" si="26"/>
        <v>-3.6657318798757547E-2</v>
      </c>
      <c r="BB129">
        <f t="shared" si="27"/>
        <v>0.11092134647395634</v>
      </c>
      <c r="BC129">
        <f t="shared" si="28"/>
        <v>0.46364613672634952</v>
      </c>
      <c r="BD129">
        <f t="shared" si="29"/>
        <v>-0.91761286057645031</v>
      </c>
      <c r="BE129">
        <f t="shared" si="30"/>
        <v>-3.3005299956639811</v>
      </c>
    </row>
    <row r="130" spans="1:57" x14ac:dyDescent="0.2">
      <c r="A130">
        <v>128</v>
      </c>
      <c r="B130">
        <v>1.2E-2</v>
      </c>
      <c r="C130">
        <v>9.6000000000000002E-2</v>
      </c>
      <c r="D130">
        <v>0.109</v>
      </c>
      <c r="E130">
        <v>2.5999999999999999E-2</v>
      </c>
      <c r="F130" s="44">
        <f t="shared" ca="1" si="16"/>
        <v>0.88933152860211928</v>
      </c>
      <c r="G130">
        <f t="shared" si="21"/>
        <v>-1.9581073148417751</v>
      </c>
      <c r="H130">
        <f t="shared" si="22"/>
        <v>-1.1734251972991736</v>
      </c>
      <c r="I130">
        <f t="shared" si="23"/>
        <v>-0.97419413473522987</v>
      </c>
      <c r="J130">
        <f t="shared" si="24"/>
        <v>-1.4809860601221125</v>
      </c>
      <c r="Y130">
        <v>9.5380000000000003</v>
      </c>
      <c r="Z130">
        <v>2.048</v>
      </c>
      <c r="AA130">
        <v>4.1079999999999997</v>
      </c>
      <c r="AB130">
        <v>2.1230000000000002</v>
      </c>
      <c r="AC130">
        <v>128</v>
      </c>
      <c r="AD130">
        <f t="shared" si="17"/>
        <v>0.97995731809784825</v>
      </c>
      <c r="AE130">
        <f t="shared" si="18"/>
        <v>0.31182995230379318</v>
      </c>
      <c r="AF130">
        <f t="shared" si="19"/>
        <v>0.61413043492524044</v>
      </c>
      <c r="AG130">
        <f t="shared" si="20"/>
        <v>0.32744999416599885</v>
      </c>
      <c r="AS130">
        <v>1.88575</v>
      </c>
      <c r="AT130">
        <v>0.95374999999999999</v>
      </c>
      <c r="AU130">
        <v>0.25750000000000001</v>
      </c>
      <c r="AV130">
        <v>4.5049999999999999</v>
      </c>
      <c r="AW130">
        <v>3.06975</v>
      </c>
      <c r="AX130">
        <v>7.0722500000000004</v>
      </c>
      <c r="AZ130">
        <f t="shared" si="25"/>
        <v>0.27598411638798165</v>
      </c>
      <c r="BA130">
        <f t="shared" si="26"/>
        <v>-2.0065449037063126E-2</v>
      </c>
      <c r="BB130">
        <f t="shared" si="27"/>
        <v>-0.58872276662279022</v>
      </c>
      <c r="BC130">
        <f t="shared" si="28"/>
        <v>0.65419479531508173</v>
      </c>
      <c r="BD130">
        <f t="shared" si="29"/>
        <v>0.4876030080369696</v>
      </c>
      <c r="BE130">
        <f t="shared" si="30"/>
        <v>0.85005760433836586</v>
      </c>
    </row>
    <row r="131" spans="1:57" x14ac:dyDescent="0.2">
      <c r="A131">
        <v>129</v>
      </c>
      <c r="B131">
        <v>8.9999999999999993E-3</v>
      </c>
      <c r="C131">
        <v>0.441</v>
      </c>
      <c r="D131">
        <v>0.72099999999999997</v>
      </c>
      <c r="E131">
        <v>3.1E-2</v>
      </c>
      <c r="F131" s="44">
        <f t="shared" ref="F131:F194" ca="1" si="31">RAND()</f>
        <v>0.88791502433742431</v>
      </c>
      <c r="G131">
        <f t="shared" si="21"/>
        <v>-1.9203187539523752</v>
      </c>
      <c r="H131">
        <f t="shared" si="22"/>
        <v>-1.0172287669604316</v>
      </c>
      <c r="I131">
        <f t="shared" si="23"/>
        <v>-0.96207350205937647</v>
      </c>
      <c r="J131">
        <f t="shared" si="24"/>
        <v>-1.5845266520291821</v>
      </c>
      <c r="Y131">
        <v>0.99299999999999999</v>
      </c>
      <c r="Z131">
        <v>8.8999999999999996E-2</v>
      </c>
      <c r="AA131">
        <v>0.22</v>
      </c>
      <c r="AB131">
        <v>0.28699999999999998</v>
      </c>
      <c r="AC131">
        <v>129</v>
      </c>
      <c r="AD131">
        <f t="shared" ref="AD131:AD194" si="32">LOG(Y131) + $X$212</f>
        <v>-2.5507515046188267E-3</v>
      </c>
      <c r="AE131">
        <f t="shared" ref="AE131:AE194" si="33">LOG(Z131) + $X$212</f>
        <v>-1.0501099933550873</v>
      </c>
      <c r="AF131">
        <f t="shared" ref="AF131:AF194" si="34">LOG(AA131) + $X$212</f>
        <v>-0.65707731917779377</v>
      </c>
      <c r="AG131">
        <f t="shared" ref="AG131:AG194" si="35">LOG(AB131) + $X$212</f>
        <v>-0.54161810326600779</v>
      </c>
      <c r="AS131">
        <v>0.14849999999999999</v>
      </c>
      <c r="AT131">
        <v>0.68025000000000002</v>
      </c>
      <c r="AU131">
        <v>1.1599999999999999</v>
      </c>
      <c r="AV131">
        <v>6.0112500000000004</v>
      </c>
      <c r="AW131">
        <v>1.68225</v>
      </c>
      <c r="AX131">
        <v>7.1142500000000002</v>
      </c>
      <c r="AZ131">
        <f t="shared" si="25"/>
        <v>-0.82777354634676892</v>
      </c>
      <c r="BA131">
        <f t="shared" si="26"/>
        <v>-0.1668314495482047</v>
      </c>
      <c r="BB131">
        <f t="shared" si="27"/>
        <v>6.495798922691845E-2</v>
      </c>
      <c r="BC131">
        <f t="shared" si="28"/>
        <v>0.77946479008186365</v>
      </c>
      <c r="BD131">
        <f t="shared" si="29"/>
        <v>0.22639053697466779</v>
      </c>
      <c r="BE131">
        <f t="shared" si="30"/>
        <v>0.85262912254680601</v>
      </c>
    </row>
    <row r="132" spans="1:57" x14ac:dyDescent="0.2">
      <c r="A132">
        <v>130</v>
      </c>
      <c r="B132">
        <v>8.0000000000000002E-3</v>
      </c>
      <c r="C132">
        <v>8.3000000000000004E-2</v>
      </c>
      <c r="D132">
        <v>7.6999999999999999E-2</v>
      </c>
      <c r="E132">
        <v>0.40899999999999997</v>
      </c>
      <c r="F132" s="44">
        <f t="shared" ca="1" si="31"/>
        <v>0.52915719672180839</v>
      </c>
      <c r="G132">
        <f t="shared" ref="G132:G195" si="36">LOG(B131) + $X$212</f>
        <v>-2.0452574905606751</v>
      </c>
      <c r="H132">
        <f t="shared" ref="H132:H195" si="37">LOG(C131) + $X$212</f>
        <v>-0.35506141053216145</v>
      </c>
      <c r="I132">
        <f t="shared" ref="I132:I195" si="38">LOG(D131) + $X$212</f>
        <v>-0.14156473528057098</v>
      </c>
      <c r="J132">
        <f t="shared" ref="J132:J195" si="39">LOG(E131) + $X$212</f>
        <v>-1.5081383061657274</v>
      </c>
      <c r="Y132">
        <v>2.3879999999999999</v>
      </c>
      <c r="Z132">
        <v>4.1980000000000004</v>
      </c>
      <c r="AA132">
        <v>2.0179999999999998</v>
      </c>
      <c r="AB132">
        <v>2.0270000000000001</v>
      </c>
      <c r="AC132">
        <v>130</v>
      </c>
      <c r="AD132">
        <f t="shared" si="32"/>
        <v>0.37853432245733148</v>
      </c>
      <c r="AE132">
        <f t="shared" si="33"/>
        <v>0.62354243424638167</v>
      </c>
      <c r="AF132">
        <f t="shared" si="34"/>
        <v>0.30542116190089169</v>
      </c>
      <c r="AG132">
        <f t="shared" si="35"/>
        <v>0.30735374869300874</v>
      </c>
      <c r="AS132">
        <v>4.242</v>
      </c>
      <c r="AT132">
        <v>6.1775000000000002</v>
      </c>
      <c r="AU132">
        <v>0.46450000000000002</v>
      </c>
      <c r="AV132">
        <v>22.830500000000001</v>
      </c>
      <c r="AW132">
        <v>1.2455000000000001</v>
      </c>
      <c r="AX132">
        <v>7.6135000000000002</v>
      </c>
      <c r="AZ132">
        <f t="shared" si="25"/>
        <v>0.62807066418054303</v>
      </c>
      <c r="BA132">
        <f t="shared" si="26"/>
        <v>0.79131275407411694</v>
      </c>
      <c r="BB132">
        <f t="shared" si="27"/>
        <v>-0.33251428167033942</v>
      </c>
      <c r="BC132">
        <f t="shared" si="28"/>
        <v>1.3590154228727633</v>
      </c>
      <c r="BD132">
        <f t="shared" si="29"/>
        <v>9.5843731872525331E-2</v>
      </c>
      <c r="BE132">
        <f t="shared" si="30"/>
        <v>0.88208435207236846</v>
      </c>
    </row>
    <row r="133" spans="1:57" x14ac:dyDescent="0.2">
      <c r="A133">
        <v>131</v>
      </c>
      <c r="B133">
        <v>8.9999999999999993E-3</v>
      </c>
      <c r="C133">
        <v>7.0000000000000001E-3</v>
      </c>
      <c r="D133">
        <v>9.0999999999999998E-2</v>
      </c>
      <c r="E133">
        <v>8.3000000000000004E-2</v>
      </c>
      <c r="F133" s="44">
        <f t="shared" ca="1" si="31"/>
        <v>0.67691386359399985</v>
      </c>
      <c r="G133">
        <f t="shared" si="36"/>
        <v>-2.0964100130080561</v>
      </c>
      <c r="H133">
        <f t="shared" si="37"/>
        <v>-1.0804219076239261</v>
      </c>
      <c r="I133">
        <f t="shared" si="38"/>
        <v>-1.1130092748275182</v>
      </c>
      <c r="J133">
        <f t="shared" si="39"/>
        <v>-0.38777669199265824</v>
      </c>
      <c r="Y133">
        <v>1.22</v>
      </c>
      <c r="Z133">
        <v>0.307</v>
      </c>
      <c r="AA133">
        <v>0.36199999999999999</v>
      </c>
      <c r="AB133">
        <v>4.2670000000000003</v>
      </c>
      <c r="AC133">
        <v>131</v>
      </c>
      <c r="AD133">
        <f t="shared" si="32"/>
        <v>8.6859830674748215E-2</v>
      </c>
      <c r="AE133">
        <f t="shared" si="33"/>
        <v>-0.51236162452281353</v>
      </c>
      <c r="AF133">
        <f t="shared" si="34"/>
        <v>-0.44079142946683431</v>
      </c>
      <c r="AG133">
        <f t="shared" si="35"/>
        <v>0.63062264285931202</v>
      </c>
      <c r="AS133">
        <v>5.88375</v>
      </c>
      <c r="AT133">
        <v>2.7E-2</v>
      </c>
      <c r="AU133">
        <v>1.4895</v>
      </c>
      <c r="AV133">
        <v>1.5</v>
      </c>
      <c r="AW133">
        <v>3.3759999999999999</v>
      </c>
      <c r="AX133">
        <v>4.5570000000000004</v>
      </c>
      <c r="AZ133">
        <f t="shared" ref="AZ133:AZ196" si="40">LOG(AS133) + $X$212</f>
        <v>0.77015421131465545</v>
      </c>
      <c r="BA133">
        <f t="shared" ref="BA133:BA196" si="41">LOG(AT133) + $X$212</f>
        <v>-1.5681362358410127</v>
      </c>
      <c r="BB133">
        <f t="shared" ref="BB133:BB196" si="42">LOG(AU133) + $X$212</f>
        <v>0.17354050755106243</v>
      </c>
      <c r="BC133">
        <f t="shared" ref="BC133:BC196" si="43">LOG(AV133) + $X$212</f>
        <v>0.17659125905568124</v>
      </c>
      <c r="BD133">
        <f t="shared" ref="BD133:BD196" si="44">LOG(AW133) + $X$212</f>
        <v>0.52890243795361735</v>
      </c>
      <c r="BE133">
        <f t="shared" ref="BE133:BE196" si="45">LOG(AX133) + $X$212</f>
        <v>0.65917902858244881</v>
      </c>
    </row>
    <row r="134" spans="1:57" x14ac:dyDescent="0.2">
      <c r="A134">
        <v>132</v>
      </c>
      <c r="B134">
        <v>8.9999999999999993E-3</v>
      </c>
      <c r="C134">
        <v>5.8000000000000003E-2</v>
      </c>
      <c r="D134">
        <v>0.115</v>
      </c>
      <c r="E134">
        <v>8.7999999999999995E-2</v>
      </c>
      <c r="F134" s="44">
        <f t="shared" ca="1" si="31"/>
        <v>0.76596319991701034</v>
      </c>
      <c r="G134">
        <f t="shared" si="36"/>
        <v>-2.0452574905606751</v>
      </c>
      <c r="H134">
        <f t="shared" si="37"/>
        <v>-2.1544019599857429</v>
      </c>
      <c r="I134">
        <f t="shared" si="38"/>
        <v>-1.0404586076789064</v>
      </c>
      <c r="J134">
        <f t="shared" si="39"/>
        <v>-1.0804219076239261</v>
      </c>
      <c r="Y134">
        <v>3.7130000000000001</v>
      </c>
      <c r="Z134">
        <v>0.191</v>
      </c>
      <c r="AA134">
        <v>0.874</v>
      </c>
      <c r="AB134">
        <v>3.01</v>
      </c>
      <c r="AC134">
        <v>132</v>
      </c>
      <c r="AD134">
        <f t="shared" si="32"/>
        <v>0.57022494922615885</v>
      </c>
      <c r="AE134">
        <f t="shared" si="33"/>
        <v>-0.71846663275227252</v>
      </c>
      <c r="AF134">
        <f t="shared" si="34"/>
        <v>-5.7988567365596967E-2</v>
      </c>
      <c r="AG134">
        <f t="shared" si="35"/>
        <v>0.47906649559384334</v>
      </c>
      <c r="AS134">
        <v>9.4834999999999994</v>
      </c>
      <c r="AT134">
        <v>2.46</v>
      </c>
      <c r="AU134">
        <v>2.9122499999999998</v>
      </c>
      <c r="AV134">
        <v>1.9597500000000001</v>
      </c>
      <c r="AW134">
        <v>4.9397500000000001</v>
      </c>
      <c r="AX134">
        <v>1.7669999999999999</v>
      </c>
      <c r="AZ134">
        <f t="shared" si="40"/>
        <v>0.97746864853630711</v>
      </c>
      <c r="BA134">
        <f t="shared" si="41"/>
        <v>0.39143510710337914</v>
      </c>
      <c r="BB134">
        <f t="shared" si="42"/>
        <v>0.46472865393774765</v>
      </c>
      <c r="BC134">
        <f t="shared" si="43"/>
        <v>0.2927006731190257</v>
      </c>
      <c r="BD134">
        <f t="shared" si="44"/>
        <v>0.69420496990180947</v>
      </c>
      <c r="BE134">
        <f t="shared" si="45"/>
        <v>0.24773654950676405</v>
      </c>
    </row>
    <row r="135" spans="1:57" x14ac:dyDescent="0.2">
      <c r="A135">
        <v>133</v>
      </c>
      <c r="B135">
        <v>8.0000000000000002E-3</v>
      </c>
      <c r="C135">
        <v>0.03</v>
      </c>
      <c r="D135">
        <v>8.8999999999999996E-2</v>
      </c>
      <c r="E135">
        <v>0.42599999999999999</v>
      </c>
      <c r="F135" s="44">
        <f t="shared" ca="1" si="31"/>
        <v>0.88225839638616654</v>
      </c>
      <c r="G135">
        <f t="shared" si="36"/>
        <v>-2.0452574905606751</v>
      </c>
      <c r="H135">
        <f t="shared" si="37"/>
        <v>-1.2360720064370627</v>
      </c>
      <c r="I135">
        <f t="shared" si="38"/>
        <v>-0.93880215964638836</v>
      </c>
      <c r="J135">
        <f t="shared" si="39"/>
        <v>-1.0550173278498314</v>
      </c>
      <c r="Y135">
        <v>3.5680000000000001</v>
      </c>
      <c r="Z135">
        <v>2.387</v>
      </c>
      <c r="AA135">
        <v>4.2000000000000003E-2</v>
      </c>
      <c r="AB135">
        <v>5.1390000000000002</v>
      </c>
      <c r="AC135">
        <v>133</v>
      </c>
      <c r="AD135">
        <f t="shared" si="32"/>
        <v>0.5529248457040854</v>
      </c>
      <c r="AE135">
        <f t="shared" si="33"/>
        <v>0.37835241900675454</v>
      </c>
      <c r="AF135">
        <f t="shared" si="34"/>
        <v>-1.3762507096020995</v>
      </c>
      <c r="AG135">
        <f t="shared" si="35"/>
        <v>0.71137861768517285</v>
      </c>
      <c r="AS135">
        <v>1.5525</v>
      </c>
      <c r="AT135">
        <v>1.64375</v>
      </c>
      <c r="AU135">
        <v>0.99275000000000002</v>
      </c>
      <c r="AV135">
        <v>0.55325000000000002</v>
      </c>
      <c r="AW135">
        <v>2.08175</v>
      </c>
      <c r="AX135">
        <v>1.9884999999999999</v>
      </c>
      <c r="AZ135">
        <f t="shared" si="40"/>
        <v>0.19153160884861781</v>
      </c>
      <c r="BA135">
        <f t="shared" si="41"/>
        <v>0.2163357658338331</v>
      </c>
      <c r="BB135">
        <f t="shared" si="42"/>
        <v>-2.6601042640794171E-3</v>
      </c>
      <c r="BC135">
        <f t="shared" si="43"/>
        <v>-0.25657857740070444</v>
      </c>
      <c r="BD135">
        <f t="shared" si="44"/>
        <v>0.31892857333033542</v>
      </c>
      <c r="BE135">
        <f t="shared" si="45"/>
        <v>0.29902559532199913</v>
      </c>
    </row>
    <row r="136" spans="1:57" x14ac:dyDescent="0.2">
      <c r="A136">
        <v>134</v>
      </c>
      <c r="B136">
        <v>8.9999999999999993E-3</v>
      </c>
      <c r="C136">
        <v>4.8000000000000001E-2</v>
      </c>
      <c r="D136">
        <v>8.8999999999999996E-2</v>
      </c>
      <c r="E136">
        <v>1E-3</v>
      </c>
      <c r="F136" s="44">
        <f t="shared" ca="1" si="31"/>
        <v>0.56638229550610841</v>
      </c>
      <c r="G136">
        <f t="shared" si="36"/>
        <v>-2.0964100130080561</v>
      </c>
      <c r="H136">
        <f t="shared" si="37"/>
        <v>-1.5223787452803377</v>
      </c>
      <c r="I136">
        <f t="shared" si="38"/>
        <v>-1.0501099933550873</v>
      </c>
      <c r="J136">
        <f t="shared" si="39"/>
        <v>-0.37009040089728107</v>
      </c>
      <c r="Y136">
        <v>0.28299999999999997</v>
      </c>
      <c r="Z136">
        <v>6.0999999999999999E-2</v>
      </c>
      <c r="AA136">
        <v>2.0110000000000001</v>
      </c>
      <c r="AB136">
        <v>0.47199999999999998</v>
      </c>
      <c r="AC136">
        <v>134</v>
      </c>
      <c r="AD136">
        <f t="shared" si="32"/>
        <v>-0.54771356447570985</v>
      </c>
      <c r="AE136">
        <f t="shared" si="33"/>
        <v>-1.2141701649892331</v>
      </c>
      <c r="AF136">
        <f t="shared" si="34"/>
        <v>0.30391207059674197</v>
      </c>
      <c r="AG136">
        <f t="shared" si="35"/>
        <v>-0.32555800136591223</v>
      </c>
      <c r="AS136">
        <v>2.0019999999999998</v>
      </c>
      <c r="AT136">
        <v>0.67600000000000005</v>
      </c>
      <c r="AU136">
        <v>0.45650000000000002</v>
      </c>
      <c r="AV136">
        <v>2.7422499999999999</v>
      </c>
      <c r="AW136">
        <v>3.0562499999999999</v>
      </c>
      <c r="AX136">
        <v>0.25424999999999998</v>
      </c>
      <c r="AZ136">
        <f t="shared" si="40"/>
        <v>0.30196407314329982</v>
      </c>
      <c r="BA136">
        <f t="shared" si="41"/>
        <v>-0.16955330405836405</v>
      </c>
      <c r="BB136">
        <f t="shared" si="42"/>
        <v>-0.34005921812968226</v>
      </c>
      <c r="BC136">
        <f t="shared" si="43"/>
        <v>0.43860704515488452</v>
      </c>
      <c r="BD136">
        <f t="shared" si="44"/>
        <v>0.48568887646769543</v>
      </c>
      <c r="BE136">
        <f t="shared" si="45"/>
        <v>-0.59423903840521786</v>
      </c>
    </row>
    <row r="137" spans="1:57" x14ac:dyDescent="0.2">
      <c r="A137">
        <v>135</v>
      </c>
      <c r="B137">
        <v>8.0000000000000002E-3</v>
      </c>
      <c r="C137">
        <v>0.08</v>
      </c>
      <c r="D137">
        <v>0.09</v>
      </c>
      <c r="E137">
        <v>5.1999999999999998E-2</v>
      </c>
      <c r="F137" s="44">
        <f t="shared" ca="1" si="31"/>
        <v>0.28656508567770456</v>
      </c>
      <c r="G137">
        <f t="shared" si="36"/>
        <v>-2.0452574905606751</v>
      </c>
      <c r="H137">
        <f t="shared" si="37"/>
        <v>-1.3182587626244129</v>
      </c>
      <c r="I137">
        <f t="shared" si="38"/>
        <v>-1.0501099933550873</v>
      </c>
      <c r="J137">
        <f t="shared" si="39"/>
        <v>-2.9994999999999998</v>
      </c>
      <c r="Y137">
        <v>8.5419999999999998</v>
      </c>
      <c r="Z137">
        <v>10.654999999999999</v>
      </c>
      <c r="AA137">
        <v>3.2770000000000001</v>
      </c>
      <c r="AB137">
        <v>8.3070000000000004</v>
      </c>
      <c r="AC137">
        <v>135</v>
      </c>
      <c r="AD137">
        <f t="shared" si="32"/>
        <v>0.93205956709080517</v>
      </c>
      <c r="AE137">
        <f t="shared" si="33"/>
        <v>1.0280534540502206</v>
      </c>
      <c r="AF137">
        <f t="shared" si="34"/>
        <v>0.51597644138237575</v>
      </c>
      <c r="AG137">
        <f t="shared" si="35"/>
        <v>0.91994421046523689</v>
      </c>
      <c r="AS137">
        <v>4.7182500000000003</v>
      </c>
      <c r="AT137">
        <v>2.4297499999999999</v>
      </c>
      <c r="AU137">
        <v>0.66425000000000001</v>
      </c>
      <c r="AV137">
        <v>0.39974999999999999</v>
      </c>
      <c r="AW137">
        <v>5.7750000000000003E-2</v>
      </c>
      <c r="AX137">
        <v>2.0332499999999998</v>
      </c>
      <c r="AZ137">
        <f t="shared" si="40"/>
        <v>0.67428094857670628</v>
      </c>
      <c r="BA137">
        <f t="shared" si="41"/>
        <v>0.38606159079752134</v>
      </c>
      <c r="BB137">
        <f t="shared" si="42"/>
        <v>-0.17716843691768486</v>
      </c>
      <c r="BC137">
        <f t="shared" si="43"/>
        <v>-0.39771152758172768</v>
      </c>
      <c r="BD137">
        <f t="shared" si="44"/>
        <v>-1.2379480114358181</v>
      </c>
      <c r="BE137">
        <f t="shared" si="45"/>
        <v>0.30869078097218555</v>
      </c>
    </row>
    <row r="138" spans="1:57" x14ac:dyDescent="0.2">
      <c r="A138">
        <v>136</v>
      </c>
      <c r="B138">
        <v>0.01</v>
      </c>
      <c r="C138">
        <v>4.4999999999999998E-2</v>
      </c>
      <c r="D138">
        <v>0.124</v>
      </c>
      <c r="E138">
        <v>6.5000000000000002E-2</v>
      </c>
      <c r="F138" s="44">
        <f t="shared" ca="1" si="31"/>
        <v>0.91315331426283897</v>
      </c>
      <c r="G138">
        <f t="shared" si="36"/>
        <v>-2.0964100130080561</v>
      </c>
      <c r="H138">
        <f t="shared" si="37"/>
        <v>-1.0964100130080565</v>
      </c>
      <c r="I138">
        <f t="shared" si="38"/>
        <v>-1.0452574905606753</v>
      </c>
      <c r="J138">
        <f t="shared" si="39"/>
        <v>-1.2834966563652008</v>
      </c>
      <c r="Y138">
        <v>12.95</v>
      </c>
      <c r="Z138">
        <v>2.1960000000000002</v>
      </c>
      <c r="AA138">
        <v>0.89300000000000002</v>
      </c>
      <c r="AB138">
        <v>1.6060000000000001</v>
      </c>
      <c r="AC138">
        <v>136</v>
      </c>
      <c r="AD138">
        <f t="shared" si="32"/>
        <v>1.1127697684172706</v>
      </c>
      <c r="AE138">
        <f t="shared" si="33"/>
        <v>0.34213233577805435</v>
      </c>
      <c r="AF138">
        <f t="shared" si="34"/>
        <v>-4.8648541111453565E-2</v>
      </c>
      <c r="AG138">
        <f t="shared" si="35"/>
        <v>0.20624554094266218</v>
      </c>
      <c r="AS138">
        <v>3.9577499999999999</v>
      </c>
      <c r="AT138">
        <v>1.7982499999999999</v>
      </c>
      <c r="AU138">
        <v>0.376</v>
      </c>
      <c r="AV138">
        <v>16.867000000000001</v>
      </c>
      <c r="AW138">
        <v>0.83250000000000002</v>
      </c>
      <c r="AX138">
        <v>1.1054999999999999</v>
      </c>
      <c r="AZ138">
        <f t="shared" si="40"/>
        <v>0.5979483575688237</v>
      </c>
      <c r="BA138">
        <f t="shared" si="41"/>
        <v>0.25535006897282381</v>
      </c>
      <c r="BB138">
        <f t="shared" si="42"/>
        <v>-0.42431215507233894</v>
      </c>
      <c r="BC138">
        <f t="shared" si="43"/>
        <v>1.2275378449302259</v>
      </c>
      <c r="BD138">
        <f t="shared" si="44"/>
        <v>-7.9115757821642513E-2</v>
      </c>
      <c r="BE138">
        <f t="shared" si="45"/>
        <v>4.4058746914732688E-2</v>
      </c>
    </row>
    <row r="139" spans="1:57" x14ac:dyDescent="0.2">
      <c r="A139">
        <v>137</v>
      </c>
      <c r="B139">
        <v>6.0000000000000001E-3</v>
      </c>
      <c r="C139">
        <v>6.9000000000000006E-2</v>
      </c>
      <c r="D139">
        <v>0.112</v>
      </c>
      <c r="E139">
        <v>1E-3</v>
      </c>
      <c r="F139" s="44">
        <f t="shared" ca="1" si="31"/>
        <v>5.1537776164546023E-2</v>
      </c>
      <c r="G139">
        <f t="shared" si="36"/>
        <v>-1.9995000000000001</v>
      </c>
      <c r="H139">
        <f t="shared" si="37"/>
        <v>-1.3462874862246563</v>
      </c>
      <c r="I139">
        <f t="shared" si="38"/>
        <v>-0.90607831483776502</v>
      </c>
      <c r="J139">
        <f t="shared" si="39"/>
        <v>-1.1865866433571444</v>
      </c>
      <c r="Y139">
        <v>1.992</v>
      </c>
      <c r="Z139">
        <v>1.4</v>
      </c>
      <c r="AA139">
        <v>3.226</v>
      </c>
      <c r="AB139">
        <v>2.2709999999999999</v>
      </c>
      <c r="AC139">
        <v>137</v>
      </c>
      <c r="AD139">
        <f t="shared" si="32"/>
        <v>0.29978933408767994</v>
      </c>
      <c r="AE139">
        <f t="shared" si="33"/>
        <v>0.14662803567823801</v>
      </c>
      <c r="AF139">
        <f t="shared" si="34"/>
        <v>0.50916436305294266</v>
      </c>
      <c r="AG139">
        <f t="shared" si="35"/>
        <v>0.35671713421973517</v>
      </c>
      <c r="AS139">
        <v>0.13800000000000001</v>
      </c>
      <c r="AT139">
        <v>0.61624999999999996</v>
      </c>
      <c r="AU139">
        <v>5.31</v>
      </c>
      <c r="AV139">
        <v>4.2387499999999996</v>
      </c>
      <c r="AW139">
        <v>1.43275</v>
      </c>
      <c r="AX139">
        <v>0.876</v>
      </c>
      <c r="AZ139">
        <f t="shared" si="40"/>
        <v>-0.85962091359876347</v>
      </c>
      <c r="BA139">
        <f t="shared" si="41"/>
        <v>-0.2097430677147136</v>
      </c>
      <c r="BB139">
        <f t="shared" si="42"/>
        <v>0.72559452108146894</v>
      </c>
      <c r="BC139">
        <f t="shared" si="43"/>
        <v>0.62773780278614266</v>
      </c>
      <c r="BD139">
        <f t="shared" si="44"/>
        <v>0.1566704171297871</v>
      </c>
      <c r="BE139">
        <f t="shared" si="45"/>
        <v>-5.6995893831919268E-2</v>
      </c>
    </row>
    <row r="140" spans="1:57" x14ac:dyDescent="0.2">
      <c r="A140">
        <v>138</v>
      </c>
      <c r="B140">
        <v>0.01</v>
      </c>
      <c r="C140">
        <v>1.4999999999999999E-2</v>
      </c>
      <c r="D140">
        <v>8.2000000000000003E-2</v>
      </c>
      <c r="E140">
        <v>0.11600000000000001</v>
      </c>
      <c r="F140" s="44">
        <f t="shared" ca="1" si="31"/>
        <v>0.5092293398270773</v>
      </c>
      <c r="G140">
        <f t="shared" si="36"/>
        <v>-2.221348749616356</v>
      </c>
      <c r="H140">
        <f t="shared" si="37"/>
        <v>-1.1606509092627446</v>
      </c>
      <c r="I140">
        <f t="shared" si="38"/>
        <v>-0.95028197732981845</v>
      </c>
      <c r="J140">
        <f t="shared" si="39"/>
        <v>-2.9994999999999998</v>
      </c>
      <c r="Y140">
        <v>4.9000000000000002E-2</v>
      </c>
      <c r="Z140">
        <v>1.3009999999999999</v>
      </c>
      <c r="AA140">
        <v>0.25900000000000001</v>
      </c>
      <c r="AB140">
        <v>7.66</v>
      </c>
      <c r="AC140">
        <v>138</v>
      </c>
      <c r="AD140">
        <f t="shared" si="32"/>
        <v>-1.3093039199714864</v>
      </c>
      <c r="AE140">
        <f t="shared" si="33"/>
        <v>0.11477729656158624</v>
      </c>
      <c r="AF140">
        <f t="shared" si="34"/>
        <v>-0.58620023591874826</v>
      </c>
      <c r="AG140">
        <f t="shared" si="35"/>
        <v>0.88472876963260394</v>
      </c>
      <c r="AS140">
        <v>0.53200000000000003</v>
      </c>
      <c r="AT140">
        <v>1.47875</v>
      </c>
      <c r="AU140">
        <v>1.0860000000000001</v>
      </c>
      <c r="AV140">
        <v>6.3304999999999998</v>
      </c>
      <c r="AW140">
        <v>0.93725000000000003</v>
      </c>
      <c r="AX140">
        <v>3.0972499999999998</v>
      </c>
      <c r="AZ140">
        <f t="shared" si="40"/>
        <v>-0.27358836770495182</v>
      </c>
      <c r="BA140">
        <f t="shared" si="41"/>
        <v>0.1703947576359868</v>
      </c>
      <c r="BB140">
        <f t="shared" si="42"/>
        <v>3.6329825252828171E-2</v>
      </c>
      <c r="BC140">
        <f t="shared" si="43"/>
        <v>0.80193801312403556</v>
      </c>
      <c r="BD140">
        <f t="shared" si="44"/>
        <v>-2.7644550906411689E-2</v>
      </c>
      <c r="BE140">
        <f t="shared" si="45"/>
        <v>0.49147626161720076</v>
      </c>
    </row>
    <row r="141" spans="1:57" x14ac:dyDescent="0.2">
      <c r="A141">
        <v>139</v>
      </c>
      <c r="B141">
        <v>7.0000000000000001E-3</v>
      </c>
      <c r="C141">
        <v>0.20200000000000001</v>
      </c>
      <c r="D141">
        <v>0.13700000000000001</v>
      </c>
      <c r="E141">
        <v>1.2999999999999999E-2</v>
      </c>
      <c r="F141" s="44">
        <f t="shared" ca="1" si="31"/>
        <v>0.63672126497171933</v>
      </c>
      <c r="G141">
        <f t="shared" si="36"/>
        <v>-1.9995000000000001</v>
      </c>
      <c r="H141">
        <f t="shared" si="37"/>
        <v>-1.8234087409443189</v>
      </c>
      <c r="I141">
        <f t="shared" si="38"/>
        <v>-1.0856861476162833</v>
      </c>
      <c r="J141">
        <f t="shared" si="39"/>
        <v>-0.93504201077308158</v>
      </c>
      <c r="Y141">
        <v>3.5999999999999997E-2</v>
      </c>
      <c r="Z141">
        <v>2.1920000000000002</v>
      </c>
      <c r="AA141">
        <v>3.7810000000000001</v>
      </c>
      <c r="AB141">
        <v>1.454</v>
      </c>
      <c r="AC141">
        <v>139</v>
      </c>
      <c r="AD141">
        <f t="shared" si="32"/>
        <v>-1.4431974992327128</v>
      </c>
      <c r="AE141">
        <f t="shared" si="33"/>
        <v>0.34134054981233158</v>
      </c>
      <c r="AF141">
        <f t="shared" si="34"/>
        <v>0.57810667736253563</v>
      </c>
      <c r="AG141">
        <f t="shared" si="35"/>
        <v>0.16306440652301901</v>
      </c>
      <c r="AS141">
        <v>5.9969999999999999</v>
      </c>
      <c r="AT141">
        <v>1.9252499999999999</v>
      </c>
      <c r="AU141">
        <v>1.3005</v>
      </c>
      <c r="AV141">
        <v>19.006499999999999</v>
      </c>
      <c r="AW141">
        <v>2.2722500000000001</v>
      </c>
      <c r="AX141">
        <v>0.14224999999999999</v>
      </c>
      <c r="AZ141">
        <f t="shared" si="40"/>
        <v>0.77843404883777934</v>
      </c>
      <c r="BA141">
        <f t="shared" si="41"/>
        <v>0.28498713206314341</v>
      </c>
      <c r="BB141">
        <f t="shared" si="42"/>
        <v>0.11461035653189153</v>
      </c>
      <c r="BC141">
        <f t="shared" si="43"/>
        <v>1.2794021499725963</v>
      </c>
      <c r="BD141">
        <f t="shared" si="44"/>
        <v>0.35695611209507871</v>
      </c>
      <c r="BE141">
        <f t="shared" si="45"/>
        <v>-0.84644772493289133</v>
      </c>
    </row>
    <row r="142" spans="1:57" x14ac:dyDescent="0.2">
      <c r="A142">
        <v>140</v>
      </c>
      <c r="B142">
        <v>8.0000000000000002E-3</v>
      </c>
      <c r="C142">
        <v>102.76</v>
      </c>
      <c r="D142">
        <v>8.8999999999999996E-2</v>
      </c>
      <c r="E142">
        <v>0.128</v>
      </c>
      <c r="F142" s="44">
        <f t="shared" ca="1" si="31"/>
        <v>0.55085177144039021</v>
      </c>
      <c r="G142">
        <f t="shared" si="36"/>
        <v>-2.1544019599857429</v>
      </c>
      <c r="H142">
        <f t="shared" si="37"/>
        <v>-0.69414863055337628</v>
      </c>
      <c r="I142">
        <f t="shared" si="38"/>
        <v>-0.86277943284359326</v>
      </c>
      <c r="J142">
        <f t="shared" si="39"/>
        <v>-1.8855566476931633</v>
      </c>
      <c r="Y142">
        <v>1.347</v>
      </c>
      <c r="Z142">
        <v>1.7689999999999999</v>
      </c>
      <c r="AA142">
        <v>0.83099999999999996</v>
      </c>
      <c r="AB142">
        <v>5.8710000000000004</v>
      </c>
      <c r="AC142">
        <v>140</v>
      </c>
      <c r="AD142">
        <f t="shared" si="32"/>
        <v>0.12986759572298562</v>
      </c>
      <c r="AE142">
        <f t="shared" si="33"/>
        <v>0.24822783290972311</v>
      </c>
      <c r="AF142">
        <f t="shared" si="34"/>
        <v>-7.9898976215889025E-2</v>
      </c>
      <c r="AG142">
        <f t="shared" si="35"/>
        <v>0.76921208037766353</v>
      </c>
      <c r="AS142">
        <v>14.839</v>
      </c>
      <c r="AT142">
        <v>0.61450000000000005</v>
      </c>
      <c r="AU142">
        <v>1.6559999999999999</v>
      </c>
      <c r="AV142">
        <v>3.8152499999999998</v>
      </c>
      <c r="AW142">
        <v>0.23425000000000001</v>
      </c>
      <c r="AX142">
        <v>1.5972500000000001</v>
      </c>
      <c r="AZ142">
        <f t="shared" si="40"/>
        <v>1.1719046348301292</v>
      </c>
      <c r="BA142">
        <f t="shared" si="41"/>
        <v>-0.21097811277752707</v>
      </c>
      <c r="BB142">
        <f t="shared" si="42"/>
        <v>0.21956033244886131</v>
      </c>
      <c r="BC142">
        <f t="shared" si="43"/>
        <v>0.58202300102305471</v>
      </c>
      <c r="BD142">
        <f t="shared" si="44"/>
        <v>-0.62982040044018417</v>
      </c>
      <c r="BE142">
        <f t="shared" si="45"/>
        <v>0.20387289680417756</v>
      </c>
    </row>
    <row r="143" spans="1:57" x14ac:dyDescent="0.2">
      <c r="A143">
        <v>141</v>
      </c>
      <c r="B143">
        <v>8.9999999999999993E-3</v>
      </c>
      <c r="C143">
        <v>3.9E-2</v>
      </c>
      <c r="D143">
        <v>9.1999999999999998E-2</v>
      </c>
      <c r="E143">
        <v>6.0999999999999999E-2</v>
      </c>
      <c r="F143" s="44">
        <f t="shared" ca="1" si="31"/>
        <v>0.27714541809327375</v>
      </c>
      <c r="G143">
        <f t="shared" si="36"/>
        <v>-2.0964100130080561</v>
      </c>
      <c r="H143">
        <f t="shared" si="37"/>
        <v>2.0123240955943089</v>
      </c>
      <c r="I143">
        <f t="shared" si="38"/>
        <v>-1.0501099933550873</v>
      </c>
      <c r="J143">
        <f t="shared" si="39"/>
        <v>-0.89229003035213172</v>
      </c>
      <c r="Y143">
        <v>2.476</v>
      </c>
      <c r="Z143">
        <v>1.554</v>
      </c>
      <c r="AA143">
        <v>0.51100000000000001</v>
      </c>
      <c r="AB143">
        <v>0.23200000000000001</v>
      </c>
      <c r="AC143">
        <v>141</v>
      </c>
      <c r="AD143">
        <f t="shared" si="32"/>
        <v>0.39425064034808038</v>
      </c>
      <c r="AE143">
        <f t="shared" si="33"/>
        <v>0.19195101446489549</v>
      </c>
      <c r="AF143">
        <f t="shared" si="34"/>
        <v>-0.29107909986528724</v>
      </c>
      <c r="AG143">
        <f t="shared" si="35"/>
        <v>-0.63401201510910032</v>
      </c>
      <c r="AS143">
        <v>1.37025</v>
      </c>
      <c r="AT143">
        <v>2.9267500000000002</v>
      </c>
      <c r="AU143">
        <v>1.1014999999999999</v>
      </c>
      <c r="AV143">
        <v>12.561999999999999</v>
      </c>
      <c r="AW143">
        <v>0.503</v>
      </c>
      <c r="AX143">
        <v>3.9990000000000001</v>
      </c>
      <c r="AZ143">
        <f t="shared" si="40"/>
        <v>0.13729981074423783</v>
      </c>
      <c r="BA143">
        <f t="shared" si="41"/>
        <v>0.46688562702638925</v>
      </c>
      <c r="BB143">
        <f t="shared" si="42"/>
        <v>4.248450148678639E-2</v>
      </c>
      <c r="BC143">
        <f t="shared" si="43"/>
        <v>1.0995587890680543</v>
      </c>
      <c r="BD143">
        <f t="shared" si="44"/>
        <v>-0.29793201494407262</v>
      </c>
      <c r="BE143">
        <f t="shared" si="45"/>
        <v>0.60245140413352161</v>
      </c>
    </row>
    <row r="144" spans="1:57" x14ac:dyDescent="0.2">
      <c r="A144">
        <v>142</v>
      </c>
      <c r="B144">
        <v>8.9999999999999993E-3</v>
      </c>
      <c r="C144">
        <v>6.8000000000000005E-2</v>
      </c>
      <c r="D144">
        <v>7.5999999999999998E-2</v>
      </c>
      <c r="E144">
        <v>5.0000000000000001E-4</v>
      </c>
      <c r="F144" s="44">
        <f t="shared" ca="1" si="31"/>
        <v>0.57821072203911394</v>
      </c>
      <c r="G144">
        <f t="shared" si="36"/>
        <v>-2.0452574905606751</v>
      </c>
      <c r="H144">
        <f t="shared" si="37"/>
        <v>-1.408435392973501</v>
      </c>
      <c r="I144">
        <f t="shared" si="38"/>
        <v>-1.0357121726544447</v>
      </c>
      <c r="J144">
        <f t="shared" si="39"/>
        <v>-1.2141701649892331</v>
      </c>
      <c r="Y144">
        <v>1.3089999999999999</v>
      </c>
      <c r="Z144">
        <v>0.47199999999999998</v>
      </c>
      <c r="AA144">
        <v>1.625</v>
      </c>
      <c r="AB144">
        <v>4.0650000000000004</v>
      </c>
      <c r="AC144">
        <v>142</v>
      </c>
      <c r="AD144">
        <f t="shared" si="32"/>
        <v>0.11743964655075578</v>
      </c>
      <c r="AE144">
        <f t="shared" si="33"/>
        <v>-0.32555800136591223</v>
      </c>
      <c r="AF144">
        <f t="shared" si="34"/>
        <v>0.21135336531489318</v>
      </c>
      <c r="AG144">
        <f t="shared" si="35"/>
        <v>0.6095605499300869</v>
      </c>
      <c r="AS144">
        <v>2.7919999999999998</v>
      </c>
      <c r="AT144">
        <v>0.12325</v>
      </c>
      <c r="AU144">
        <v>4.9747500000000002</v>
      </c>
      <c r="AV144">
        <v>4.45275</v>
      </c>
      <c r="AW144">
        <v>3.7647499999999998</v>
      </c>
      <c r="AX144">
        <v>0.1845</v>
      </c>
      <c r="AZ144">
        <f t="shared" si="40"/>
        <v>0.44641541395112344</v>
      </c>
      <c r="BA144">
        <f t="shared" si="41"/>
        <v>-0.90871307205073248</v>
      </c>
      <c r="BB144">
        <f t="shared" si="42"/>
        <v>0.69727126069007639</v>
      </c>
      <c r="BC144">
        <f t="shared" si="43"/>
        <v>0.64912831231775869</v>
      </c>
      <c r="BD144">
        <f t="shared" si="44"/>
        <v>0.57623614196425255</v>
      </c>
      <c r="BE144">
        <f t="shared" si="45"/>
        <v>-0.73350362950492087</v>
      </c>
    </row>
    <row r="145" spans="1:57" x14ac:dyDescent="0.2">
      <c r="A145">
        <v>143</v>
      </c>
      <c r="B145">
        <v>8.0000000000000002E-3</v>
      </c>
      <c r="C145">
        <v>9.1999999999999998E-2</v>
      </c>
      <c r="D145">
        <v>0.08</v>
      </c>
      <c r="E145">
        <v>8.8999999999999996E-2</v>
      </c>
      <c r="F145" s="44">
        <f t="shared" ca="1" si="31"/>
        <v>0.54654428593542526</v>
      </c>
      <c r="G145">
        <f t="shared" si="36"/>
        <v>-2.0452574905606751</v>
      </c>
      <c r="H145">
        <f t="shared" si="37"/>
        <v>-1.1669910872937637</v>
      </c>
      <c r="I145">
        <f t="shared" si="38"/>
        <v>-1.1186864077192087</v>
      </c>
      <c r="J145">
        <f t="shared" si="39"/>
        <v>-3.3005299956639811</v>
      </c>
      <c r="Y145">
        <v>2.6960000000000002</v>
      </c>
      <c r="Z145">
        <v>0.49299999999999999</v>
      </c>
      <c r="AA145">
        <v>2.7E-2</v>
      </c>
      <c r="AB145">
        <v>4.2430000000000003</v>
      </c>
      <c r="AC145">
        <v>143</v>
      </c>
      <c r="AD145">
        <f t="shared" si="32"/>
        <v>0.43121988786328225</v>
      </c>
      <c r="AE145">
        <f t="shared" si="33"/>
        <v>-0.30665308072276998</v>
      </c>
      <c r="AF145">
        <f t="shared" si="34"/>
        <v>-1.5681362358410127</v>
      </c>
      <c r="AG145">
        <f t="shared" si="35"/>
        <v>0.62817303176661587</v>
      </c>
      <c r="AS145">
        <v>1.175E-2</v>
      </c>
      <c r="AT145">
        <v>1.0609999999999999</v>
      </c>
      <c r="AU145">
        <v>0.55200000000000005</v>
      </c>
      <c r="AV145">
        <v>7.742</v>
      </c>
      <c r="AW145">
        <v>2.1107499999999999</v>
      </c>
      <c r="AX145">
        <v>8.9762500000000003</v>
      </c>
      <c r="AZ145">
        <f t="shared" si="40"/>
        <v>-1.929462133392245</v>
      </c>
      <c r="BA145">
        <f t="shared" si="41"/>
        <v>2.6215383901340643E-2</v>
      </c>
      <c r="BB145">
        <f t="shared" si="42"/>
        <v>-0.25756092227080107</v>
      </c>
      <c r="BC145">
        <f t="shared" si="43"/>
        <v>0.88935316698293621</v>
      </c>
      <c r="BD145">
        <f t="shared" si="44"/>
        <v>0.32493679794525798</v>
      </c>
      <c r="BE145">
        <f t="shared" si="45"/>
        <v>0.95359493973522613</v>
      </c>
    </row>
    <row r="146" spans="1:57" x14ac:dyDescent="0.2">
      <c r="A146">
        <v>144</v>
      </c>
      <c r="B146">
        <v>0.01</v>
      </c>
      <c r="C146">
        <v>4.4999999999999998E-2</v>
      </c>
      <c r="D146">
        <v>0.1</v>
      </c>
      <c r="E146">
        <v>7.2999999999999995E-2</v>
      </c>
      <c r="F146" s="44">
        <f t="shared" ca="1" si="31"/>
        <v>0.34094786162538315</v>
      </c>
      <c r="G146">
        <f t="shared" si="36"/>
        <v>-2.0964100130080561</v>
      </c>
      <c r="H146">
        <f t="shared" si="37"/>
        <v>-1.0357121726544447</v>
      </c>
      <c r="I146">
        <f t="shared" si="38"/>
        <v>-1.0964100130080565</v>
      </c>
      <c r="J146">
        <f t="shared" si="39"/>
        <v>-1.0501099933550873</v>
      </c>
      <c r="Y146">
        <v>1.7290000000000001</v>
      </c>
      <c r="Z146">
        <v>0.81299999999999994</v>
      </c>
      <c r="AA146">
        <v>6.0000000000000001E-3</v>
      </c>
      <c r="AB146">
        <v>16.443000000000001</v>
      </c>
      <c r="AC146">
        <v>144</v>
      </c>
      <c r="AD146">
        <f t="shared" si="32"/>
        <v>0.23829499327392259</v>
      </c>
      <c r="AE146">
        <f t="shared" si="33"/>
        <v>-8.9409454405931857E-2</v>
      </c>
      <c r="AF146">
        <f t="shared" si="34"/>
        <v>-2.221348749616356</v>
      </c>
      <c r="AG146">
        <f t="shared" si="35"/>
        <v>1.2164810567918627</v>
      </c>
      <c r="AS146">
        <v>5.399</v>
      </c>
      <c r="AT146">
        <v>1.48275</v>
      </c>
      <c r="AU146">
        <v>1.12025</v>
      </c>
      <c r="AV146">
        <v>1.25325</v>
      </c>
      <c r="AW146">
        <v>1.681</v>
      </c>
      <c r="AX146">
        <v>0.40400000000000003</v>
      </c>
      <c r="AZ146">
        <f t="shared" si="40"/>
        <v>0.73281332747124239</v>
      </c>
      <c r="BA146">
        <f t="shared" si="41"/>
        <v>0.17156793270537235</v>
      </c>
      <c r="BB146">
        <f t="shared" si="42"/>
        <v>4.9814952585080841E-2</v>
      </c>
      <c r="BC146">
        <f t="shared" si="43"/>
        <v>9.853771328509138E-2</v>
      </c>
      <c r="BD146">
        <f t="shared" si="44"/>
        <v>0.22606771343947099</v>
      </c>
      <c r="BE146">
        <f t="shared" si="45"/>
        <v>-0.39311863488939502</v>
      </c>
    </row>
    <row r="147" spans="1:57" x14ac:dyDescent="0.2">
      <c r="A147">
        <v>145</v>
      </c>
      <c r="B147">
        <v>0.01</v>
      </c>
      <c r="C147">
        <v>0.27100000000000002</v>
      </c>
      <c r="D147">
        <v>0.11700000000000001</v>
      </c>
      <c r="E147">
        <v>0.314</v>
      </c>
      <c r="F147" s="44">
        <f t="shared" ca="1" si="31"/>
        <v>0.97943306530733087</v>
      </c>
      <c r="G147">
        <f t="shared" si="36"/>
        <v>-1.9995000000000001</v>
      </c>
      <c r="H147">
        <f t="shared" si="37"/>
        <v>-1.3462874862246563</v>
      </c>
      <c r="I147">
        <f t="shared" si="38"/>
        <v>-0.99950000000000006</v>
      </c>
      <c r="J147">
        <f t="shared" si="39"/>
        <v>-1.1361771398795442</v>
      </c>
      <c r="Y147">
        <v>0.312</v>
      </c>
      <c r="Z147">
        <v>3.2120000000000002</v>
      </c>
      <c r="AA147">
        <v>0.13800000000000001</v>
      </c>
      <c r="AB147">
        <v>2.0390000000000001</v>
      </c>
      <c r="AC147">
        <v>145</v>
      </c>
      <c r="AD147">
        <f t="shared" si="32"/>
        <v>-0.50534540598155731</v>
      </c>
      <c r="AE147">
        <f t="shared" si="33"/>
        <v>0.50727553660664326</v>
      </c>
      <c r="AF147">
        <f t="shared" si="34"/>
        <v>-0.85962091359876347</v>
      </c>
      <c r="AG147">
        <f t="shared" si="35"/>
        <v>0.30991722577814002</v>
      </c>
      <c r="AS147">
        <v>8.1050000000000004</v>
      </c>
      <c r="AT147">
        <v>3.0339999999999998</v>
      </c>
      <c r="AU147">
        <v>3.0750000000000002</v>
      </c>
      <c r="AV147">
        <v>12.56625</v>
      </c>
      <c r="AW147">
        <v>0.59350000000000003</v>
      </c>
      <c r="AX147">
        <v>2.3485</v>
      </c>
      <c r="AZ147">
        <f t="shared" si="40"/>
        <v>0.90925301918453372</v>
      </c>
      <c r="BA147">
        <f t="shared" si="41"/>
        <v>0.48251557645071164</v>
      </c>
      <c r="BB147">
        <f t="shared" si="42"/>
        <v>0.48834512011143555</v>
      </c>
      <c r="BC147">
        <f t="shared" si="43"/>
        <v>1.0997056955629902</v>
      </c>
      <c r="BD147">
        <f t="shared" si="44"/>
        <v>-0.22607927670938996</v>
      </c>
      <c r="BE147">
        <f t="shared" si="45"/>
        <v>0.37129056451926773</v>
      </c>
    </row>
    <row r="148" spans="1:57" x14ac:dyDescent="0.2">
      <c r="A148">
        <v>146</v>
      </c>
      <c r="B148">
        <v>0.01</v>
      </c>
      <c r="C148">
        <v>106.229</v>
      </c>
      <c r="D148">
        <v>9.0999999999999998E-2</v>
      </c>
      <c r="E148">
        <v>2.2690000000000001</v>
      </c>
      <c r="F148" s="44">
        <f t="shared" ca="1" si="31"/>
        <v>1.6559343088824008E-2</v>
      </c>
      <c r="G148">
        <f t="shared" si="36"/>
        <v>-1.9995000000000001</v>
      </c>
      <c r="H148">
        <f t="shared" si="37"/>
        <v>-0.56653070912559433</v>
      </c>
      <c r="I148">
        <f t="shared" si="38"/>
        <v>-0.93131413825383835</v>
      </c>
      <c r="J148">
        <f t="shared" si="39"/>
        <v>-0.50257035192678512</v>
      </c>
      <c r="Y148">
        <v>0.621</v>
      </c>
      <c r="Z148">
        <v>1.0169999999999999</v>
      </c>
      <c r="AA148">
        <v>2.585</v>
      </c>
      <c r="AB148">
        <v>1.347</v>
      </c>
      <c r="AC148">
        <v>146</v>
      </c>
      <c r="AD148">
        <f t="shared" si="32"/>
        <v>-0.20640839982341982</v>
      </c>
      <c r="AE148">
        <f t="shared" si="33"/>
        <v>7.8209529227445569E-3</v>
      </c>
      <c r="AF148">
        <f t="shared" si="34"/>
        <v>0.4129605474299613</v>
      </c>
      <c r="AG148">
        <f t="shared" si="35"/>
        <v>0.12986759572298562</v>
      </c>
      <c r="AS148">
        <v>1.0767500000000001</v>
      </c>
      <c r="AT148">
        <v>7.7127499999999998</v>
      </c>
      <c r="AU148">
        <v>0.36049999999999999</v>
      </c>
      <c r="AV148">
        <v>0.25524999999999998</v>
      </c>
      <c r="AW148">
        <v>2.0295000000000001</v>
      </c>
      <c r="AX148">
        <v>1.93675</v>
      </c>
      <c r="AZ148">
        <f t="shared" si="40"/>
        <v>3.2614880434637741E-2</v>
      </c>
      <c r="BA148">
        <f t="shared" si="41"/>
        <v>0.8877092544300581</v>
      </c>
      <c r="BB148">
        <f t="shared" si="42"/>
        <v>-0.44259473094455215</v>
      </c>
      <c r="BC148">
        <f t="shared" si="43"/>
        <v>-0.59253424924105225</v>
      </c>
      <c r="BD148">
        <f t="shared" si="44"/>
        <v>0.30788905565330421</v>
      </c>
      <c r="BE148">
        <f t="shared" si="45"/>
        <v>0.28757356463876149</v>
      </c>
    </row>
    <row r="149" spans="1:57" x14ac:dyDescent="0.2">
      <c r="A149">
        <v>147</v>
      </c>
      <c r="B149">
        <v>1.2999999999999999E-2</v>
      </c>
      <c r="C149">
        <v>4.4999999999999998E-2</v>
      </c>
      <c r="D149">
        <v>8.5999999999999993E-2</v>
      </c>
      <c r="E149">
        <v>0.155</v>
      </c>
      <c r="F149" s="44">
        <f t="shared" ca="1" si="31"/>
        <v>0.58556428596819898</v>
      </c>
      <c r="G149">
        <f t="shared" si="36"/>
        <v>-1.9995000000000001</v>
      </c>
      <c r="H149">
        <f t="shared" si="37"/>
        <v>2.0267430932115018</v>
      </c>
      <c r="I149">
        <f t="shared" si="38"/>
        <v>-1.0404586076789064</v>
      </c>
      <c r="J149">
        <f t="shared" si="39"/>
        <v>0.35633449588493599</v>
      </c>
      <c r="Y149">
        <v>0.83</v>
      </c>
      <c r="Z149">
        <v>1.752</v>
      </c>
      <c r="AA149">
        <v>1.5129999999999999</v>
      </c>
      <c r="AB149">
        <v>8.8689999999999998</v>
      </c>
      <c r="AC149">
        <v>147</v>
      </c>
      <c r="AD149">
        <f t="shared" si="32"/>
        <v>-8.042190762392612E-2</v>
      </c>
      <c r="AE149">
        <f t="shared" si="33"/>
        <v>0.24403410183206192</v>
      </c>
      <c r="AF149">
        <f t="shared" si="34"/>
        <v>0.18033892802318668</v>
      </c>
      <c r="AG149">
        <f t="shared" si="35"/>
        <v>0.94837465489769812</v>
      </c>
      <c r="AS149">
        <v>1.4584999999999999</v>
      </c>
      <c r="AT149">
        <v>0.82125000000000004</v>
      </c>
      <c r="AU149">
        <v>1.89225</v>
      </c>
      <c r="AV149">
        <v>4.3014999999999999</v>
      </c>
      <c r="AW149">
        <v>1.325E-2</v>
      </c>
      <c r="AX149">
        <v>9.8147500000000001</v>
      </c>
      <c r="AZ149">
        <f t="shared" si="40"/>
        <v>0.16440643345775147</v>
      </c>
      <c r="BA149">
        <f t="shared" si="41"/>
        <v>-8.5024617432162788E-2</v>
      </c>
      <c r="BB149">
        <f t="shared" si="42"/>
        <v>0.27747851390927464</v>
      </c>
      <c r="BC149">
        <f t="shared" si="43"/>
        <v>0.63411992723672961</v>
      </c>
      <c r="BD149">
        <f t="shared" si="44"/>
        <v>-1.8772841217271734</v>
      </c>
      <c r="BE149">
        <f t="shared" si="45"/>
        <v>0.99237924178592307</v>
      </c>
    </row>
    <row r="150" spans="1:57" x14ac:dyDescent="0.2">
      <c r="A150">
        <v>148</v>
      </c>
      <c r="B150">
        <v>8.9999999999999993E-3</v>
      </c>
      <c r="C150">
        <v>8.4000000000000005E-2</v>
      </c>
      <c r="D150">
        <v>9.1999999999999998E-2</v>
      </c>
      <c r="E150">
        <v>2E-3</v>
      </c>
      <c r="F150" s="44">
        <f t="shared" ca="1" si="31"/>
        <v>0.85651828237234573</v>
      </c>
      <c r="G150">
        <f t="shared" si="36"/>
        <v>-1.8855566476931633</v>
      </c>
      <c r="H150">
        <f t="shared" si="37"/>
        <v>-1.3462874862246563</v>
      </c>
      <c r="I150">
        <f t="shared" si="38"/>
        <v>-1.0650015487564324</v>
      </c>
      <c r="J150">
        <f t="shared" si="39"/>
        <v>-0.80916830182970856</v>
      </c>
      <c r="Y150">
        <v>0.73099999999999998</v>
      </c>
      <c r="Z150">
        <v>1.5329999999999999</v>
      </c>
      <c r="AA150">
        <v>2.1469999999999998</v>
      </c>
      <c r="AB150">
        <v>0.71199999999999997</v>
      </c>
      <c r="AC150">
        <v>148</v>
      </c>
      <c r="AD150">
        <f t="shared" si="32"/>
        <v>-0.13558262304213956</v>
      </c>
      <c r="AE150">
        <f t="shared" si="33"/>
        <v>0.18604215485437514</v>
      </c>
      <c r="AF150">
        <f t="shared" si="34"/>
        <v>0.33233204443624864</v>
      </c>
      <c r="AG150">
        <f t="shared" si="35"/>
        <v>-0.14702000636314366</v>
      </c>
      <c r="AS150">
        <v>0.16625000000000001</v>
      </c>
      <c r="AT150">
        <v>0.64975000000000005</v>
      </c>
      <c r="AU150">
        <v>1.7909999999999999</v>
      </c>
      <c r="AV150">
        <v>5.8949999999999996</v>
      </c>
      <c r="AW150">
        <v>1.2809999999999999</v>
      </c>
      <c r="AX150">
        <v>5.5522499999999999</v>
      </c>
      <c r="AZ150">
        <f t="shared" si="40"/>
        <v>-0.77873834602485781</v>
      </c>
      <c r="BA150">
        <f t="shared" si="41"/>
        <v>-0.18675371182694975</v>
      </c>
      <c r="BB150">
        <f t="shared" si="42"/>
        <v>0.25359558584903152</v>
      </c>
      <c r="BC150">
        <f t="shared" si="43"/>
        <v>0.77098380943110789</v>
      </c>
      <c r="BD150">
        <f t="shared" si="44"/>
        <v>0.10804912974468628</v>
      </c>
      <c r="BE150">
        <f t="shared" si="45"/>
        <v>0.74496901277390182</v>
      </c>
    </row>
    <row r="151" spans="1:57" x14ac:dyDescent="0.2">
      <c r="A151">
        <v>149</v>
      </c>
      <c r="B151">
        <v>6.0000000000000001E-3</v>
      </c>
      <c r="C151">
        <v>0.16800000000000001</v>
      </c>
      <c r="D151">
        <v>0.13900000000000001</v>
      </c>
      <c r="E151">
        <v>1E-3</v>
      </c>
      <c r="F151" s="44">
        <f t="shared" ca="1" si="31"/>
        <v>0.50566845910536862</v>
      </c>
      <c r="G151">
        <f t="shared" si="36"/>
        <v>-2.0452574905606751</v>
      </c>
      <c r="H151">
        <f t="shared" si="37"/>
        <v>-1.0752207139381185</v>
      </c>
      <c r="I151">
        <f t="shared" si="38"/>
        <v>-1.0357121726544447</v>
      </c>
      <c r="J151">
        <f t="shared" si="39"/>
        <v>-2.6984700043360186</v>
      </c>
      <c r="Y151">
        <v>4.367</v>
      </c>
      <c r="Z151">
        <v>2.5819999999999999</v>
      </c>
      <c r="AA151">
        <v>2.7850000000000001</v>
      </c>
      <c r="AB151">
        <v>4.3940000000000001</v>
      </c>
      <c r="AC151">
        <v>149</v>
      </c>
      <c r="AD151">
        <f t="shared" si="32"/>
        <v>0.64068319192134005</v>
      </c>
      <c r="AE151">
        <f t="shared" si="33"/>
        <v>0.41245623793040148</v>
      </c>
      <c r="AF151">
        <f t="shared" si="34"/>
        <v>0.44532519950974775</v>
      </c>
      <c r="AG151">
        <f t="shared" si="35"/>
        <v>0.64336005258449147</v>
      </c>
      <c r="AS151">
        <v>0.95050000000000001</v>
      </c>
      <c r="AT151">
        <v>3.8017500000000002</v>
      </c>
      <c r="AU151">
        <v>1.82975</v>
      </c>
      <c r="AV151">
        <v>0.82099999999999995</v>
      </c>
      <c r="AW151">
        <v>6.0749999999999998E-2</v>
      </c>
      <c r="AX151">
        <v>3.7309999999999999</v>
      </c>
      <c r="AZ151">
        <f t="shared" si="40"/>
        <v>-2.1547878798538051E-2</v>
      </c>
      <c r="BA151">
        <f t="shared" si="41"/>
        <v>0.58048355461510182</v>
      </c>
      <c r="BB151">
        <f t="shared" si="42"/>
        <v>0.26289175583022062</v>
      </c>
      <c r="BC151">
        <f t="shared" si="43"/>
        <v>-8.5156842880559247E-2</v>
      </c>
      <c r="BD151">
        <f t="shared" si="44"/>
        <v>-1.2159537177296502</v>
      </c>
      <c r="BE151">
        <f t="shared" si="45"/>
        <v>0.57232524904082904</v>
      </c>
    </row>
    <row r="152" spans="1:57" x14ac:dyDescent="0.2">
      <c r="A152">
        <v>150</v>
      </c>
      <c r="B152">
        <v>0.01</v>
      </c>
      <c r="C152">
        <v>0.13800000000000001</v>
      </c>
      <c r="D152">
        <v>0.10100000000000001</v>
      </c>
      <c r="E152">
        <v>1.0999999999999999E-2</v>
      </c>
      <c r="F152" s="44">
        <f t="shared" ca="1" si="31"/>
        <v>8.2191030203808912E-2</v>
      </c>
      <c r="G152">
        <f t="shared" si="36"/>
        <v>-2.221348749616356</v>
      </c>
      <c r="H152">
        <f t="shared" si="37"/>
        <v>-0.77419071827413721</v>
      </c>
      <c r="I152">
        <f t="shared" si="38"/>
        <v>-0.85648519974590498</v>
      </c>
      <c r="J152">
        <f t="shared" si="39"/>
        <v>-2.9994999999999998</v>
      </c>
      <c r="Y152">
        <v>0.27200000000000002</v>
      </c>
      <c r="Z152">
        <v>0.23</v>
      </c>
      <c r="AA152">
        <v>1.5820000000000001</v>
      </c>
      <c r="AB152">
        <v>2.923</v>
      </c>
      <c r="AC152">
        <v>150</v>
      </c>
      <c r="AD152">
        <f t="shared" si="32"/>
        <v>-0.56493109596580127</v>
      </c>
      <c r="AE152">
        <f t="shared" si="33"/>
        <v>-0.6377721639824071</v>
      </c>
      <c r="AF152">
        <f t="shared" si="34"/>
        <v>0.19970647916165776</v>
      </c>
      <c r="AG152">
        <f t="shared" si="35"/>
        <v>0.46632881535743642</v>
      </c>
      <c r="AS152">
        <v>4.2282500000000001</v>
      </c>
      <c r="AT152">
        <v>0.55274999999999996</v>
      </c>
      <c r="AU152">
        <v>0.85524999999999995</v>
      </c>
      <c r="AV152">
        <v>2.2555000000000001</v>
      </c>
      <c r="AW152">
        <v>0.26050000000000001</v>
      </c>
      <c r="AX152">
        <v>13.6455</v>
      </c>
      <c r="AZ152">
        <f t="shared" si="40"/>
        <v>0.62666065754046063</v>
      </c>
      <c r="BA152">
        <f t="shared" si="41"/>
        <v>-0.25697124874924848</v>
      </c>
      <c r="BB152">
        <f t="shared" si="42"/>
        <v>-6.7406917142899869E-2</v>
      </c>
      <c r="BC152">
        <f t="shared" si="43"/>
        <v>0.35374283143372931</v>
      </c>
      <c r="BD152">
        <f t="shared" si="44"/>
        <v>-0.58369227236445675</v>
      </c>
      <c r="BE152">
        <f t="shared" si="45"/>
        <v>1.1354894537664528</v>
      </c>
    </row>
    <row r="153" spans="1:57" x14ac:dyDescent="0.2">
      <c r="A153">
        <v>151</v>
      </c>
      <c r="B153">
        <v>8.9999999999999993E-3</v>
      </c>
      <c r="C153">
        <v>0.108</v>
      </c>
      <c r="D153">
        <v>0.125</v>
      </c>
      <c r="E153">
        <v>0.27900000000000003</v>
      </c>
      <c r="F153" s="44">
        <f t="shared" ca="1" si="31"/>
        <v>0.65013586610912388</v>
      </c>
      <c r="G153">
        <f t="shared" si="36"/>
        <v>-1.9995000000000001</v>
      </c>
      <c r="H153">
        <f t="shared" si="37"/>
        <v>-0.85962091359876347</v>
      </c>
      <c r="I153">
        <f t="shared" si="38"/>
        <v>-0.99517862621735742</v>
      </c>
      <c r="J153">
        <f t="shared" si="39"/>
        <v>-1.9581073148417751</v>
      </c>
      <c r="Y153">
        <v>2.1880000000000002</v>
      </c>
      <c r="Z153">
        <v>2.0910000000000002</v>
      </c>
      <c r="AA153">
        <v>2.5720000000000001</v>
      </c>
      <c r="AB153">
        <v>5.7910000000000004</v>
      </c>
      <c r="AC153">
        <v>151</v>
      </c>
      <c r="AD153">
        <f t="shared" si="32"/>
        <v>0.34054731766139318</v>
      </c>
      <c r="AE153">
        <f t="shared" si="33"/>
        <v>0.32085403281767189</v>
      </c>
      <c r="AF153">
        <f t="shared" si="34"/>
        <v>0.41077096425218446</v>
      </c>
      <c r="AG153">
        <f t="shared" si="35"/>
        <v>0.76325356493337393</v>
      </c>
      <c r="AS153">
        <v>1.7217499999999999</v>
      </c>
      <c r="AT153">
        <v>0.63075000000000003</v>
      </c>
      <c r="AU153">
        <v>2.085</v>
      </c>
      <c r="AV153">
        <v>3.4737499999999999</v>
      </c>
      <c r="AW153">
        <v>3.29325</v>
      </c>
      <c r="AX153">
        <v>3.5327500000000001</v>
      </c>
      <c r="AZ153">
        <f t="shared" si="40"/>
        <v>0.23647009165735772</v>
      </c>
      <c r="BA153">
        <f t="shared" si="41"/>
        <v>-0.19964274081038774</v>
      </c>
      <c r="BB153">
        <f t="shared" si="42"/>
        <v>0.31960605930977631</v>
      </c>
      <c r="BC153">
        <f t="shared" si="43"/>
        <v>0.54129855978542829</v>
      </c>
      <c r="BD153">
        <f t="shared" si="44"/>
        <v>0.51812470049608783</v>
      </c>
      <c r="BE153">
        <f t="shared" si="45"/>
        <v>0.54861290506516891</v>
      </c>
    </row>
    <row r="154" spans="1:57" x14ac:dyDescent="0.2">
      <c r="A154">
        <v>152</v>
      </c>
      <c r="B154">
        <v>2.7E-2</v>
      </c>
      <c r="C154">
        <v>0.25700000000000001</v>
      </c>
      <c r="D154">
        <v>9.6000000000000002E-2</v>
      </c>
      <c r="E154">
        <v>9.8000000000000004E-2</v>
      </c>
      <c r="F154" s="44">
        <f t="shared" ca="1" si="31"/>
        <v>0.54722001286750777</v>
      </c>
      <c r="G154">
        <f t="shared" si="36"/>
        <v>-2.0452574905606751</v>
      </c>
      <c r="H154">
        <f t="shared" si="37"/>
        <v>-0.96607624451305041</v>
      </c>
      <c r="I154">
        <f t="shared" si="38"/>
        <v>-0.90258998699194359</v>
      </c>
      <c r="J154">
        <f t="shared" si="39"/>
        <v>-0.55389579672640243</v>
      </c>
      <c r="Y154">
        <v>0.307</v>
      </c>
      <c r="Z154">
        <v>0.125</v>
      </c>
      <c r="AA154">
        <v>1.893</v>
      </c>
      <c r="AB154">
        <v>3.3730000000000002</v>
      </c>
      <c r="AC154">
        <v>152</v>
      </c>
      <c r="AD154">
        <f t="shared" si="32"/>
        <v>-0.51236162452281353</v>
      </c>
      <c r="AE154">
        <f t="shared" si="33"/>
        <v>-0.90258998699194359</v>
      </c>
      <c r="AF154">
        <f t="shared" si="34"/>
        <v>0.27765061396379676</v>
      </c>
      <c r="AG154">
        <f t="shared" si="35"/>
        <v>0.52851634118920143</v>
      </c>
      <c r="AS154">
        <v>0.57250000000000001</v>
      </c>
      <c r="AT154">
        <v>1.056</v>
      </c>
      <c r="AU154">
        <v>0.752</v>
      </c>
      <c r="AV154">
        <v>5.8410000000000002</v>
      </c>
      <c r="AW154">
        <v>0.154</v>
      </c>
      <c r="AX154">
        <v>3.9095</v>
      </c>
      <c r="AZ154">
        <f t="shared" si="40"/>
        <v>-0.24172450898807438</v>
      </c>
      <c r="BA154">
        <f t="shared" si="41"/>
        <v>2.4163918197793476E-2</v>
      </c>
      <c r="BB154">
        <f t="shared" si="42"/>
        <v>-0.12328215940835775</v>
      </c>
      <c r="BC154">
        <f t="shared" si="43"/>
        <v>0.76698720623969407</v>
      </c>
      <c r="BD154">
        <f t="shared" si="44"/>
        <v>-0.81197927916353696</v>
      </c>
      <c r="BE154">
        <f t="shared" si="45"/>
        <v>0.59262121746588459</v>
      </c>
    </row>
    <row r="155" spans="1:57" x14ac:dyDescent="0.2">
      <c r="A155">
        <v>153</v>
      </c>
      <c r="B155">
        <v>0.01</v>
      </c>
      <c r="C155">
        <v>0.125</v>
      </c>
      <c r="D155">
        <v>7.5999999999999998E-2</v>
      </c>
      <c r="E155">
        <v>5.0000000000000001E-4</v>
      </c>
      <c r="F155" s="44">
        <f t="shared" ca="1" si="31"/>
        <v>0.63472910231014723</v>
      </c>
      <c r="G155">
        <f t="shared" si="36"/>
        <v>-1.5681362358410127</v>
      </c>
      <c r="H155">
        <f t="shared" si="37"/>
        <v>-0.58956687666870555</v>
      </c>
      <c r="I155">
        <f t="shared" si="38"/>
        <v>-1.0172287669604316</v>
      </c>
      <c r="J155">
        <f t="shared" si="39"/>
        <v>-1.0082739243075052</v>
      </c>
      <c r="Y155">
        <v>4.4400000000000004</v>
      </c>
      <c r="Z155">
        <v>0.125</v>
      </c>
      <c r="AA155">
        <v>2.0299999999999998</v>
      </c>
      <c r="AB155">
        <v>3.3570000000000002</v>
      </c>
      <c r="AC155">
        <v>153</v>
      </c>
      <c r="AD155">
        <f t="shared" si="32"/>
        <v>0.64788297011461982</v>
      </c>
      <c r="AE155">
        <f t="shared" si="33"/>
        <v>-0.90258998699194359</v>
      </c>
      <c r="AF155">
        <f t="shared" si="34"/>
        <v>0.30799603791321289</v>
      </c>
      <c r="AG155">
        <f t="shared" si="35"/>
        <v>0.52645134124801241</v>
      </c>
      <c r="AS155">
        <v>1.61975</v>
      </c>
      <c r="AT155">
        <v>2.0822500000000002</v>
      </c>
      <c r="AU155">
        <v>4.8564999999999996</v>
      </c>
      <c r="AV155">
        <v>0.83</v>
      </c>
      <c r="AW155">
        <v>2.9682499999999998</v>
      </c>
      <c r="AX155">
        <v>3.8367499999999999</v>
      </c>
      <c r="AZ155">
        <f t="shared" si="40"/>
        <v>0.2099479886173643</v>
      </c>
      <c r="BA155">
        <f t="shared" si="41"/>
        <v>0.31903287075684611</v>
      </c>
      <c r="BB155">
        <f t="shared" si="42"/>
        <v>0.68682339307181239</v>
      </c>
      <c r="BC155">
        <f t="shared" si="43"/>
        <v>-8.042190762392612E-2</v>
      </c>
      <c r="BD155">
        <f t="shared" si="44"/>
        <v>0.47300047647493298</v>
      </c>
      <c r="BE155">
        <f t="shared" si="45"/>
        <v>0.58446350178948381</v>
      </c>
    </row>
    <row r="156" spans="1:57" x14ac:dyDescent="0.2">
      <c r="A156">
        <v>154</v>
      </c>
      <c r="B156">
        <v>8.9999999999999993E-3</v>
      </c>
      <c r="C156">
        <v>5.2999999999999999E-2</v>
      </c>
      <c r="D156">
        <v>8.5000000000000006E-2</v>
      </c>
      <c r="E156">
        <v>9.7000000000000003E-2</v>
      </c>
      <c r="F156" s="44">
        <f t="shared" ca="1" si="31"/>
        <v>0.13260694150357488</v>
      </c>
      <c r="G156">
        <f t="shared" si="36"/>
        <v>-1.9995000000000001</v>
      </c>
      <c r="H156">
        <f t="shared" si="37"/>
        <v>-0.90258998699194359</v>
      </c>
      <c r="I156">
        <f t="shared" si="38"/>
        <v>-1.1186864077192087</v>
      </c>
      <c r="J156">
        <f t="shared" si="39"/>
        <v>-3.3005299956639811</v>
      </c>
      <c r="Y156">
        <v>0.42899999999999999</v>
      </c>
      <c r="Z156">
        <v>4.3999999999999997E-2</v>
      </c>
      <c r="AA156">
        <v>3.2519999999999998</v>
      </c>
      <c r="AB156">
        <v>40.972000000000001</v>
      </c>
      <c r="AC156">
        <v>154</v>
      </c>
      <c r="AD156">
        <f t="shared" si="32"/>
        <v>-0.36704270781527576</v>
      </c>
      <c r="AE156">
        <f t="shared" si="33"/>
        <v>-1.3560473235138126</v>
      </c>
      <c r="AF156">
        <f t="shared" si="34"/>
        <v>0.51265053692203044</v>
      </c>
      <c r="AG156">
        <f t="shared" si="35"/>
        <v>1.6129871640450115</v>
      </c>
      <c r="AS156">
        <v>0.52275000000000005</v>
      </c>
      <c r="AT156">
        <v>2.3732500000000001</v>
      </c>
      <c r="AU156">
        <v>0.68899999999999995</v>
      </c>
      <c r="AV156">
        <v>1.2290000000000001</v>
      </c>
      <c r="AW156">
        <v>1.5237499999999999</v>
      </c>
      <c r="AX156">
        <v>0.60175000000000001</v>
      </c>
      <c r="AZ156">
        <f t="shared" si="40"/>
        <v>-0.28120595851029051</v>
      </c>
      <c r="BA156">
        <f t="shared" si="41"/>
        <v>0.37584348954547225</v>
      </c>
      <c r="BB156">
        <f t="shared" si="42"/>
        <v>-0.16128077809237421</v>
      </c>
      <c r="BC156">
        <f t="shared" si="43"/>
        <v>9.0051882886454118E-2</v>
      </c>
      <c r="BD156">
        <f t="shared" si="44"/>
        <v>0.18341371862643832</v>
      </c>
      <c r="BE156">
        <f t="shared" si="45"/>
        <v>-0.22008390105293241</v>
      </c>
    </row>
    <row r="157" spans="1:57" x14ac:dyDescent="0.2">
      <c r="A157">
        <v>155</v>
      </c>
      <c r="B157">
        <v>7.0000000000000001E-3</v>
      </c>
      <c r="C157">
        <v>1E-3</v>
      </c>
      <c r="D157">
        <v>0.13500000000000001</v>
      </c>
      <c r="E157">
        <v>1E-3</v>
      </c>
      <c r="F157" s="44">
        <f t="shared" ca="1" si="31"/>
        <v>0.51042540802403347</v>
      </c>
      <c r="G157">
        <f t="shared" si="36"/>
        <v>-2.0452574905606751</v>
      </c>
      <c r="H157">
        <f t="shared" si="37"/>
        <v>-1.2752241303992111</v>
      </c>
      <c r="I157">
        <f t="shared" si="38"/>
        <v>-1.0700810742857072</v>
      </c>
      <c r="J157">
        <f t="shared" si="39"/>
        <v>-1.0127282657337553</v>
      </c>
      <c r="Y157">
        <v>0.58499999999999996</v>
      </c>
      <c r="Z157">
        <v>2.7770000000000001</v>
      </c>
      <c r="AA157">
        <v>0.68700000000000006</v>
      </c>
      <c r="AB157">
        <v>18.271999999999998</v>
      </c>
      <c r="AC157">
        <v>155</v>
      </c>
      <c r="AD157">
        <f t="shared" si="32"/>
        <v>-0.23234413391781958</v>
      </c>
      <c r="AE157">
        <f t="shared" si="33"/>
        <v>0.44407587975025758</v>
      </c>
      <c r="AF157">
        <f t="shared" si="34"/>
        <v>-0.16254326294044955</v>
      </c>
      <c r="AG157">
        <f t="shared" si="35"/>
        <v>1.2622860865657539</v>
      </c>
      <c r="AS157">
        <v>2.5575000000000001</v>
      </c>
      <c r="AT157">
        <v>2.3552499999999998</v>
      </c>
      <c r="AU157">
        <v>2.8632499999999999</v>
      </c>
      <c r="AV157">
        <v>0.30025000000000002</v>
      </c>
      <c r="AW157">
        <v>2.4922499999999999</v>
      </c>
      <c r="AX157">
        <v>4.4124999999999996</v>
      </c>
      <c r="AZ157">
        <f t="shared" si="40"/>
        <v>0.40831564238419776</v>
      </c>
      <c r="BA157">
        <f t="shared" si="41"/>
        <v>0.37253701246616872</v>
      </c>
      <c r="BB157">
        <f t="shared" si="42"/>
        <v>0.45735926939092225</v>
      </c>
      <c r="BC157">
        <f t="shared" si="43"/>
        <v>-0.52201698392505635</v>
      </c>
      <c r="BD157">
        <f t="shared" si="44"/>
        <v>0.39709160467041105</v>
      </c>
      <c r="BE157">
        <f t="shared" si="45"/>
        <v>0.64518471839587888</v>
      </c>
    </row>
    <row r="158" spans="1:57" x14ac:dyDescent="0.2">
      <c r="A158">
        <v>156</v>
      </c>
      <c r="B158">
        <v>3.7999999999999999E-2</v>
      </c>
      <c r="C158">
        <v>8.1000000000000003E-2</v>
      </c>
      <c r="D158">
        <v>7.3999999999999996E-2</v>
      </c>
      <c r="E158">
        <v>5.2999999999999999E-2</v>
      </c>
      <c r="F158" s="44">
        <f t="shared" ca="1" si="31"/>
        <v>4.5412966356314866E-2</v>
      </c>
      <c r="G158">
        <f t="shared" si="36"/>
        <v>-2.1544019599857429</v>
      </c>
      <c r="H158">
        <f t="shared" si="37"/>
        <v>-2.9994999999999998</v>
      </c>
      <c r="I158">
        <f t="shared" si="38"/>
        <v>-0.86916623150499395</v>
      </c>
      <c r="J158">
        <f t="shared" si="39"/>
        <v>-2.9994999999999998</v>
      </c>
      <c r="Y158">
        <v>2.198</v>
      </c>
      <c r="Z158">
        <v>4.1000000000000002E-2</v>
      </c>
      <c r="AA158">
        <v>3.5999999999999997E-2</v>
      </c>
      <c r="AB158">
        <v>22.004999999999999</v>
      </c>
      <c r="AC158">
        <v>156</v>
      </c>
      <c r="AD158">
        <f t="shared" si="32"/>
        <v>0.34252768808747175</v>
      </c>
      <c r="AE158">
        <f t="shared" si="33"/>
        <v>-1.3867161432802646</v>
      </c>
      <c r="AF158">
        <f t="shared" si="34"/>
        <v>-1.4431974992327128</v>
      </c>
      <c r="AG158">
        <f t="shared" si="35"/>
        <v>1.3430213728989639</v>
      </c>
      <c r="AS158">
        <v>1.3460000000000001</v>
      </c>
      <c r="AT158">
        <v>1.1565000000000001</v>
      </c>
      <c r="AU158">
        <v>0.433</v>
      </c>
      <c r="AV158">
        <v>4.2655000000000003</v>
      </c>
      <c r="AW158">
        <v>2.6927500000000002</v>
      </c>
      <c r="AX158">
        <v>2.93</v>
      </c>
      <c r="AZ158">
        <f t="shared" si="40"/>
        <v>0.12954505988795806</v>
      </c>
      <c r="BA158">
        <f t="shared" si="41"/>
        <v>6.3645637106638245E-2</v>
      </c>
      <c r="BB158">
        <f t="shared" si="42"/>
        <v>-0.36301210364663455</v>
      </c>
      <c r="BC158">
        <f t="shared" si="43"/>
        <v>0.6304699462921709</v>
      </c>
      <c r="BD158">
        <f t="shared" si="44"/>
        <v>0.43069603456249084</v>
      </c>
      <c r="BE158">
        <f t="shared" si="45"/>
        <v>0.4673676203541095</v>
      </c>
    </row>
    <row r="159" spans="1:57" x14ac:dyDescent="0.2">
      <c r="A159">
        <v>157</v>
      </c>
      <c r="B159">
        <v>1.0999999999999999E-2</v>
      </c>
      <c r="C159">
        <v>0.14499999999999999</v>
      </c>
      <c r="D159">
        <v>0.122</v>
      </c>
      <c r="E159">
        <v>1.49</v>
      </c>
      <c r="F159" s="44">
        <f t="shared" ca="1" si="31"/>
        <v>0.7428969397437587</v>
      </c>
      <c r="G159">
        <f t="shared" si="36"/>
        <v>-1.4197164033831899</v>
      </c>
      <c r="H159">
        <f t="shared" si="37"/>
        <v>-1.0910149811213503</v>
      </c>
      <c r="I159">
        <f t="shared" si="38"/>
        <v>-1.1302682802690238</v>
      </c>
      <c r="J159">
        <f t="shared" si="39"/>
        <v>-1.2752241303992111</v>
      </c>
      <c r="Y159">
        <v>0.94699999999999995</v>
      </c>
      <c r="Z159">
        <v>4.6879999999999997</v>
      </c>
      <c r="AA159">
        <v>1.752</v>
      </c>
      <c r="AB159">
        <v>7.8E-2</v>
      </c>
      <c r="AC159">
        <v>157</v>
      </c>
      <c r="AD159">
        <f t="shared" si="32"/>
        <v>-2.3150020996726601E-2</v>
      </c>
      <c r="AE159">
        <f t="shared" si="33"/>
        <v>0.67148760301003418</v>
      </c>
      <c r="AF159">
        <f t="shared" si="34"/>
        <v>0.24403410183206192</v>
      </c>
      <c r="AG159">
        <f t="shared" si="35"/>
        <v>-1.1074053973095197</v>
      </c>
      <c r="AS159">
        <v>0.50149999999999995</v>
      </c>
      <c r="AT159">
        <v>3.7362500000000001</v>
      </c>
      <c r="AU159">
        <v>1.9424999999999999</v>
      </c>
      <c r="AV159">
        <v>7.2515000000000001</v>
      </c>
      <c r="AW159">
        <v>2.6345000000000001</v>
      </c>
      <c r="AX159">
        <v>5.7802499999999997</v>
      </c>
      <c r="AZ159">
        <f t="shared" si="40"/>
        <v>-0.29922906264356314</v>
      </c>
      <c r="BA159">
        <f t="shared" si="41"/>
        <v>0.57293592804733706</v>
      </c>
      <c r="BB159">
        <f t="shared" si="42"/>
        <v>0.28886102747295184</v>
      </c>
      <c r="BC159">
        <f t="shared" si="43"/>
        <v>0.86092785130776961</v>
      </c>
      <c r="BD159">
        <f t="shared" si="44"/>
        <v>0.42119820290880705</v>
      </c>
      <c r="BE159">
        <f t="shared" si="45"/>
        <v>0.76244662237770855</v>
      </c>
    </row>
    <row r="160" spans="1:57" x14ac:dyDescent="0.2">
      <c r="A160">
        <v>158</v>
      </c>
      <c r="B160">
        <v>1.0999999999999999E-2</v>
      </c>
      <c r="C160">
        <v>9.9000000000000005E-2</v>
      </c>
      <c r="D160">
        <v>9.1999999999999998E-2</v>
      </c>
      <c r="E160">
        <v>3.202</v>
      </c>
      <c r="F160" s="44">
        <f t="shared" ca="1" si="31"/>
        <v>0.36386045800265099</v>
      </c>
      <c r="G160">
        <f t="shared" si="36"/>
        <v>-1.9581073148417751</v>
      </c>
      <c r="H160">
        <f t="shared" si="37"/>
        <v>-0.83813199776502523</v>
      </c>
      <c r="I160">
        <f t="shared" si="38"/>
        <v>-0.91314016932525188</v>
      </c>
      <c r="J160">
        <f t="shared" si="39"/>
        <v>0.17368626841227403</v>
      </c>
      <c r="Y160">
        <v>0.60899999999999999</v>
      </c>
      <c r="Z160">
        <v>1.8089999999999999</v>
      </c>
      <c r="AA160">
        <v>5.3159999999999998</v>
      </c>
      <c r="AB160">
        <v>3.1040000000000001</v>
      </c>
      <c r="AC160">
        <v>158</v>
      </c>
      <c r="AD160">
        <f t="shared" si="32"/>
        <v>-0.21488270736712464</v>
      </c>
      <c r="AE160">
        <f t="shared" si="33"/>
        <v>0.25793856685981376</v>
      </c>
      <c r="AF160">
        <f t="shared" si="34"/>
        <v>0.72608497227069435</v>
      </c>
      <c r="AG160">
        <f t="shared" si="35"/>
        <v>0.49242171258615086</v>
      </c>
      <c r="AS160">
        <v>2.0767500000000001</v>
      </c>
      <c r="AT160">
        <v>3.633</v>
      </c>
      <c r="AU160">
        <v>0.30125000000000002</v>
      </c>
      <c r="AV160">
        <v>2.6589999999999998</v>
      </c>
      <c r="AW160">
        <v>0.59399999999999997</v>
      </c>
      <c r="AX160">
        <v>4.2175000000000002</v>
      </c>
      <c r="AZ160">
        <f t="shared" si="40"/>
        <v>0.31788421913727455</v>
      </c>
      <c r="BA160">
        <f t="shared" si="41"/>
        <v>0.56076539786271462</v>
      </c>
      <c r="BB160">
        <f t="shared" si="42"/>
        <v>-0.52057294441707525</v>
      </c>
      <c r="BC160">
        <f t="shared" si="43"/>
        <v>0.425218337331567</v>
      </c>
      <c r="BD160">
        <f t="shared" si="44"/>
        <v>-0.22571355501880647</v>
      </c>
      <c r="BE160">
        <f t="shared" si="45"/>
        <v>0.62555509126116282</v>
      </c>
    </row>
    <row r="161" spans="1:57" x14ac:dyDescent="0.2">
      <c r="A161">
        <v>159</v>
      </c>
      <c r="B161">
        <v>8.9999999999999993E-3</v>
      </c>
      <c r="C161">
        <v>8.0000000000000002E-3</v>
      </c>
      <c r="D161">
        <v>0.2</v>
      </c>
      <c r="E161">
        <v>0.8</v>
      </c>
      <c r="F161" s="44">
        <f t="shared" ca="1" si="31"/>
        <v>3.9731801069672001E-2</v>
      </c>
      <c r="G161">
        <f t="shared" si="36"/>
        <v>-1.9581073148417751</v>
      </c>
      <c r="H161">
        <f t="shared" si="37"/>
        <v>-1.0038648054024502</v>
      </c>
      <c r="I161">
        <f t="shared" si="38"/>
        <v>-1.0357121726544447</v>
      </c>
      <c r="J161">
        <f t="shared" si="39"/>
        <v>0.5059213275832809</v>
      </c>
      <c r="Y161">
        <v>1.41</v>
      </c>
      <c r="Z161">
        <v>1.9790000000000001</v>
      </c>
      <c r="AA161">
        <v>0.16900000000000001</v>
      </c>
      <c r="AB161">
        <v>0.439</v>
      </c>
      <c r="AC161">
        <v>159</v>
      </c>
      <c r="AD161">
        <f t="shared" si="32"/>
        <v>0.14971911265537988</v>
      </c>
      <c r="AE161">
        <f t="shared" si="33"/>
        <v>0.29694579420639627</v>
      </c>
      <c r="AF161">
        <f t="shared" si="34"/>
        <v>-0.7716132953863265</v>
      </c>
      <c r="AG161">
        <f t="shared" si="35"/>
        <v>-0.35703547975787864</v>
      </c>
      <c r="AS161">
        <v>0.24199999999999999</v>
      </c>
      <c r="AT161">
        <v>1.306</v>
      </c>
      <c r="AU161">
        <v>3.4780000000000002</v>
      </c>
      <c r="AV161">
        <v>5.1342499999999998</v>
      </c>
      <c r="AW161">
        <v>1.08325</v>
      </c>
      <c r="AX161">
        <v>2.4889999999999999</v>
      </c>
      <c r="AZ161">
        <f t="shared" si="40"/>
        <v>-0.61568463401956874</v>
      </c>
      <c r="BA161">
        <f t="shared" si="41"/>
        <v>0.11644317693905513</v>
      </c>
      <c r="BB161">
        <f t="shared" si="42"/>
        <v>0.5418295776666936</v>
      </c>
      <c r="BC161">
        <f t="shared" si="43"/>
        <v>0.71097701177934092</v>
      </c>
      <c r="BD161">
        <f t="shared" si="44"/>
        <v>3.5228697706412439E-2</v>
      </c>
      <c r="BE161">
        <f t="shared" si="45"/>
        <v>0.39652489660859319</v>
      </c>
    </row>
    <row r="162" spans="1:57" x14ac:dyDescent="0.2">
      <c r="A162">
        <v>160</v>
      </c>
      <c r="B162">
        <v>6.0000000000000001E-3</v>
      </c>
      <c r="C162">
        <v>0.14599999999999999</v>
      </c>
      <c r="D162">
        <v>8.5999999999999993E-2</v>
      </c>
      <c r="E162">
        <v>0.02</v>
      </c>
      <c r="F162" s="44">
        <f t="shared" ca="1" si="31"/>
        <v>0.90327231736921698</v>
      </c>
      <c r="G162">
        <f t="shared" si="36"/>
        <v>-2.0452574905606751</v>
      </c>
      <c r="H162">
        <f t="shared" si="37"/>
        <v>-2.0964100130080561</v>
      </c>
      <c r="I162">
        <f t="shared" si="38"/>
        <v>-0.6984700043360188</v>
      </c>
      <c r="J162">
        <f t="shared" si="39"/>
        <v>-9.6410013008056392E-2</v>
      </c>
      <c r="Y162">
        <v>3.0619999999999998</v>
      </c>
      <c r="Z162">
        <v>1.115</v>
      </c>
      <c r="AA162">
        <v>1.7509999999999999</v>
      </c>
      <c r="AB162">
        <v>2.911</v>
      </c>
      <c r="AC162">
        <v>160</v>
      </c>
      <c r="AD162">
        <f t="shared" si="32"/>
        <v>0.48650518636224221</v>
      </c>
      <c r="AE162">
        <f t="shared" si="33"/>
        <v>4.7774867384179479E-2</v>
      </c>
      <c r="AF162">
        <f t="shared" si="34"/>
        <v>0.24378614608344612</v>
      </c>
      <c r="AG162">
        <f t="shared" si="35"/>
        <v>0.46454220543881081</v>
      </c>
      <c r="AS162">
        <v>0.94750000000000001</v>
      </c>
      <c r="AT162">
        <v>0.30675000000000002</v>
      </c>
      <c r="AU162">
        <v>0.91449999999999998</v>
      </c>
      <c r="AV162">
        <v>3.8860000000000001</v>
      </c>
      <c r="AW162">
        <v>0.70499999999999996</v>
      </c>
      <c r="AX162">
        <v>2.5107499999999998</v>
      </c>
      <c r="AZ162">
        <f t="shared" si="40"/>
        <v>-2.2920781359890043E-2</v>
      </c>
      <c r="BA162">
        <f t="shared" si="41"/>
        <v>-0.5127154286009582</v>
      </c>
      <c r="BB162">
        <f t="shared" si="42"/>
        <v>-3.8316290187564335E-2</v>
      </c>
      <c r="BC162">
        <f t="shared" si="43"/>
        <v>0.59000279626376373</v>
      </c>
      <c r="BD162">
        <f t="shared" si="44"/>
        <v>-0.15131088300860132</v>
      </c>
      <c r="BE162">
        <f t="shared" si="45"/>
        <v>0.40030347136456157</v>
      </c>
    </row>
    <row r="163" spans="1:57" x14ac:dyDescent="0.2">
      <c r="A163">
        <v>161</v>
      </c>
      <c r="B163">
        <v>8.9999999999999993E-3</v>
      </c>
      <c r="C163">
        <v>1.0999999999999999E-2</v>
      </c>
      <c r="D163">
        <v>9.0999999999999998E-2</v>
      </c>
      <c r="E163">
        <v>0.14599999999999999</v>
      </c>
      <c r="F163" s="44">
        <f t="shared" ca="1" si="31"/>
        <v>0.62327022006056854</v>
      </c>
      <c r="G163">
        <f t="shared" si="36"/>
        <v>-2.221348749616356</v>
      </c>
      <c r="H163">
        <f t="shared" si="37"/>
        <v>-0.83514714421556302</v>
      </c>
      <c r="I163">
        <f t="shared" si="38"/>
        <v>-1.0650015487564324</v>
      </c>
      <c r="J163">
        <f t="shared" si="39"/>
        <v>-1.6984700043360188</v>
      </c>
      <c r="Y163">
        <v>0.42299999999999999</v>
      </c>
      <c r="Z163">
        <v>1.2929999999999999</v>
      </c>
      <c r="AA163">
        <v>1.5569999999999999</v>
      </c>
      <c r="AB163">
        <v>3.3370000000000002</v>
      </c>
      <c r="AC163">
        <v>161</v>
      </c>
      <c r="AD163">
        <f t="shared" si="32"/>
        <v>-0.37315963262495766</v>
      </c>
      <c r="AE163">
        <f t="shared" si="33"/>
        <v>0.11209852488039401</v>
      </c>
      <c r="AF163">
        <f t="shared" si="34"/>
        <v>0.19278861256812027</v>
      </c>
      <c r="AG163">
        <f t="shared" si="35"/>
        <v>0.52385620665479271</v>
      </c>
      <c r="AS163">
        <v>3.8827500000000001</v>
      </c>
      <c r="AT163">
        <v>0.311</v>
      </c>
      <c r="AU163">
        <v>1.1565000000000001</v>
      </c>
      <c r="AV163">
        <v>2.5005000000000002</v>
      </c>
      <c r="AW163">
        <v>1.1565000000000001</v>
      </c>
      <c r="AX163">
        <v>5.0374999999999996</v>
      </c>
      <c r="AZ163">
        <f t="shared" si="40"/>
        <v>0.58963942837355598</v>
      </c>
      <c r="BA163">
        <f t="shared" si="41"/>
        <v>-0.50673961097316256</v>
      </c>
      <c r="BB163">
        <f t="shared" si="42"/>
        <v>6.3645637106638245E-2</v>
      </c>
      <c r="BC163">
        <f t="shared" si="43"/>
        <v>0.39852685888368661</v>
      </c>
      <c r="BD163">
        <f t="shared" si="44"/>
        <v>6.3645637106638245E-2</v>
      </c>
      <c r="BE163">
        <f t="shared" si="45"/>
        <v>0.70271505914916577</v>
      </c>
    </row>
    <row r="164" spans="1:57" x14ac:dyDescent="0.2">
      <c r="A164">
        <v>162</v>
      </c>
      <c r="B164">
        <v>8.9999999999999993E-3</v>
      </c>
      <c r="C164">
        <v>7.2999999999999995E-2</v>
      </c>
      <c r="D164">
        <v>8.4000000000000005E-2</v>
      </c>
      <c r="E164">
        <v>3.0059999999999998</v>
      </c>
      <c r="F164" s="44">
        <f t="shared" ca="1" si="31"/>
        <v>0.557641955809001</v>
      </c>
      <c r="G164">
        <f t="shared" si="36"/>
        <v>-2.0452574905606751</v>
      </c>
      <c r="H164">
        <f t="shared" si="37"/>
        <v>-1.9581073148417751</v>
      </c>
      <c r="I164">
        <f t="shared" si="38"/>
        <v>-1.0404586076789064</v>
      </c>
      <c r="J164">
        <f t="shared" si="39"/>
        <v>-0.83514714421556302</v>
      </c>
      <c r="Y164">
        <v>2.4620000000000002</v>
      </c>
      <c r="Z164">
        <v>2.625</v>
      </c>
      <c r="AA164">
        <v>2.7589999999999999</v>
      </c>
      <c r="AB164">
        <v>0.45700000000000002</v>
      </c>
      <c r="AC164">
        <v>162</v>
      </c>
      <c r="AD164">
        <f t="shared" si="32"/>
        <v>0.39178804859529753</v>
      </c>
      <c r="AE164">
        <f t="shared" si="33"/>
        <v>0.41962930774197571</v>
      </c>
      <c r="AF164">
        <f t="shared" si="34"/>
        <v>0.44125170047918544</v>
      </c>
      <c r="AG164">
        <f t="shared" si="35"/>
        <v>-0.33958379993014975</v>
      </c>
      <c r="AS164">
        <v>0.57474999999999998</v>
      </c>
      <c r="AT164">
        <v>2.7302499999999998</v>
      </c>
      <c r="AU164">
        <v>0.64324999999999999</v>
      </c>
      <c r="AV164">
        <v>0.85250000000000004</v>
      </c>
      <c r="AW164">
        <v>3.5615000000000001</v>
      </c>
      <c r="AX164">
        <v>2.4529999999999998</v>
      </c>
      <c r="AZ164">
        <f t="shared" si="40"/>
        <v>-0.24002102005868337</v>
      </c>
      <c r="BA164">
        <f t="shared" si="41"/>
        <v>0.43670241577682184</v>
      </c>
      <c r="BB164">
        <f t="shared" si="42"/>
        <v>-0.19112020511761582</v>
      </c>
      <c r="BC164">
        <f t="shared" si="43"/>
        <v>-6.8805612335464658E-2</v>
      </c>
      <c r="BD164">
        <f t="shared" si="44"/>
        <v>0.55213294868058804</v>
      </c>
      <c r="BE164">
        <f t="shared" si="45"/>
        <v>0.39019754820638569</v>
      </c>
    </row>
    <row r="165" spans="1:57" x14ac:dyDescent="0.2">
      <c r="A165">
        <v>163</v>
      </c>
      <c r="B165">
        <v>8.9999999999999993E-3</v>
      </c>
      <c r="C165">
        <v>0.01</v>
      </c>
      <c r="D165">
        <v>8.4000000000000005E-2</v>
      </c>
      <c r="E165">
        <v>0.81299999999999994</v>
      </c>
      <c r="F165" s="44">
        <f t="shared" ca="1" si="31"/>
        <v>0.59136987387047701</v>
      </c>
      <c r="G165">
        <f t="shared" si="36"/>
        <v>-2.0452574905606751</v>
      </c>
      <c r="H165">
        <f t="shared" si="37"/>
        <v>-1.1361771398795442</v>
      </c>
      <c r="I165">
        <f t="shared" si="38"/>
        <v>-1.0752207139381185</v>
      </c>
      <c r="J165">
        <f t="shared" si="39"/>
        <v>0.47848897625088932</v>
      </c>
      <c r="Y165">
        <v>0.88900000000000001</v>
      </c>
      <c r="Z165">
        <v>2.702</v>
      </c>
      <c r="AA165">
        <v>1.5760000000000001</v>
      </c>
      <c r="AB165">
        <v>9.5000000000000001E-2</v>
      </c>
      <c r="AC165">
        <v>163</v>
      </c>
      <c r="AD165">
        <f t="shared" si="32"/>
        <v>-5.0598239029786302E-2</v>
      </c>
      <c r="AE165">
        <f t="shared" si="33"/>
        <v>0.43218534468601177</v>
      </c>
      <c r="AF165">
        <f t="shared" si="34"/>
        <v>0.19805621315353653</v>
      </c>
      <c r="AG165">
        <f t="shared" si="35"/>
        <v>-1.0217763947111522</v>
      </c>
      <c r="AS165">
        <v>0.2155</v>
      </c>
      <c r="AT165">
        <v>0.92549999999999999</v>
      </c>
      <c r="AU165">
        <v>1.2275</v>
      </c>
      <c r="AV165">
        <v>7.1237500000000002</v>
      </c>
      <c r="AW165">
        <v>2.5622500000000001</v>
      </c>
      <c r="AX165">
        <v>7.7167500000000002</v>
      </c>
      <c r="AZ165">
        <f t="shared" si="40"/>
        <v>-0.66605272550324968</v>
      </c>
      <c r="BA165">
        <f t="shared" si="41"/>
        <v>-3.3123576911077084E-2</v>
      </c>
      <c r="BB165">
        <f t="shared" si="42"/>
        <v>8.9521500795006093E-2</v>
      </c>
      <c r="BC165">
        <f t="shared" si="43"/>
        <v>0.85320866998188694</v>
      </c>
      <c r="BD165">
        <f t="shared" si="44"/>
        <v>0.40912150180348117</v>
      </c>
      <c r="BE165">
        <f t="shared" si="45"/>
        <v>0.88793443061418975</v>
      </c>
    </row>
    <row r="166" spans="1:57" x14ac:dyDescent="0.2">
      <c r="A166">
        <v>164</v>
      </c>
      <c r="B166">
        <v>8.9999999999999993E-3</v>
      </c>
      <c r="C166">
        <v>4.5999999999999999E-2</v>
      </c>
      <c r="D166">
        <v>9.2999999999999999E-2</v>
      </c>
      <c r="E166">
        <v>0.27900000000000003</v>
      </c>
      <c r="F166" s="44">
        <f t="shared" ca="1" si="31"/>
        <v>7.2504668712184861E-2</v>
      </c>
      <c r="G166">
        <f t="shared" si="36"/>
        <v>-2.0452574905606751</v>
      </c>
      <c r="H166">
        <f t="shared" si="37"/>
        <v>-1.9995000000000001</v>
      </c>
      <c r="I166">
        <f t="shared" si="38"/>
        <v>-1.0752207139381185</v>
      </c>
      <c r="J166">
        <f t="shared" si="39"/>
        <v>-8.9409454405931857E-2</v>
      </c>
      <c r="Y166">
        <v>5.1999999999999998E-2</v>
      </c>
      <c r="Z166">
        <v>2.391</v>
      </c>
      <c r="AA166">
        <v>1.6930000000000001</v>
      </c>
      <c r="AB166">
        <v>6.03</v>
      </c>
      <c r="AC166">
        <v>164</v>
      </c>
      <c r="AD166">
        <f t="shared" si="32"/>
        <v>-1.2834966563652008</v>
      </c>
      <c r="AE166">
        <f t="shared" si="33"/>
        <v>0.37907957611577481</v>
      </c>
      <c r="AF166">
        <f t="shared" si="34"/>
        <v>0.22915695810893527</v>
      </c>
      <c r="AG166">
        <f t="shared" si="35"/>
        <v>0.78081731214015127</v>
      </c>
      <c r="AS166">
        <v>2.0089999999999999</v>
      </c>
      <c r="AT166">
        <v>1.79325</v>
      </c>
      <c r="AU166">
        <v>0.42799999999999999</v>
      </c>
      <c r="AV166">
        <v>1.2827500000000001</v>
      </c>
      <c r="AW166">
        <v>1.34975</v>
      </c>
      <c r="AX166">
        <v>23.4925</v>
      </c>
      <c r="AZ166">
        <f t="shared" si="40"/>
        <v>0.30347993674824914</v>
      </c>
      <c r="BA166">
        <f t="shared" si="41"/>
        <v>0.25414083950747485</v>
      </c>
      <c r="BB166">
        <f t="shared" si="42"/>
        <v>-0.36805623098682799</v>
      </c>
      <c r="BC166">
        <f t="shared" si="43"/>
        <v>0.1086420233274224</v>
      </c>
      <c r="BD166">
        <f t="shared" si="44"/>
        <v>0.13075333614328011</v>
      </c>
      <c r="BE166">
        <f t="shared" si="45"/>
        <v>1.3714292355273863</v>
      </c>
    </row>
    <row r="167" spans="1:57" x14ac:dyDescent="0.2">
      <c r="A167">
        <v>165</v>
      </c>
      <c r="B167">
        <v>8.0000000000000002E-3</v>
      </c>
      <c r="C167">
        <v>0.12</v>
      </c>
      <c r="D167">
        <v>9.0999999999999998E-2</v>
      </c>
      <c r="E167">
        <v>1.641</v>
      </c>
      <c r="F167" s="44">
        <f t="shared" ca="1" si="31"/>
        <v>0.72890453263720678</v>
      </c>
      <c r="G167">
        <f t="shared" si="36"/>
        <v>-2.0452574905606751</v>
      </c>
      <c r="H167">
        <f t="shared" si="37"/>
        <v>-1.336742168318426</v>
      </c>
      <c r="I167">
        <f t="shared" si="38"/>
        <v>-1.031017051446065</v>
      </c>
      <c r="J167">
        <f t="shared" si="39"/>
        <v>-0.55389579672640243</v>
      </c>
      <c r="Y167">
        <v>3.9E-2</v>
      </c>
      <c r="Z167">
        <v>1.86</v>
      </c>
      <c r="AA167">
        <v>4.0449999999999999</v>
      </c>
      <c r="AB167">
        <v>1.4139999999999999</v>
      </c>
      <c r="AC167">
        <v>165</v>
      </c>
      <c r="AD167">
        <f t="shared" si="32"/>
        <v>-1.408435392973501</v>
      </c>
      <c r="AE167">
        <f t="shared" si="33"/>
        <v>0.27001294421791633</v>
      </c>
      <c r="AF167">
        <f t="shared" si="34"/>
        <v>0.60741852594829104</v>
      </c>
      <c r="AG167">
        <f t="shared" si="35"/>
        <v>0.15094940946088059</v>
      </c>
      <c r="AS167">
        <v>1.5305</v>
      </c>
      <c r="AT167">
        <v>1.5337499999999999</v>
      </c>
      <c r="AU167">
        <v>0.85699999999999998</v>
      </c>
      <c r="AV167">
        <v>5.9355000000000002</v>
      </c>
      <c r="AW167">
        <v>0.40875</v>
      </c>
      <c r="AX167">
        <v>40.637250000000002</v>
      </c>
      <c r="AZ167">
        <f t="shared" si="40"/>
        <v>0.18533333393335344</v>
      </c>
      <c r="BA167">
        <f t="shared" si="41"/>
        <v>0.18625457573506063</v>
      </c>
      <c r="BB167">
        <f t="shared" si="42"/>
        <v>-6.6519178076801841E-2</v>
      </c>
      <c r="BC167">
        <f t="shared" si="43"/>
        <v>0.77395730932170892</v>
      </c>
      <c r="BD167">
        <f t="shared" si="44"/>
        <v>-0.38804223433165752</v>
      </c>
      <c r="BE167">
        <f t="shared" si="45"/>
        <v>1.6094243107366175</v>
      </c>
    </row>
    <row r="168" spans="1:57" x14ac:dyDescent="0.2">
      <c r="A168">
        <v>166</v>
      </c>
      <c r="B168">
        <v>8.9999999999999993E-3</v>
      </c>
      <c r="C168">
        <v>7.9000000000000001E-2</v>
      </c>
      <c r="D168">
        <v>9.2999999999999999E-2</v>
      </c>
      <c r="E168">
        <v>1.0999999999999999E-2</v>
      </c>
      <c r="F168" s="44">
        <f t="shared" ca="1" si="31"/>
        <v>3.1328439140007491E-2</v>
      </c>
      <c r="G168">
        <f t="shared" si="36"/>
        <v>-2.0964100130080561</v>
      </c>
      <c r="H168">
        <f t="shared" si="37"/>
        <v>-0.92031875395237528</v>
      </c>
      <c r="I168">
        <f t="shared" si="38"/>
        <v>-1.0404586076789064</v>
      </c>
      <c r="J168">
        <f t="shared" si="39"/>
        <v>0.21560858105309322</v>
      </c>
      <c r="Y168">
        <v>1.2E-2</v>
      </c>
      <c r="Z168">
        <v>12.509</v>
      </c>
      <c r="AA168">
        <v>1.7999999999999999E-2</v>
      </c>
      <c r="AB168">
        <v>0.61899999999999999</v>
      </c>
      <c r="AC168">
        <v>166</v>
      </c>
      <c r="AD168">
        <f t="shared" si="32"/>
        <v>-1.9203187539523752</v>
      </c>
      <c r="AE168">
        <f t="shared" si="33"/>
        <v>1.097722592519901</v>
      </c>
      <c r="AF168">
        <f t="shared" si="34"/>
        <v>-1.744227494896694</v>
      </c>
      <c r="AG168">
        <f t="shared" si="35"/>
        <v>-0.20780935097988201</v>
      </c>
      <c r="AS168">
        <v>0.113</v>
      </c>
      <c r="AT168">
        <v>2.9740000000000002</v>
      </c>
      <c r="AU168">
        <v>5.5519999999999996</v>
      </c>
      <c r="AV168">
        <v>5.2792500000000002</v>
      </c>
      <c r="AW168">
        <v>1.5662499999999999</v>
      </c>
      <c r="AX168">
        <v>0.60675000000000001</v>
      </c>
      <c r="AZ168">
        <f t="shared" si="40"/>
        <v>-0.94642155651658033</v>
      </c>
      <c r="BA168">
        <f t="shared" si="41"/>
        <v>0.47384096418593546</v>
      </c>
      <c r="BB168">
        <f t="shared" si="42"/>
        <v>0.74494945744679841</v>
      </c>
      <c r="BC168">
        <f t="shared" si="43"/>
        <v>0.72307222859494813</v>
      </c>
      <c r="BD168">
        <f t="shared" si="44"/>
        <v>0.19536108400220639</v>
      </c>
      <c r="BE168">
        <f t="shared" si="45"/>
        <v>-0.21649021499602764</v>
      </c>
    </row>
    <row r="169" spans="1:57" x14ac:dyDescent="0.2">
      <c r="A169">
        <v>167</v>
      </c>
      <c r="B169">
        <v>0.01</v>
      </c>
      <c r="C169">
        <v>6.2E-2</v>
      </c>
      <c r="D169">
        <v>9.1999999999999998E-2</v>
      </c>
      <c r="E169">
        <v>1E-3</v>
      </c>
      <c r="F169" s="44">
        <f t="shared" ca="1" si="31"/>
        <v>0.47536797923367036</v>
      </c>
      <c r="G169">
        <f t="shared" si="36"/>
        <v>-2.0452574905606751</v>
      </c>
      <c r="H169">
        <f t="shared" si="37"/>
        <v>-1.1018729087095587</v>
      </c>
      <c r="I169">
        <f t="shared" si="38"/>
        <v>-1.031017051446065</v>
      </c>
      <c r="J169">
        <f t="shared" si="39"/>
        <v>-1.9581073148417751</v>
      </c>
      <c r="Y169">
        <v>6.0000000000000001E-3</v>
      </c>
      <c r="Z169">
        <v>1.728</v>
      </c>
      <c r="AA169">
        <v>4.4999999999999998E-2</v>
      </c>
      <c r="AB169">
        <v>2.4430000000000001</v>
      </c>
      <c r="AC169">
        <v>167</v>
      </c>
      <c r="AD169">
        <f t="shared" si="32"/>
        <v>-2.221348749616356</v>
      </c>
      <c r="AE169">
        <f t="shared" si="33"/>
        <v>0.23804373814287447</v>
      </c>
      <c r="AF169">
        <f t="shared" si="34"/>
        <v>-1.3462874862246563</v>
      </c>
      <c r="AG169">
        <f t="shared" si="35"/>
        <v>0.38842346697343672</v>
      </c>
      <c r="AS169">
        <v>1.31725</v>
      </c>
      <c r="AT169">
        <v>3.12025</v>
      </c>
      <c r="AU169">
        <v>6.0782499999999997</v>
      </c>
      <c r="AV169">
        <v>1.3995</v>
      </c>
      <c r="AW169">
        <v>2.7995000000000001</v>
      </c>
      <c r="AX169">
        <v>30.061250000000001</v>
      </c>
      <c r="AZ169">
        <f t="shared" si="40"/>
        <v>0.12016820724482588</v>
      </c>
      <c r="BA169">
        <f t="shared" si="41"/>
        <v>0.49468939186164906</v>
      </c>
      <c r="BB169">
        <f t="shared" si="42"/>
        <v>0.78427855875603558</v>
      </c>
      <c r="BC169">
        <f t="shared" si="43"/>
        <v>0.14647290280218117</v>
      </c>
      <c r="BD169">
        <f t="shared" si="44"/>
        <v>0.44758047183100264</v>
      </c>
      <c r="BE169">
        <f t="shared" si="45"/>
        <v>1.4785070353598553</v>
      </c>
    </row>
    <row r="170" spans="1:57" x14ac:dyDescent="0.2">
      <c r="A170">
        <v>168</v>
      </c>
      <c r="B170">
        <v>8.9999999999999993E-3</v>
      </c>
      <c r="C170">
        <v>2.3E-2</v>
      </c>
      <c r="D170">
        <v>8.8999999999999996E-2</v>
      </c>
      <c r="E170">
        <v>1E-3</v>
      </c>
      <c r="F170" s="44">
        <f t="shared" ca="1" si="31"/>
        <v>0.70814430121803351</v>
      </c>
      <c r="G170">
        <f t="shared" si="36"/>
        <v>-1.9995000000000001</v>
      </c>
      <c r="H170">
        <f t="shared" si="37"/>
        <v>-1.2071083105017462</v>
      </c>
      <c r="I170">
        <f t="shared" si="38"/>
        <v>-1.0357121726544447</v>
      </c>
      <c r="J170">
        <f t="shared" si="39"/>
        <v>-2.9994999999999998</v>
      </c>
      <c r="Y170">
        <v>9.2379999999999995</v>
      </c>
      <c r="Z170">
        <v>2.528</v>
      </c>
      <c r="AA170">
        <v>3.9369999999999998</v>
      </c>
      <c r="AB170">
        <v>2.153</v>
      </c>
      <c r="AC170">
        <v>168</v>
      </c>
      <c r="AD170">
        <f t="shared" si="32"/>
        <v>0.96607795791052786</v>
      </c>
      <c r="AE170">
        <f t="shared" si="33"/>
        <v>0.40327706961034743</v>
      </c>
      <c r="AF170">
        <f t="shared" si="34"/>
        <v>0.5956654147902295</v>
      </c>
      <c r="AG170">
        <f t="shared" si="35"/>
        <v>0.33354402982348719</v>
      </c>
      <c r="AS170">
        <v>2.1775000000000002</v>
      </c>
      <c r="AT170">
        <v>4.6847500000000002</v>
      </c>
      <c r="AU170">
        <v>5.6607500000000002</v>
      </c>
      <c r="AV170">
        <v>3.53125</v>
      </c>
      <c r="AW170">
        <v>1.552</v>
      </c>
      <c r="AX170">
        <v>7.601</v>
      </c>
      <c r="AZ170">
        <f t="shared" si="40"/>
        <v>0.33845816367970083</v>
      </c>
      <c r="BA170">
        <f t="shared" si="41"/>
        <v>0.67118641987322702</v>
      </c>
      <c r="BB170">
        <f t="shared" si="42"/>
        <v>0.75337397523118443</v>
      </c>
      <c r="BC170">
        <f t="shared" si="43"/>
        <v>0.54842846516351373</v>
      </c>
      <c r="BD170">
        <f t="shared" si="44"/>
        <v>0.19139171692216964</v>
      </c>
      <c r="BE170">
        <f t="shared" si="45"/>
        <v>0.88137073253242337</v>
      </c>
    </row>
    <row r="171" spans="1:57" x14ac:dyDescent="0.2">
      <c r="A171">
        <v>169</v>
      </c>
      <c r="B171">
        <v>0.01</v>
      </c>
      <c r="C171">
        <v>3.7999999999999999E-2</v>
      </c>
      <c r="D171">
        <v>0.09</v>
      </c>
      <c r="E171">
        <v>3.2749999999999999</v>
      </c>
      <c r="F171" s="44">
        <f t="shared" ca="1" si="31"/>
        <v>0.74748420765806278</v>
      </c>
      <c r="G171">
        <f t="shared" si="36"/>
        <v>-2.0452574905606751</v>
      </c>
      <c r="H171">
        <f t="shared" si="37"/>
        <v>-1.6377721639824072</v>
      </c>
      <c r="I171">
        <f t="shared" si="38"/>
        <v>-1.0501099933550873</v>
      </c>
      <c r="J171">
        <f t="shared" si="39"/>
        <v>-2.9994999999999998</v>
      </c>
      <c r="Y171">
        <v>1.504</v>
      </c>
      <c r="Z171">
        <v>0.38</v>
      </c>
      <c r="AA171">
        <v>3.2000000000000001E-2</v>
      </c>
      <c r="AB171">
        <v>2.3380000000000001</v>
      </c>
      <c r="AC171">
        <v>169</v>
      </c>
      <c r="AD171">
        <f t="shared" si="32"/>
        <v>0.17774783625562343</v>
      </c>
      <c r="AE171">
        <f t="shared" si="33"/>
        <v>-0.41971640338318983</v>
      </c>
      <c r="AF171">
        <f t="shared" si="34"/>
        <v>-1.494350021680094</v>
      </c>
      <c r="AG171">
        <f t="shared" si="35"/>
        <v>0.36934450682582132</v>
      </c>
      <c r="AS171">
        <v>2.9624999999999999</v>
      </c>
      <c r="AT171">
        <v>5.3302500000000004</v>
      </c>
      <c r="AU171">
        <v>5.492</v>
      </c>
      <c r="AV171">
        <v>18.86</v>
      </c>
      <c r="AW171">
        <v>12.167999999999999</v>
      </c>
      <c r="AX171">
        <v>13.60825</v>
      </c>
      <c r="AZ171">
        <f t="shared" si="40"/>
        <v>0.47215835901816028</v>
      </c>
      <c r="BA171">
        <f t="shared" si="41"/>
        <v>0.72724757883412749</v>
      </c>
      <c r="BB171">
        <f t="shared" si="42"/>
        <v>0.74023052856471749</v>
      </c>
      <c r="BC171">
        <f t="shared" si="43"/>
        <v>1.2760416884013095</v>
      </c>
      <c r="BD171">
        <f t="shared" si="44"/>
        <v>1.0857192010449419</v>
      </c>
      <c r="BE171">
        <f t="shared" si="45"/>
        <v>1.1343022791923401</v>
      </c>
    </row>
    <row r="172" spans="1:57" x14ac:dyDescent="0.2">
      <c r="A172">
        <v>170</v>
      </c>
      <c r="B172">
        <v>0.01</v>
      </c>
      <c r="C172">
        <v>4.0000000000000001E-3</v>
      </c>
      <c r="D172">
        <v>6.8000000000000005E-2</v>
      </c>
      <c r="E172">
        <v>3.4000000000000002E-2</v>
      </c>
      <c r="F172" s="44">
        <f t="shared" ca="1" si="31"/>
        <v>0.16102098380639995</v>
      </c>
      <c r="G172">
        <f t="shared" si="36"/>
        <v>-1.9995000000000001</v>
      </c>
      <c r="H172">
        <f t="shared" si="37"/>
        <v>-1.4197164033831899</v>
      </c>
      <c r="I172">
        <f t="shared" si="38"/>
        <v>-1.0452574905606753</v>
      </c>
      <c r="J172">
        <f t="shared" si="39"/>
        <v>0.51571130432780177</v>
      </c>
      <c r="Y172">
        <v>0.92800000000000005</v>
      </c>
      <c r="Z172">
        <v>67.555999999999997</v>
      </c>
      <c r="AA172">
        <v>0.66200000000000003</v>
      </c>
      <c r="AB172">
        <v>1.7529999999999999</v>
      </c>
      <c r="AC172">
        <v>170</v>
      </c>
      <c r="AD172">
        <f t="shared" si="32"/>
        <v>-3.1952023781137914E-2</v>
      </c>
      <c r="AE172">
        <f t="shared" si="33"/>
        <v>1.8301639270245502</v>
      </c>
      <c r="AF172">
        <f t="shared" si="34"/>
        <v>-0.17864201056030005</v>
      </c>
      <c r="AG172">
        <f t="shared" si="35"/>
        <v>0.2442819160937949</v>
      </c>
      <c r="AS172">
        <v>0.27350000000000002</v>
      </c>
      <c r="AT172">
        <v>0.105</v>
      </c>
      <c r="AU172">
        <v>3.5962499999999999</v>
      </c>
      <c r="AV172">
        <v>0.66</v>
      </c>
      <c r="AW172">
        <v>2.5354999999999999</v>
      </c>
      <c r="AX172">
        <v>6.225E-2</v>
      </c>
      <c r="AZ172">
        <f t="shared" si="40"/>
        <v>-0.56254266933055042</v>
      </c>
      <c r="BA172">
        <f t="shared" si="41"/>
        <v>-0.978310700930062</v>
      </c>
      <c r="BB172">
        <f t="shared" si="42"/>
        <v>0.55634987489838239</v>
      </c>
      <c r="BC172">
        <f t="shared" si="43"/>
        <v>-0.17995606445813131</v>
      </c>
      <c r="BD172">
        <f t="shared" si="44"/>
        <v>0.40456361488389198</v>
      </c>
      <c r="BE172">
        <f t="shared" si="45"/>
        <v>-1.205360644232226</v>
      </c>
    </row>
    <row r="173" spans="1:57" x14ac:dyDescent="0.2">
      <c r="A173">
        <v>171</v>
      </c>
      <c r="B173">
        <v>8.9999999999999993E-3</v>
      </c>
      <c r="C173">
        <v>8.5000000000000006E-2</v>
      </c>
      <c r="D173">
        <v>0.114</v>
      </c>
      <c r="E173">
        <v>3.2000000000000001E-2</v>
      </c>
      <c r="F173" s="44">
        <f t="shared" ca="1" si="31"/>
        <v>0.23456182869576148</v>
      </c>
      <c r="G173">
        <f t="shared" si="36"/>
        <v>-1.9995000000000001</v>
      </c>
      <c r="H173">
        <f t="shared" si="37"/>
        <v>-2.3974400086720373</v>
      </c>
      <c r="I173">
        <f t="shared" si="38"/>
        <v>-1.1669910872937637</v>
      </c>
      <c r="J173">
        <f t="shared" si="39"/>
        <v>-1.4680210829577449</v>
      </c>
      <c r="Y173">
        <v>6.11</v>
      </c>
      <c r="Z173">
        <v>8.1000000000000003E-2</v>
      </c>
      <c r="AA173">
        <v>8.43</v>
      </c>
      <c r="AB173">
        <v>5.3979999999999997</v>
      </c>
      <c r="AC173">
        <v>171</v>
      </c>
      <c r="AD173">
        <f t="shared" si="32"/>
        <v>0.78654121024255419</v>
      </c>
      <c r="AE173">
        <f t="shared" si="33"/>
        <v>-1.0910149811213503</v>
      </c>
      <c r="AF173">
        <f t="shared" si="34"/>
        <v>0.92632757462474224</v>
      </c>
      <c r="AG173">
        <f t="shared" si="35"/>
        <v>0.73273288022049776</v>
      </c>
      <c r="AS173">
        <v>0.91325000000000001</v>
      </c>
      <c r="AT173">
        <v>1.52475</v>
      </c>
      <c r="AU173">
        <v>0.24149999999999999</v>
      </c>
      <c r="AV173">
        <v>2.1222500000000002</v>
      </c>
      <c r="AW173">
        <v>2.0332499999999998</v>
      </c>
      <c r="AX173">
        <v>1.38375</v>
      </c>
      <c r="AZ173">
        <f t="shared" si="40"/>
        <v>-3.8910319116045727E-2</v>
      </c>
      <c r="BA173">
        <f t="shared" si="41"/>
        <v>0.18369864202973865</v>
      </c>
      <c r="BB173">
        <f t="shared" si="42"/>
        <v>-0.61658286491246916</v>
      </c>
      <c r="BC173">
        <f t="shared" si="43"/>
        <v>0.32729654225394833</v>
      </c>
      <c r="BD173">
        <f t="shared" si="44"/>
        <v>0.30869078097218555</v>
      </c>
      <c r="BE173">
        <f t="shared" si="45"/>
        <v>0.14155763388677922</v>
      </c>
    </row>
    <row r="174" spans="1:57" x14ac:dyDescent="0.2">
      <c r="A174">
        <v>172</v>
      </c>
      <c r="B174">
        <v>8.0000000000000002E-3</v>
      </c>
      <c r="C174">
        <v>6.0000000000000001E-3</v>
      </c>
      <c r="D174">
        <v>0.10199999999999999</v>
      </c>
      <c r="E174">
        <v>5.2999999999999999E-2</v>
      </c>
      <c r="F174" s="44">
        <f t="shared" ca="1" si="31"/>
        <v>0.55656500358573591</v>
      </c>
      <c r="G174">
        <f t="shared" si="36"/>
        <v>-2.0452574905606751</v>
      </c>
      <c r="H174">
        <f t="shared" si="37"/>
        <v>-1.0700810742857072</v>
      </c>
      <c r="I174">
        <f t="shared" si="38"/>
        <v>-0.94259514866352745</v>
      </c>
      <c r="J174">
        <f t="shared" si="39"/>
        <v>-1.494350021680094</v>
      </c>
      <c r="Y174">
        <v>1.82</v>
      </c>
      <c r="Z174">
        <v>0.499</v>
      </c>
      <c r="AA174">
        <v>0.14899999999999999</v>
      </c>
      <c r="AB174">
        <v>1.7210000000000001</v>
      </c>
      <c r="AC174">
        <v>172</v>
      </c>
      <c r="AD174">
        <f t="shared" si="32"/>
        <v>0.26057138798507479</v>
      </c>
      <c r="AE174">
        <f t="shared" si="33"/>
        <v>-0.30139945437661009</v>
      </c>
      <c r="AF174">
        <f t="shared" si="34"/>
        <v>-0.82631373158772603</v>
      </c>
      <c r="AG174">
        <f t="shared" si="35"/>
        <v>0.23628087032756029</v>
      </c>
      <c r="AS174">
        <v>2.45025</v>
      </c>
      <c r="AT174">
        <v>1.47275</v>
      </c>
      <c r="AU174">
        <v>1.7757499999999999</v>
      </c>
      <c r="AV174">
        <v>2.7755000000000001</v>
      </c>
      <c r="AW174">
        <v>1.3895</v>
      </c>
      <c r="AX174">
        <v>1.52475</v>
      </c>
      <c r="AZ174">
        <f t="shared" si="40"/>
        <v>0.38971039786713746</v>
      </c>
      <c r="BA174">
        <f t="shared" si="41"/>
        <v>0.1686290314080309</v>
      </c>
      <c r="BB174">
        <f t="shared" si="42"/>
        <v>0.24988182334409265</v>
      </c>
      <c r="BC174">
        <f t="shared" si="43"/>
        <v>0.44384123166787948</v>
      </c>
      <c r="BD174">
        <f t="shared" si="44"/>
        <v>0.14335855111339069</v>
      </c>
      <c r="BE174">
        <f t="shared" si="45"/>
        <v>0.18369864202973865</v>
      </c>
    </row>
    <row r="175" spans="1:57" x14ac:dyDescent="0.2">
      <c r="A175">
        <v>173</v>
      </c>
      <c r="B175">
        <v>1.4999999999999999E-2</v>
      </c>
      <c r="C175">
        <v>0.17899999999999999</v>
      </c>
      <c r="D175">
        <v>0.36199999999999999</v>
      </c>
      <c r="E175">
        <v>1E-3</v>
      </c>
      <c r="F175" s="44">
        <f t="shared" ca="1" si="31"/>
        <v>0.20947755953169322</v>
      </c>
      <c r="G175">
        <f t="shared" si="36"/>
        <v>-2.0964100130080561</v>
      </c>
      <c r="H175">
        <f t="shared" si="37"/>
        <v>-2.221348749616356</v>
      </c>
      <c r="I175">
        <f t="shared" si="38"/>
        <v>-0.99089982823808254</v>
      </c>
      <c r="J175">
        <f t="shared" si="39"/>
        <v>-1.2752241303992111</v>
      </c>
      <c r="Y175">
        <v>1.6859999999999999</v>
      </c>
      <c r="Z175">
        <v>6.9000000000000006E-2</v>
      </c>
      <c r="AA175">
        <v>2.19</v>
      </c>
      <c r="AB175">
        <v>9.1300000000000008</v>
      </c>
      <c r="AC175">
        <v>173</v>
      </c>
      <c r="AD175">
        <f t="shared" si="32"/>
        <v>0.2273575702887235</v>
      </c>
      <c r="AE175">
        <f t="shared" si="33"/>
        <v>-1.1606509092627446</v>
      </c>
      <c r="AF175">
        <f t="shared" si="34"/>
        <v>0.34094411484011833</v>
      </c>
      <c r="AG175">
        <f t="shared" si="35"/>
        <v>0.96097077753429894</v>
      </c>
      <c r="AS175">
        <v>4.2000000000000003E-2</v>
      </c>
      <c r="AT175">
        <v>3.9187500000000002</v>
      </c>
      <c r="AU175">
        <v>1.27325</v>
      </c>
      <c r="AV175">
        <v>1.944</v>
      </c>
      <c r="AW175">
        <v>1.2224999999999999</v>
      </c>
      <c r="AX175">
        <v>2.6815000000000002</v>
      </c>
      <c r="AZ175">
        <f t="shared" si="40"/>
        <v>-1.3762507096020995</v>
      </c>
      <c r="BA175">
        <f t="shared" si="41"/>
        <v>0.59364755817479165</v>
      </c>
      <c r="BB175">
        <f t="shared" si="42"/>
        <v>0.10541368484821578</v>
      </c>
      <c r="BC175">
        <f t="shared" si="43"/>
        <v>0.28919626059025577</v>
      </c>
      <c r="BD175">
        <f t="shared" si="44"/>
        <v>8.7748867795657826E-2</v>
      </c>
      <c r="BE175">
        <f t="shared" si="45"/>
        <v>0.42887780129908692</v>
      </c>
    </row>
    <row r="176" spans="1:57" x14ac:dyDescent="0.2">
      <c r="A176">
        <v>174</v>
      </c>
      <c r="B176">
        <v>1.0999999999999999E-2</v>
      </c>
      <c r="C176">
        <v>2.8000000000000001E-2</v>
      </c>
      <c r="D176">
        <v>0.08</v>
      </c>
      <c r="E176">
        <v>3.9E-2</v>
      </c>
      <c r="F176" s="44">
        <f t="shared" ca="1" si="31"/>
        <v>0.94099296750506622</v>
      </c>
      <c r="G176">
        <f t="shared" si="36"/>
        <v>-1.8234087409443189</v>
      </c>
      <c r="H176">
        <f t="shared" si="37"/>
        <v>-0.74664696902010685</v>
      </c>
      <c r="I176">
        <f t="shared" si="38"/>
        <v>-0.44079142946683431</v>
      </c>
      <c r="J176">
        <f t="shared" si="39"/>
        <v>-2.9994999999999998</v>
      </c>
      <c r="Y176">
        <v>1.528</v>
      </c>
      <c r="Z176">
        <v>2.573</v>
      </c>
      <c r="AA176">
        <v>3.258</v>
      </c>
      <c r="AB176">
        <v>1.7190000000000001</v>
      </c>
      <c r="AC176">
        <v>174</v>
      </c>
      <c r="AD176">
        <f t="shared" si="32"/>
        <v>0.18462335423967113</v>
      </c>
      <c r="AE176">
        <f t="shared" si="33"/>
        <v>0.4109397862103466</v>
      </c>
      <c r="AF176">
        <f t="shared" si="34"/>
        <v>0.51345107997249051</v>
      </c>
      <c r="AG176">
        <f t="shared" si="35"/>
        <v>0.23577587668705244</v>
      </c>
      <c r="AS176">
        <v>3.5445000000000002</v>
      </c>
      <c r="AT176">
        <v>0.747</v>
      </c>
      <c r="AU176">
        <v>0.18975</v>
      </c>
      <c r="AV176">
        <v>4.8215000000000003</v>
      </c>
      <c r="AW176">
        <v>0.97350000000000003</v>
      </c>
      <c r="AX176">
        <v>2.3374999999999999</v>
      </c>
      <c r="AZ176">
        <f t="shared" si="40"/>
        <v>0.55005498068805025</v>
      </c>
      <c r="BA176">
        <f t="shared" si="41"/>
        <v>-0.12617939818460122</v>
      </c>
      <c r="BB176">
        <f t="shared" si="42"/>
        <v>-0.72131821543248209</v>
      </c>
      <c r="BC176">
        <f t="shared" si="43"/>
        <v>0.68368217109745266</v>
      </c>
      <c r="BD176">
        <f t="shared" si="44"/>
        <v>-1.1164044143949512E-2</v>
      </c>
      <c r="BE176">
        <f t="shared" si="45"/>
        <v>0.36925161954455538</v>
      </c>
    </row>
    <row r="177" spans="1:57" x14ac:dyDescent="0.2">
      <c r="A177">
        <v>175</v>
      </c>
      <c r="B177">
        <v>8.9999999999999993E-3</v>
      </c>
      <c r="C177">
        <v>0.503</v>
      </c>
      <c r="D177">
        <v>8.4000000000000005E-2</v>
      </c>
      <c r="E177">
        <v>3.1E-2</v>
      </c>
      <c r="F177" s="44">
        <f t="shared" ca="1" si="31"/>
        <v>0.41690565543228353</v>
      </c>
      <c r="G177">
        <f t="shared" si="36"/>
        <v>-1.9581073148417751</v>
      </c>
      <c r="H177">
        <f t="shared" si="37"/>
        <v>-1.5523419686577808</v>
      </c>
      <c r="I177">
        <f t="shared" si="38"/>
        <v>-1.0964100130080565</v>
      </c>
      <c r="J177">
        <f t="shared" si="39"/>
        <v>-1.408435392973501</v>
      </c>
      <c r="Y177">
        <v>1.292</v>
      </c>
      <c r="Z177">
        <v>1.0980000000000001</v>
      </c>
      <c r="AA177">
        <v>9.7140000000000004</v>
      </c>
      <c r="AB177">
        <v>3.4420000000000002</v>
      </c>
      <c r="AC177">
        <v>175</v>
      </c>
      <c r="AD177">
        <f t="shared" si="32"/>
        <v>0.1117625136590653</v>
      </c>
      <c r="AE177">
        <f t="shared" si="33"/>
        <v>4.1102340114073141E-2</v>
      </c>
      <c r="AF177">
        <f t="shared" si="34"/>
        <v>0.98789809913701732</v>
      </c>
      <c r="AG177">
        <f t="shared" si="35"/>
        <v>0.53731086599154143</v>
      </c>
      <c r="AS177">
        <v>1.9535</v>
      </c>
      <c r="AT177">
        <v>0.58699999999999997</v>
      </c>
      <c r="AU177">
        <v>1.6977500000000001</v>
      </c>
      <c r="AV177">
        <v>1.3879999999999999</v>
      </c>
      <c r="AW177">
        <v>1.9950000000000001</v>
      </c>
      <c r="AX177">
        <v>0.33500000000000002</v>
      </c>
      <c r="AZ177">
        <f t="shared" si="40"/>
        <v>0.29131341556080326</v>
      </c>
      <c r="BA177">
        <f t="shared" si="41"/>
        <v>-0.23086189875238555</v>
      </c>
      <c r="BB177">
        <f t="shared" si="42"/>
        <v>0.23037373913878306</v>
      </c>
      <c r="BC177">
        <f t="shared" si="43"/>
        <v>0.14288946611883607</v>
      </c>
      <c r="BD177">
        <f t="shared" si="44"/>
        <v>0.30044290002276708</v>
      </c>
      <c r="BE177">
        <f t="shared" si="45"/>
        <v>-0.47445519296315475</v>
      </c>
    </row>
    <row r="178" spans="1:57" x14ac:dyDescent="0.2">
      <c r="A178">
        <v>176</v>
      </c>
      <c r="B178">
        <v>1.0999999999999999E-2</v>
      </c>
      <c r="C178">
        <v>5.0000000000000001E-4</v>
      </c>
      <c r="D178">
        <v>0.104</v>
      </c>
      <c r="E178">
        <v>1.5740000000000001</v>
      </c>
      <c r="F178" s="44">
        <f t="shared" ca="1" si="31"/>
        <v>0.90095688614600555</v>
      </c>
      <c r="G178">
        <f t="shared" si="36"/>
        <v>-2.0452574905606751</v>
      </c>
      <c r="H178">
        <f t="shared" si="37"/>
        <v>-0.29793201494407262</v>
      </c>
      <c r="I178">
        <f t="shared" si="38"/>
        <v>-1.0752207139381185</v>
      </c>
      <c r="J178">
        <f t="shared" si="39"/>
        <v>-1.5081383061657274</v>
      </c>
      <c r="Y178">
        <v>8.1000000000000003E-2</v>
      </c>
      <c r="Z178">
        <v>0.53700000000000003</v>
      </c>
      <c r="AA178">
        <v>6.2709999999999999</v>
      </c>
      <c r="AB178">
        <v>9.4700000000000006</v>
      </c>
      <c r="AC178">
        <v>176</v>
      </c>
      <c r="AD178">
        <f t="shared" si="32"/>
        <v>-1.0910149811213503</v>
      </c>
      <c r="AE178">
        <f t="shared" si="33"/>
        <v>-0.26952571430044436</v>
      </c>
      <c r="AF178">
        <f t="shared" si="34"/>
        <v>0.7978368007753498</v>
      </c>
      <c r="AG178">
        <f t="shared" si="35"/>
        <v>0.97684997900327342</v>
      </c>
      <c r="AS178">
        <v>0.60099999999999998</v>
      </c>
      <c r="AT178">
        <v>7.9500000000000001E-2</v>
      </c>
      <c r="AU178">
        <v>0.49575000000000002</v>
      </c>
      <c r="AV178">
        <v>0.51900000000000002</v>
      </c>
      <c r="AW178">
        <v>5.3884999999999996</v>
      </c>
      <c r="AX178">
        <v>1.5017499999999999</v>
      </c>
      <c r="AZ178">
        <f t="shared" si="40"/>
        <v>-0.22062552799726048</v>
      </c>
      <c r="BA178">
        <f t="shared" si="41"/>
        <v>-1.0991328713435298</v>
      </c>
      <c r="BB178">
        <f t="shared" si="42"/>
        <v>-0.30423727712265969</v>
      </c>
      <c r="BC178">
        <f t="shared" si="43"/>
        <v>-0.28433264215154214</v>
      </c>
      <c r="BD178">
        <f t="shared" si="44"/>
        <v>0.731967887193129</v>
      </c>
      <c r="BE178">
        <f t="shared" si="45"/>
        <v>0.17709764061939284</v>
      </c>
    </row>
    <row r="179" spans="1:57" x14ac:dyDescent="0.2">
      <c r="A179">
        <v>177</v>
      </c>
      <c r="B179">
        <v>8.9999999999999993E-3</v>
      </c>
      <c r="C179">
        <v>107.199</v>
      </c>
      <c r="D179">
        <v>7.5999999999999998E-2</v>
      </c>
      <c r="E179">
        <v>2.1000000000000001E-2</v>
      </c>
      <c r="F179" s="44">
        <f t="shared" ca="1" si="31"/>
        <v>0.17729936585466199</v>
      </c>
      <c r="G179">
        <f t="shared" si="36"/>
        <v>-1.9581073148417751</v>
      </c>
      <c r="H179">
        <f t="shared" si="37"/>
        <v>-3.3005299956639811</v>
      </c>
      <c r="I179">
        <f t="shared" si="38"/>
        <v>-0.98246666070121969</v>
      </c>
      <c r="J179">
        <f t="shared" si="39"/>
        <v>0.19750472802304578</v>
      </c>
      <c r="Y179">
        <v>4.9720000000000004</v>
      </c>
      <c r="Z179">
        <v>0.78</v>
      </c>
      <c r="AA179">
        <v>3.0950000000000002</v>
      </c>
      <c r="AB179">
        <v>8.2240000000000002</v>
      </c>
      <c r="AC179">
        <v>177</v>
      </c>
      <c r="AD179">
        <f t="shared" si="32"/>
        <v>0.69703111996960709</v>
      </c>
      <c r="AE179">
        <f t="shared" si="33"/>
        <v>-0.10740539730951958</v>
      </c>
      <c r="AF179">
        <f t="shared" si="34"/>
        <v>0.49116065335613679</v>
      </c>
      <c r="AG179">
        <f t="shared" si="35"/>
        <v>0.91558310165120049</v>
      </c>
      <c r="AS179">
        <v>1.75675</v>
      </c>
      <c r="AT179">
        <v>1.2665</v>
      </c>
      <c r="AU179">
        <v>2.58325</v>
      </c>
      <c r="AV179">
        <v>3.02325</v>
      </c>
      <c r="AW179">
        <v>1.0940000000000001</v>
      </c>
      <c r="AX179">
        <v>7.1449999999999996</v>
      </c>
      <c r="AZ179">
        <f t="shared" si="40"/>
        <v>0.24520996220925639</v>
      </c>
      <c r="BA179">
        <f t="shared" si="41"/>
        <v>0.10310519412656675</v>
      </c>
      <c r="BB179">
        <f t="shared" si="42"/>
        <v>0.41266643806126707</v>
      </c>
      <c r="BC179">
        <f t="shared" si="43"/>
        <v>0.4809740615447512</v>
      </c>
      <c r="BD179">
        <f t="shared" si="44"/>
        <v>3.9517321997412001E-2</v>
      </c>
      <c r="BE179">
        <f t="shared" si="45"/>
        <v>0.85450223312698892</v>
      </c>
    </row>
    <row r="180" spans="1:57" x14ac:dyDescent="0.2">
      <c r="A180">
        <v>178</v>
      </c>
      <c r="B180">
        <v>8.0000000000000002E-3</v>
      </c>
      <c r="C180">
        <v>3.0000000000000001E-3</v>
      </c>
      <c r="D180">
        <v>0.106</v>
      </c>
      <c r="E180">
        <v>2E-3</v>
      </c>
      <c r="F180" s="44">
        <f t="shared" ca="1" si="31"/>
        <v>0.66518233027968066</v>
      </c>
      <c r="G180">
        <f t="shared" si="36"/>
        <v>-2.0452574905606751</v>
      </c>
      <c r="H180">
        <f t="shared" si="37"/>
        <v>2.0306907340833602</v>
      </c>
      <c r="I180">
        <f t="shared" si="38"/>
        <v>-1.1186864077192087</v>
      </c>
      <c r="J180">
        <f t="shared" si="39"/>
        <v>-1.6772807052660808</v>
      </c>
      <c r="Y180">
        <v>2.2679999999999998</v>
      </c>
      <c r="Z180">
        <v>2.4279999999999999</v>
      </c>
      <c r="AA180">
        <v>1.774</v>
      </c>
      <c r="AB180">
        <v>1.421</v>
      </c>
      <c r="AC180">
        <v>178</v>
      </c>
      <c r="AD180">
        <f t="shared" si="32"/>
        <v>0.35614305022086895</v>
      </c>
      <c r="AE180">
        <f t="shared" si="33"/>
        <v>0.38574868240321997</v>
      </c>
      <c r="AF180">
        <f t="shared" si="34"/>
        <v>0.2494536154957076</v>
      </c>
      <c r="AG180">
        <f t="shared" si="35"/>
        <v>0.15309407792746976</v>
      </c>
      <c r="AS180">
        <v>1.3867499999999999</v>
      </c>
      <c r="AT180">
        <v>1.1399999999999999</v>
      </c>
      <c r="AU180">
        <v>2.7672500000000002</v>
      </c>
      <c r="AV180">
        <v>1.369</v>
      </c>
      <c r="AW180">
        <v>3.4252500000000001</v>
      </c>
      <c r="AX180">
        <v>2.4169999999999998</v>
      </c>
      <c r="AZ180">
        <f t="shared" si="40"/>
        <v>0.14249817455087307</v>
      </c>
      <c r="BA180">
        <f t="shared" si="41"/>
        <v>5.7404851336472558E-2</v>
      </c>
      <c r="BB180">
        <f t="shared" si="42"/>
        <v>0.44254839611815749</v>
      </c>
      <c r="BC180">
        <f t="shared" si="43"/>
        <v>0.13690344813399</v>
      </c>
      <c r="BD180">
        <f t="shared" si="44"/>
        <v>0.53519227499870059</v>
      </c>
      <c r="BE180">
        <f t="shared" si="45"/>
        <v>0.38377665040765035</v>
      </c>
    </row>
    <row r="181" spans="1:57" x14ac:dyDescent="0.2">
      <c r="A181">
        <v>179</v>
      </c>
      <c r="B181">
        <v>0.01</v>
      </c>
      <c r="C181">
        <v>4.2999999999999997E-2</v>
      </c>
      <c r="D181">
        <v>6.8000000000000005E-2</v>
      </c>
      <c r="E181">
        <v>1.3160000000000001</v>
      </c>
      <c r="F181" s="44">
        <f t="shared" ca="1" si="31"/>
        <v>0.75169135370309503</v>
      </c>
      <c r="G181">
        <f t="shared" si="36"/>
        <v>-2.0964100130080561</v>
      </c>
      <c r="H181">
        <f t="shared" si="37"/>
        <v>-2.5223787452803372</v>
      </c>
      <c r="I181">
        <f t="shared" si="38"/>
        <v>-0.97419413473522987</v>
      </c>
      <c r="J181">
        <f t="shared" si="39"/>
        <v>-2.6984700043360186</v>
      </c>
      <c r="Y181">
        <v>2.5870000000000002</v>
      </c>
      <c r="Z181">
        <v>4.6959999999999997</v>
      </c>
      <c r="AA181">
        <v>4.26</v>
      </c>
      <c r="AB181">
        <v>7.5890000000000004</v>
      </c>
      <c r="AC181">
        <v>179</v>
      </c>
      <c r="AD181">
        <f t="shared" si="32"/>
        <v>0.41329642871654343</v>
      </c>
      <c r="AE181">
        <f t="shared" si="33"/>
        <v>0.67222808823955793</v>
      </c>
      <c r="AF181">
        <f t="shared" si="34"/>
        <v>0.62990959910271882</v>
      </c>
      <c r="AG181">
        <f t="shared" si="35"/>
        <v>0.88068455282643343</v>
      </c>
      <c r="AS181">
        <v>7</v>
      </c>
      <c r="AT181">
        <v>1.4997499999999999</v>
      </c>
      <c r="AU181">
        <v>0.53200000000000003</v>
      </c>
      <c r="AV181">
        <v>2.5089999999999999</v>
      </c>
      <c r="AW181">
        <v>11.7485</v>
      </c>
      <c r="AX181">
        <v>1.7544999999999999</v>
      </c>
      <c r="AZ181">
        <f t="shared" si="40"/>
        <v>0.84559804001425676</v>
      </c>
      <c r="BA181">
        <f t="shared" si="41"/>
        <v>0.17651887060949259</v>
      </c>
      <c r="BB181">
        <f t="shared" si="42"/>
        <v>-0.27358836770495182</v>
      </c>
      <c r="BC181">
        <f t="shared" si="43"/>
        <v>0.40000066131461054</v>
      </c>
      <c r="BD181">
        <f t="shared" si="44"/>
        <v>1.0704824212198587</v>
      </c>
      <c r="BE181">
        <f t="shared" si="45"/>
        <v>0.24465337255142497</v>
      </c>
    </row>
    <row r="182" spans="1:57" x14ac:dyDescent="0.2">
      <c r="A182">
        <v>180</v>
      </c>
      <c r="B182">
        <v>7.0000000000000001E-3</v>
      </c>
      <c r="C182">
        <v>8.5000000000000006E-2</v>
      </c>
      <c r="D182">
        <v>8.1000000000000003E-2</v>
      </c>
      <c r="E182">
        <v>0.11700000000000001</v>
      </c>
      <c r="F182" s="44">
        <f t="shared" ca="1" si="31"/>
        <v>0.85184959577326136</v>
      </c>
      <c r="G182">
        <f t="shared" si="36"/>
        <v>-1.9995000000000001</v>
      </c>
      <c r="H182">
        <f t="shared" si="37"/>
        <v>-1.3660315444204136</v>
      </c>
      <c r="I182">
        <f t="shared" si="38"/>
        <v>-1.1669910872937637</v>
      </c>
      <c r="J182">
        <f t="shared" si="39"/>
        <v>0.11975588927793671</v>
      </c>
      <c r="Y182">
        <v>0.23899999999999999</v>
      </c>
      <c r="Z182">
        <v>0.65500000000000003</v>
      </c>
      <c r="AA182">
        <v>0.52700000000000002</v>
      </c>
      <c r="AB182">
        <v>1.5660000000000001</v>
      </c>
      <c r="AC182">
        <v>180</v>
      </c>
      <c r="AD182">
        <f t="shared" si="32"/>
        <v>-0.62110209905186242</v>
      </c>
      <c r="AE182">
        <f t="shared" si="33"/>
        <v>-0.18325870000821692</v>
      </c>
      <c r="AF182">
        <f t="shared" si="34"/>
        <v>-0.27768938478745336</v>
      </c>
      <c r="AG182">
        <f t="shared" si="35"/>
        <v>0.19529175772192461</v>
      </c>
      <c r="AS182">
        <v>0.54474999999999996</v>
      </c>
      <c r="AT182">
        <v>2.5314999999999999</v>
      </c>
      <c r="AU182">
        <v>2.8832499999999999</v>
      </c>
      <c r="AV182">
        <v>3.4045000000000001</v>
      </c>
      <c r="AW182">
        <v>1.452</v>
      </c>
      <c r="AX182">
        <v>2.39</v>
      </c>
      <c r="AZ182">
        <f t="shared" si="40"/>
        <v>-0.2633027610817068</v>
      </c>
      <c r="BA182">
        <f t="shared" si="41"/>
        <v>0.40387793172285974</v>
      </c>
      <c r="BB182">
        <f t="shared" si="42"/>
        <v>0.46038230070012415</v>
      </c>
      <c r="BC182">
        <f t="shared" si="43"/>
        <v>0.53255333851436182</v>
      </c>
      <c r="BD182">
        <f t="shared" si="44"/>
        <v>0.16246661636407489</v>
      </c>
      <c r="BE182">
        <f t="shared" si="45"/>
        <v>0.37889790094813769</v>
      </c>
    </row>
    <row r="183" spans="1:57" x14ac:dyDescent="0.2">
      <c r="A183">
        <v>181</v>
      </c>
      <c r="B183">
        <v>0.01</v>
      </c>
      <c r="C183">
        <v>6.2E-2</v>
      </c>
      <c r="D183">
        <v>9.9000000000000005E-2</v>
      </c>
      <c r="E183">
        <v>8.9999999999999993E-3</v>
      </c>
      <c r="F183" s="44">
        <f t="shared" ca="1" si="31"/>
        <v>0.36169717618949937</v>
      </c>
      <c r="G183">
        <f t="shared" si="36"/>
        <v>-2.1544019599857429</v>
      </c>
      <c r="H183">
        <f t="shared" si="37"/>
        <v>-1.0700810742857072</v>
      </c>
      <c r="I183">
        <f t="shared" si="38"/>
        <v>-1.0910149811213503</v>
      </c>
      <c r="J183">
        <f t="shared" si="39"/>
        <v>-0.93131413825383835</v>
      </c>
      <c r="Y183">
        <v>4.8920000000000003</v>
      </c>
      <c r="Z183">
        <v>1.167</v>
      </c>
      <c r="AA183">
        <v>1.4490000000000001</v>
      </c>
      <c r="AB183">
        <v>9.6000000000000002E-2</v>
      </c>
      <c r="AC183">
        <v>181</v>
      </c>
      <c r="AD183">
        <f t="shared" si="32"/>
        <v>0.68998644836424783</v>
      </c>
      <c r="AE183">
        <f t="shared" si="33"/>
        <v>6.7570856045370192E-2</v>
      </c>
      <c r="AF183">
        <f t="shared" si="34"/>
        <v>0.16156838547117461</v>
      </c>
      <c r="AG183">
        <f t="shared" si="35"/>
        <v>-1.0172287669604316</v>
      </c>
      <c r="AS183">
        <v>1.2142500000000001</v>
      </c>
      <c r="AT183">
        <v>2.9359999999999999</v>
      </c>
      <c r="AU183">
        <v>0.99775000000000003</v>
      </c>
      <c r="AV183">
        <v>7.3462500000000004</v>
      </c>
      <c r="AW183">
        <v>2.6230000000000002</v>
      </c>
      <c r="AX183">
        <v>1.859</v>
      </c>
      <c r="AZ183">
        <f t="shared" si="40"/>
        <v>8.4808112145073805E-2</v>
      </c>
      <c r="BA183">
        <f t="shared" si="41"/>
        <v>0.46825605124403291</v>
      </c>
      <c r="BB183">
        <f t="shared" si="42"/>
        <v>-4.7826354393912533E-4</v>
      </c>
      <c r="BC183">
        <f t="shared" si="43"/>
        <v>0.86656570372245523</v>
      </c>
      <c r="BD183">
        <f t="shared" si="44"/>
        <v>0.41929829059035362</v>
      </c>
      <c r="BE183">
        <f t="shared" si="45"/>
        <v>0.26977938977189858</v>
      </c>
    </row>
    <row r="184" spans="1:57" x14ac:dyDescent="0.2">
      <c r="A184">
        <v>182</v>
      </c>
      <c r="B184">
        <v>1.0999999999999999E-2</v>
      </c>
      <c r="C184">
        <v>4.2000000000000003E-2</v>
      </c>
      <c r="D184">
        <v>0.115</v>
      </c>
      <c r="E184">
        <v>2.1000000000000001E-2</v>
      </c>
      <c r="F184" s="44">
        <f t="shared" ca="1" si="31"/>
        <v>0.39587644257678856</v>
      </c>
      <c r="G184">
        <f t="shared" si="36"/>
        <v>-1.9995000000000001</v>
      </c>
      <c r="H184">
        <f t="shared" si="37"/>
        <v>-1.2071083105017462</v>
      </c>
      <c r="I184">
        <f t="shared" si="38"/>
        <v>-1.0038648054024502</v>
      </c>
      <c r="J184">
        <f t="shared" si="39"/>
        <v>-2.0452574905606751</v>
      </c>
      <c r="Y184">
        <v>0.92800000000000005</v>
      </c>
      <c r="Z184">
        <v>3.0449999999999999</v>
      </c>
      <c r="AA184">
        <v>2.5979999999999999</v>
      </c>
      <c r="AB184">
        <v>4.3339999999999996</v>
      </c>
      <c r="AC184">
        <v>182</v>
      </c>
      <c r="AD184">
        <f t="shared" si="32"/>
        <v>-3.1952023781137914E-2</v>
      </c>
      <c r="AE184">
        <f t="shared" si="33"/>
        <v>0.48408729696889413</v>
      </c>
      <c r="AF184">
        <f t="shared" si="34"/>
        <v>0.41513914673700908</v>
      </c>
      <c r="AG184">
        <f t="shared" si="35"/>
        <v>0.63738890698379902</v>
      </c>
      <c r="AS184">
        <v>1.8545</v>
      </c>
      <c r="AT184">
        <v>2.04725</v>
      </c>
      <c r="AU184">
        <v>0.44550000000000001</v>
      </c>
      <c r="AV184">
        <v>2.7502499999999999</v>
      </c>
      <c r="AW184">
        <v>0.76100000000000001</v>
      </c>
      <c r="AX184">
        <v>2.9597500000000001</v>
      </c>
      <c r="AZ184">
        <f t="shared" si="40"/>
        <v>0.26872683766462896</v>
      </c>
      <c r="BA184">
        <f t="shared" si="41"/>
        <v>0.31167087978559815</v>
      </c>
      <c r="BB184">
        <f t="shared" si="42"/>
        <v>-0.35065229162710637</v>
      </c>
      <c r="BC184">
        <f t="shared" si="43"/>
        <v>0.43987217335230272</v>
      </c>
      <c r="BD184">
        <f t="shared" si="44"/>
        <v>-0.11811534322942717</v>
      </c>
      <c r="BE184">
        <f t="shared" si="45"/>
        <v>0.47175502923266543</v>
      </c>
    </row>
    <row r="185" spans="1:57" x14ac:dyDescent="0.2">
      <c r="A185">
        <v>183</v>
      </c>
      <c r="B185">
        <v>7.0000000000000001E-3</v>
      </c>
      <c r="C185">
        <v>8.2000000000000003E-2</v>
      </c>
      <c r="D185">
        <v>0.111</v>
      </c>
      <c r="E185">
        <v>4.4999999999999998E-2</v>
      </c>
      <c r="F185" s="44">
        <f t="shared" ca="1" si="31"/>
        <v>0.82596760853137186</v>
      </c>
      <c r="G185">
        <f t="shared" si="36"/>
        <v>-1.9581073148417751</v>
      </c>
      <c r="H185">
        <f t="shared" si="37"/>
        <v>-1.3762507096020995</v>
      </c>
      <c r="I185">
        <f t="shared" si="38"/>
        <v>-0.93880215964638836</v>
      </c>
      <c r="J185">
        <f t="shared" si="39"/>
        <v>-1.6772807052660808</v>
      </c>
      <c r="Y185">
        <v>10.202999999999999</v>
      </c>
      <c r="Z185">
        <v>0.05</v>
      </c>
      <c r="AA185">
        <v>4.5140000000000002</v>
      </c>
      <c r="AB185">
        <v>0.99299999999999999</v>
      </c>
      <c r="AC185">
        <v>183</v>
      </c>
      <c r="AD185">
        <f t="shared" si="32"/>
        <v>1.0092278866523845</v>
      </c>
      <c r="AE185">
        <f t="shared" si="33"/>
        <v>-1.3005299956639813</v>
      </c>
      <c r="AF185">
        <f t="shared" si="34"/>
        <v>0.65506155474174321</v>
      </c>
      <c r="AG185">
        <f t="shared" si="35"/>
        <v>-2.5507515046188267E-3</v>
      </c>
      <c r="AS185">
        <v>1.4155</v>
      </c>
      <c r="AT185">
        <v>1.7237499999999999</v>
      </c>
      <c r="AU185">
        <v>1.2112499999999999</v>
      </c>
      <c r="AV185">
        <v>14.78725</v>
      </c>
      <c r="AW185">
        <v>2.80925</v>
      </c>
      <c r="AX185">
        <v>2.8112499999999998</v>
      </c>
      <c r="AZ185">
        <f t="shared" si="40"/>
        <v>0.1514098737011218</v>
      </c>
      <c r="BA185">
        <f t="shared" si="41"/>
        <v>0.23697427918390615</v>
      </c>
      <c r="BB185">
        <f t="shared" si="42"/>
        <v>8.3733790058821714E-2</v>
      </c>
      <c r="BC185">
        <f t="shared" si="43"/>
        <v>1.1703874153172535</v>
      </c>
      <c r="BD185">
        <f t="shared" si="44"/>
        <v>0.44909038953595176</v>
      </c>
      <c r="BE185">
        <f t="shared" si="45"/>
        <v>0.44939946844368855</v>
      </c>
    </row>
    <row r="186" spans="1:57" x14ac:dyDescent="0.2">
      <c r="A186">
        <v>184</v>
      </c>
      <c r="B186">
        <v>8.9999999999999993E-3</v>
      </c>
      <c r="C186">
        <v>0.19800000000000001</v>
      </c>
      <c r="D186">
        <v>0.13500000000000001</v>
      </c>
      <c r="E186">
        <v>1E-3</v>
      </c>
      <c r="F186" s="44">
        <f t="shared" ca="1" si="31"/>
        <v>0.6394204529116797</v>
      </c>
      <c r="G186">
        <f t="shared" si="36"/>
        <v>-2.1544019599857429</v>
      </c>
      <c r="H186">
        <f t="shared" si="37"/>
        <v>-1.0856861476162833</v>
      </c>
      <c r="I186">
        <f t="shared" si="38"/>
        <v>-0.95417702121334258</v>
      </c>
      <c r="J186">
        <f t="shared" si="39"/>
        <v>-1.3462874862246563</v>
      </c>
      <c r="Y186">
        <v>0.36899999999999999</v>
      </c>
      <c r="Z186">
        <v>1.137</v>
      </c>
      <c r="AA186">
        <v>3.6</v>
      </c>
      <c r="AB186">
        <v>7.4770000000000003</v>
      </c>
      <c r="AC186">
        <v>184</v>
      </c>
      <c r="AD186">
        <f t="shared" si="32"/>
        <v>-0.43247363384093962</v>
      </c>
      <c r="AE186">
        <f t="shared" si="33"/>
        <v>5.6260464687734782E-2</v>
      </c>
      <c r="AF186">
        <f t="shared" si="34"/>
        <v>0.55680250076728721</v>
      </c>
      <c r="AG186">
        <f t="shared" si="35"/>
        <v>0.87422738064667949</v>
      </c>
      <c r="AS186">
        <v>1.60625</v>
      </c>
      <c r="AT186">
        <v>0.89324999999999999</v>
      </c>
      <c r="AU186">
        <v>1.847</v>
      </c>
      <c r="AV186">
        <v>4.6742499999999998</v>
      </c>
      <c r="AW186">
        <v>2.99</v>
      </c>
      <c r="AX186">
        <v>1.2795000000000001</v>
      </c>
      <c r="AZ186">
        <f t="shared" si="40"/>
        <v>0.20631314067536974</v>
      </c>
      <c r="BA186">
        <f t="shared" si="41"/>
        <v>-4.8526975125522454E-2</v>
      </c>
      <c r="BB186">
        <f t="shared" si="42"/>
        <v>0.26696689544024138</v>
      </c>
      <c r="BC186">
        <f t="shared" si="43"/>
        <v>0.67021193670766721</v>
      </c>
      <c r="BD186">
        <f t="shared" si="44"/>
        <v>0.47617118832442967</v>
      </c>
      <c r="BE186">
        <f t="shared" si="45"/>
        <v>0.1075402902232043</v>
      </c>
    </row>
    <row r="187" spans="1:57" x14ac:dyDescent="0.2">
      <c r="A187">
        <v>185</v>
      </c>
      <c r="B187">
        <v>8.9999999999999993E-3</v>
      </c>
      <c r="C187">
        <v>0.44</v>
      </c>
      <c r="D187">
        <v>8.8999999999999996E-2</v>
      </c>
      <c r="E187">
        <v>1E-3</v>
      </c>
      <c r="F187" s="44">
        <f t="shared" ca="1" si="31"/>
        <v>0.70224558411971261</v>
      </c>
      <c r="G187">
        <f t="shared" si="36"/>
        <v>-2.0452574905606751</v>
      </c>
      <c r="H187">
        <f t="shared" si="37"/>
        <v>-0.7028348097384689</v>
      </c>
      <c r="I187">
        <f t="shared" si="38"/>
        <v>-0.86916623150499395</v>
      </c>
      <c r="J187">
        <f t="shared" si="39"/>
        <v>-2.9994999999999998</v>
      </c>
      <c r="Y187">
        <v>3.6999999999999998E-2</v>
      </c>
      <c r="Z187">
        <v>1.679</v>
      </c>
      <c r="AA187">
        <v>12.747</v>
      </c>
      <c r="AB187">
        <v>0.78100000000000003</v>
      </c>
      <c r="AC187">
        <v>185</v>
      </c>
      <c r="AD187">
        <f t="shared" si="32"/>
        <v>-1.4312982759330051</v>
      </c>
      <c r="AE187">
        <f t="shared" si="33"/>
        <v>0.22555069613804879</v>
      </c>
      <c r="AF187">
        <f t="shared" si="34"/>
        <v>1.1059079858091767</v>
      </c>
      <c r="AG187">
        <f t="shared" si="35"/>
        <v>-0.10684896612269966</v>
      </c>
      <c r="AS187">
        <v>5.3230000000000004</v>
      </c>
      <c r="AT187">
        <v>12.023999999999999</v>
      </c>
      <c r="AU187">
        <v>3.3140000000000001</v>
      </c>
      <c r="AV187">
        <v>6.7750000000000005E-2</v>
      </c>
      <c r="AW187">
        <v>2.7447499999999998</v>
      </c>
      <c r="AX187">
        <v>1.04</v>
      </c>
      <c r="AZ187">
        <f t="shared" si="40"/>
        <v>0.72665646617275481</v>
      </c>
      <c r="BA187">
        <f t="shared" si="41"/>
        <v>1.0805489675788515</v>
      </c>
      <c r="BB187">
        <f t="shared" si="42"/>
        <v>0.52085250408331785</v>
      </c>
      <c r="BC187">
        <f t="shared" si="43"/>
        <v>-1.1685907004535567</v>
      </c>
      <c r="BD187">
        <f t="shared" si="44"/>
        <v>0.43900279375334933</v>
      </c>
      <c r="BE187">
        <f t="shared" si="45"/>
        <v>1.753333929878037E-2</v>
      </c>
    </row>
    <row r="188" spans="1:57" x14ac:dyDescent="0.2">
      <c r="A188">
        <v>186</v>
      </c>
      <c r="B188">
        <v>0.01</v>
      </c>
      <c r="C188">
        <v>4.5999999999999999E-2</v>
      </c>
      <c r="D188">
        <v>0.249</v>
      </c>
      <c r="E188">
        <v>0.12</v>
      </c>
      <c r="F188" s="44">
        <f t="shared" ca="1" si="31"/>
        <v>0.26306263261929208</v>
      </c>
      <c r="G188">
        <f t="shared" si="36"/>
        <v>-2.0452574905606751</v>
      </c>
      <c r="H188">
        <f t="shared" si="37"/>
        <v>-0.35604732351381257</v>
      </c>
      <c r="I188">
        <f t="shared" si="38"/>
        <v>-1.0501099933550873</v>
      </c>
      <c r="J188">
        <f t="shared" si="39"/>
        <v>-2.9994999999999998</v>
      </c>
      <c r="Y188">
        <v>3.8279999999999998</v>
      </c>
      <c r="Z188">
        <v>3.3769999999999998</v>
      </c>
      <c r="AA188">
        <v>6.1070000000000002</v>
      </c>
      <c r="AB188">
        <v>6.7000000000000004E-2</v>
      </c>
      <c r="AC188">
        <v>186</v>
      </c>
      <c r="AD188">
        <f t="shared" si="32"/>
        <v>0.58347192910480583</v>
      </c>
      <c r="AE188">
        <f t="shared" si="33"/>
        <v>0.52903106063541139</v>
      </c>
      <c r="AF188">
        <f t="shared" si="34"/>
        <v>0.7863279199958656</v>
      </c>
      <c r="AG188">
        <f t="shared" si="35"/>
        <v>-1.1734251972991736</v>
      </c>
      <c r="AS188">
        <v>1.7635000000000001</v>
      </c>
      <c r="AT188">
        <v>1.6479999999999999</v>
      </c>
      <c r="AU188">
        <v>0.54325000000000001</v>
      </c>
      <c r="AV188">
        <v>7.6139999999999999</v>
      </c>
      <c r="AW188">
        <v>1.7182500000000001</v>
      </c>
      <c r="AX188">
        <v>8.4487500000000004</v>
      </c>
      <c r="AZ188">
        <f t="shared" si="40"/>
        <v>0.24687546400350846</v>
      </c>
      <c r="BA188">
        <f t="shared" si="41"/>
        <v>0.21745720736109697</v>
      </c>
      <c r="BB188">
        <f t="shared" si="42"/>
        <v>-0.26450026500743784</v>
      </c>
      <c r="BC188">
        <f t="shared" si="43"/>
        <v>0.88211287247834835</v>
      </c>
      <c r="BD188">
        <f t="shared" si="44"/>
        <v>0.23558635258109759</v>
      </c>
      <c r="BE188">
        <f t="shared" si="45"/>
        <v>0.9272924594515497</v>
      </c>
    </row>
    <row r="189" spans="1:57" x14ac:dyDescent="0.2">
      <c r="A189">
        <v>187</v>
      </c>
      <c r="B189">
        <v>8.9999999999999993E-3</v>
      </c>
      <c r="C189">
        <v>2.9000000000000001E-2</v>
      </c>
      <c r="D189">
        <v>8.4000000000000005E-2</v>
      </c>
      <c r="E189">
        <v>9.6000000000000002E-2</v>
      </c>
      <c r="F189" s="44">
        <f t="shared" ca="1" si="31"/>
        <v>0.48216954505866327</v>
      </c>
      <c r="G189">
        <f t="shared" si="36"/>
        <v>-1.9995000000000001</v>
      </c>
      <c r="H189">
        <f t="shared" si="37"/>
        <v>-1.336742168318426</v>
      </c>
      <c r="I189">
        <f t="shared" si="38"/>
        <v>-0.60330065290426371</v>
      </c>
      <c r="J189">
        <f t="shared" si="39"/>
        <v>-0.92031875395237528</v>
      </c>
      <c r="Y189">
        <v>3.0609999999999999</v>
      </c>
      <c r="Z189">
        <v>5.4640000000000004</v>
      </c>
      <c r="AA189">
        <v>2.8849999999999998</v>
      </c>
      <c r="AB189">
        <v>6.0279999999999996</v>
      </c>
      <c r="AC189">
        <v>187</v>
      </c>
      <c r="AD189">
        <f t="shared" si="32"/>
        <v>0.48636332959733464</v>
      </c>
      <c r="AE189">
        <f t="shared" si="33"/>
        <v>0.73801069067347613</v>
      </c>
      <c r="AF189">
        <f t="shared" si="34"/>
        <v>0.46064581749175021</v>
      </c>
      <c r="AG189">
        <f t="shared" si="35"/>
        <v>0.78067324364259416</v>
      </c>
      <c r="AS189">
        <v>2.8417500000000002</v>
      </c>
      <c r="AT189">
        <v>2.7167500000000002</v>
      </c>
      <c r="AU189">
        <v>0.78549999999999998</v>
      </c>
      <c r="AV189">
        <v>9.6017499999999991</v>
      </c>
      <c r="AW189">
        <v>4.2175000000000002</v>
      </c>
      <c r="AX189">
        <v>5.0164999999999997</v>
      </c>
      <c r="AZ189">
        <f t="shared" si="40"/>
        <v>0.45408586866669326</v>
      </c>
      <c r="BA189">
        <f t="shared" si="41"/>
        <v>0.43454967573261732</v>
      </c>
      <c r="BB189">
        <f t="shared" si="42"/>
        <v>-0.10435381062400788</v>
      </c>
      <c r="BC189">
        <f t="shared" si="43"/>
        <v>0.98285039408951791</v>
      </c>
      <c r="BD189">
        <f t="shared" si="44"/>
        <v>0.62555509126116282</v>
      </c>
      <c r="BE189">
        <f t="shared" si="45"/>
        <v>0.70090081658241699</v>
      </c>
    </row>
    <row r="190" spans="1:57" x14ac:dyDescent="0.2">
      <c r="A190">
        <v>188</v>
      </c>
      <c r="B190">
        <v>6.0000000000000001E-3</v>
      </c>
      <c r="C190">
        <v>0.13800000000000001</v>
      </c>
      <c r="D190">
        <v>9.5000000000000001E-2</v>
      </c>
      <c r="E190">
        <v>1E-3</v>
      </c>
      <c r="F190" s="44">
        <f t="shared" ca="1" si="31"/>
        <v>0.67655387740862127</v>
      </c>
      <c r="G190">
        <f t="shared" si="36"/>
        <v>-2.0452574905606751</v>
      </c>
      <c r="H190">
        <f t="shared" si="37"/>
        <v>-1.537102002101044</v>
      </c>
      <c r="I190">
        <f t="shared" si="38"/>
        <v>-1.0752207139381185</v>
      </c>
      <c r="J190">
        <f t="shared" si="39"/>
        <v>-1.0172287669604316</v>
      </c>
      <c r="Y190">
        <v>0.63700000000000001</v>
      </c>
      <c r="Z190">
        <v>0.17399999999999999</v>
      </c>
      <c r="AA190">
        <v>0.78100000000000003</v>
      </c>
      <c r="AB190">
        <v>3.3340000000000001</v>
      </c>
      <c r="AC190">
        <v>188</v>
      </c>
      <c r="AD190">
        <f t="shared" si="32"/>
        <v>-0.19536056766464957</v>
      </c>
      <c r="AE190">
        <f t="shared" si="33"/>
        <v>-0.75895075171740034</v>
      </c>
      <c r="AF190">
        <f t="shared" si="34"/>
        <v>-0.10684896612269966</v>
      </c>
      <c r="AG190">
        <f t="shared" si="35"/>
        <v>0.52346559549198646</v>
      </c>
      <c r="AS190">
        <v>0.11125</v>
      </c>
      <c r="AT190">
        <v>0.57099999999999995</v>
      </c>
      <c r="AU190">
        <v>2.37</v>
      </c>
      <c r="AV190">
        <v>2.31725</v>
      </c>
      <c r="AW190">
        <v>2.9910000000000001</v>
      </c>
      <c r="AX190">
        <v>9.8532499999999992</v>
      </c>
      <c r="AZ190">
        <f t="shared" si="40"/>
        <v>-0.9531999803470308</v>
      </c>
      <c r="BA190">
        <f t="shared" si="41"/>
        <v>-0.24286389175415199</v>
      </c>
      <c r="BB190">
        <f t="shared" si="42"/>
        <v>0.37524834601010387</v>
      </c>
      <c r="BC190">
        <f t="shared" si="43"/>
        <v>0.36547289083073992</v>
      </c>
      <c r="BD190">
        <f t="shared" si="44"/>
        <v>0.47631641303131816</v>
      </c>
      <c r="BE190">
        <f t="shared" si="45"/>
        <v>0.99407950199637318</v>
      </c>
    </row>
    <row r="191" spans="1:57" x14ac:dyDescent="0.2">
      <c r="A191">
        <v>189</v>
      </c>
      <c r="B191">
        <v>8.9999999999999993E-3</v>
      </c>
      <c r="C191">
        <v>0.05</v>
      </c>
      <c r="D191">
        <v>9.8000000000000004E-2</v>
      </c>
      <c r="E191">
        <v>0.59199999999999997</v>
      </c>
      <c r="F191" s="44">
        <f t="shared" ca="1" si="31"/>
        <v>0.22067689077723707</v>
      </c>
      <c r="G191">
        <f t="shared" si="36"/>
        <v>-2.221348749616356</v>
      </c>
      <c r="H191">
        <f t="shared" si="37"/>
        <v>-0.85962091359876347</v>
      </c>
      <c r="I191">
        <f t="shared" si="38"/>
        <v>-1.0217763947111522</v>
      </c>
      <c r="J191">
        <f t="shared" si="39"/>
        <v>-2.9994999999999998</v>
      </c>
      <c r="Y191">
        <v>2.0990000000000002</v>
      </c>
      <c r="Z191">
        <v>0.40699999999999997</v>
      </c>
      <c r="AA191">
        <v>1.18</v>
      </c>
      <c r="AB191">
        <v>10.202999999999999</v>
      </c>
      <c r="AC191">
        <v>189</v>
      </c>
      <c r="AD191">
        <f t="shared" si="32"/>
        <v>0.32251243858240047</v>
      </c>
      <c r="AE191">
        <f t="shared" si="33"/>
        <v>-0.38990559077477999</v>
      </c>
      <c r="AF191">
        <f t="shared" si="34"/>
        <v>7.2382007306125359E-2</v>
      </c>
      <c r="AG191">
        <f t="shared" si="35"/>
        <v>1.0092278866523845</v>
      </c>
      <c r="AS191">
        <v>0.39700000000000002</v>
      </c>
      <c r="AT191">
        <v>67.254999999999995</v>
      </c>
      <c r="AU191">
        <v>0.82</v>
      </c>
      <c r="AV191">
        <v>53.200499999999998</v>
      </c>
      <c r="AW191">
        <v>3.8512499999999998</v>
      </c>
      <c r="AX191">
        <v>6.1122500000000004</v>
      </c>
      <c r="AZ191">
        <f t="shared" si="40"/>
        <v>-0.40070949323688493</v>
      </c>
      <c r="BA191">
        <f t="shared" si="41"/>
        <v>1.8282245770267078</v>
      </c>
      <c r="BB191">
        <f t="shared" si="42"/>
        <v>-8.5686147616283334E-2</v>
      </c>
      <c r="BC191">
        <f t="shared" si="43"/>
        <v>1.7264157139909226</v>
      </c>
      <c r="BD191">
        <f t="shared" si="44"/>
        <v>0.586101711324997</v>
      </c>
      <c r="BE191">
        <f t="shared" si="45"/>
        <v>0.78670110921292724</v>
      </c>
    </row>
    <row r="192" spans="1:57" x14ac:dyDescent="0.2">
      <c r="A192">
        <v>190</v>
      </c>
      <c r="B192">
        <v>0.01</v>
      </c>
      <c r="C192">
        <v>4.5999999999999999E-2</v>
      </c>
      <c r="D192">
        <v>0.13400000000000001</v>
      </c>
      <c r="E192">
        <v>0.246</v>
      </c>
      <c r="F192" s="44">
        <f t="shared" ca="1" si="31"/>
        <v>0.93804677625561639</v>
      </c>
      <c r="G192">
        <f t="shared" si="36"/>
        <v>-2.0452574905606751</v>
      </c>
      <c r="H192">
        <f t="shared" si="37"/>
        <v>-1.3005299956639813</v>
      </c>
      <c r="I192">
        <f t="shared" si="38"/>
        <v>-1.0082739243075052</v>
      </c>
      <c r="J192">
        <f t="shared" si="39"/>
        <v>-0.22717829327708025</v>
      </c>
      <c r="Y192">
        <v>4.5860000000000003</v>
      </c>
      <c r="Z192">
        <v>0.99199999999999999</v>
      </c>
      <c r="AA192">
        <v>0.23699999999999999</v>
      </c>
      <c r="AB192">
        <v>2.99</v>
      </c>
      <c r="AC192">
        <v>190</v>
      </c>
      <c r="AD192">
        <f t="shared" si="32"/>
        <v>0.66193405039392006</v>
      </c>
      <c r="AE192">
        <f t="shared" si="33"/>
        <v>-2.9883278458213472E-3</v>
      </c>
      <c r="AF192">
        <f t="shared" si="34"/>
        <v>-0.62475165398989618</v>
      </c>
      <c r="AG192">
        <f t="shared" si="35"/>
        <v>0.47617118832442967</v>
      </c>
      <c r="AS192">
        <v>5.1795</v>
      </c>
      <c r="AT192">
        <v>6.1249999999999999E-2</v>
      </c>
      <c r="AU192">
        <v>0.96050000000000002</v>
      </c>
      <c r="AV192">
        <v>0.51324999999999998</v>
      </c>
      <c r="AW192">
        <v>2.3057500000000002</v>
      </c>
      <c r="AX192">
        <v>2.0337499999999999</v>
      </c>
      <c r="AZ192">
        <f t="shared" si="40"/>
        <v>0.71478783740513541</v>
      </c>
      <c r="BA192">
        <f t="shared" si="41"/>
        <v>-1.21239390696343</v>
      </c>
      <c r="BB192">
        <f t="shared" si="42"/>
        <v>-1.7002630802287533E-2</v>
      </c>
      <c r="BC192">
        <f t="shared" si="43"/>
        <v>-0.28917104195737053</v>
      </c>
      <c r="BD192">
        <f t="shared" si="44"/>
        <v>0.36331221730981283</v>
      </c>
      <c r="BE192">
        <f t="shared" si="45"/>
        <v>0.3087975659449152</v>
      </c>
    </row>
    <row r="193" spans="1:57" x14ac:dyDescent="0.2">
      <c r="A193">
        <v>191</v>
      </c>
      <c r="B193">
        <v>1.2E-2</v>
      </c>
      <c r="C193">
        <v>2.5000000000000001E-2</v>
      </c>
      <c r="D193">
        <v>0.121</v>
      </c>
      <c r="E193">
        <v>0.26900000000000002</v>
      </c>
      <c r="F193" s="44">
        <f t="shared" ca="1" si="31"/>
        <v>0.47879864109690018</v>
      </c>
      <c r="G193">
        <f t="shared" si="36"/>
        <v>-1.9995000000000001</v>
      </c>
      <c r="H193">
        <f t="shared" si="37"/>
        <v>-1.336742168318426</v>
      </c>
      <c r="I193">
        <f t="shared" si="38"/>
        <v>-0.87239520163519235</v>
      </c>
      <c r="J193">
        <f t="shared" si="39"/>
        <v>-0.60856489289662097</v>
      </c>
      <c r="Y193">
        <v>1.371</v>
      </c>
      <c r="Z193">
        <v>1.01</v>
      </c>
      <c r="AA193">
        <v>3.2290000000000001</v>
      </c>
      <c r="AB193">
        <v>5.4560000000000004</v>
      </c>
      <c r="AC193">
        <v>191</v>
      </c>
      <c r="AD193">
        <f t="shared" si="32"/>
        <v>0.13753745478951265</v>
      </c>
      <c r="AE193">
        <f t="shared" si="33"/>
        <v>4.8213737826425778E-3</v>
      </c>
      <c r="AF193">
        <f t="shared" si="34"/>
        <v>0.50956804501716157</v>
      </c>
      <c r="AG193">
        <f t="shared" si="35"/>
        <v>0.73737436164842252</v>
      </c>
      <c r="AS193">
        <v>3.39825</v>
      </c>
      <c r="AT193">
        <v>1.41675</v>
      </c>
      <c r="AU193">
        <v>0.13300000000000001</v>
      </c>
      <c r="AV193">
        <v>2.7157499999999999</v>
      </c>
      <c r="AW193">
        <v>11.180249999999999</v>
      </c>
      <c r="AX193">
        <v>1.1052500000000001</v>
      </c>
      <c r="AZ193">
        <f t="shared" si="40"/>
        <v>0.53175532557088578</v>
      </c>
      <c r="BA193">
        <f t="shared" si="41"/>
        <v>0.15179322131353362</v>
      </c>
      <c r="BB193">
        <f t="shared" si="42"/>
        <v>-0.87564835903291427</v>
      </c>
      <c r="BC193">
        <f t="shared" si="43"/>
        <v>0.43438978820871166</v>
      </c>
      <c r="BD193">
        <f t="shared" si="44"/>
        <v>1.0489515148568951</v>
      </c>
      <c r="BE193">
        <f t="shared" si="45"/>
        <v>4.3960523577911644E-2</v>
      </c>
    </row>
    <row r="194" spans="1:57" x14ac:dyDescent="0.2">
      <c r="A194">
        <v>192</v>
      </c>
      <c r="B194">
        <v>98.756</v>
      </c>
      <c r="C194">
        <v>0.27600000000000002</v>
      </c>
      <c r="D194">
        <v>0.14299999999999999</v>
      </c>
      <c r="E194">
        <v>0.46300000000000002</v>
      </c>
      <c r="F194" s="44">
        <f t="shared" ca="1" si="31"/>
        <v>0.58005557086248316</v>
      </c>
      <c r="G194">
        <f t="shared" si="36"/>
        <v>-1.9203187539523752</v>
      </c>
      <c r="H194">
        <f t="shared" si="37"/>
        <v>-1.6015599913279623</v>
      </c>
      <c r="I194">
        <f t="shared" si="38"/>
        <v>-0.91671462968355</v>
      </c>
      <c r="J194">
        <f t="shared" si="39"/>
        <v>-0.56974771999759199</v>
      </c>
      <c r="Y194">
        <v>1.173</v>
      </c>
      <c r="Z194">
        <v>2.839</v>
      </c>
      <c r="AA194">
        <v>7.2999999999999995E-2</v>
      </c>
      <c r="AB194">
        <v>0.26800000000000002</v>
      </c>
      <c r="AC194">
        <v>192</v>
      </c>
      <c r="AD194">
        <f t="shared" si="32"/>
        <v>6.9798012115529259E-2</v>
      </c>
      <c r="AE194">
        <f t="shared" si="33"/>
        <v>0.45366539252585719</v>
      </c>
      <c r="AF194">
        <f t="shared" si="34"/>
        <v>-1.1361771398795442</v>
      </c>
      <c r="AG194">
        <f t="shared" si="35"/>
        <v>-0.57136520597121121</v>
      </c>
      <c r="AS194">
        <v>1.925</v>
      </c>
      <c r="AT194">
        <v>0.77475000000000005</v>
      </c>
      <c r="AU194">
        <v>2.165</v>
      </c>
      <c r="AV194">
        <v>5.4387499999999998</v>
      </c>
      <c r="AW194">
        <v>5.2432499999999997</v>
      </c>
      <c r="AX194">
        <v>7.4119999999999999</v>
      </c>
      <c r="AZ194">
        <f t="shared" si="40"/>
        <v>0.2849307338445195</v>
      </c>
      <c r="BA194">
        <f t="shared" si="41"/>
        <v>-0.11033841508867935</v>
      </c>
      <c r="BB194">
        <f t="shared" si="42"/>
        <v>0.33595790068938425</v>
      </c>
      <c r="BC194">
        <f t="shared" si="43"/>
        <v>0.73599909630077331</v>
      </c>
      <c r="BD194">
        <f t="shared" si="44"/>
        <v>0.72010056552070789</v>
      </c>
      <c r="BE194">
        <f t="shared" si="45"/>
        <v>0.87043541064685992</v>
      </c>
    </row>
    <row r="195" spans="1:57" x14ac:dyDescent="0.2">
      <c r="A195">
        <v>193</v>
      </c>
      <c r="B195">
        <v>0.01</v>
      </c>
      <c r="C195">
        <v>8.1000000000000003E-2</v>
      </c>
      <c r="D195">
        <v>9.1999999999999998E-2</v>
      </c>
      <c r="E195">
        <v>0.66200000000000003</v>
      </c>
      <c r="F195" s="44">
        <f t="shared" ref="F195:F209" ca="1" si="46">RAND()</f>
        <v>0.82253057109898342</v>
      </c>
      <c r="G195">
        <f t="shared" si="36"/>
        <v>1.9950634910097087</v>
      </c>
      <c r="H195">
        <f t="shared" si="37"/>
        <v>-0.55859091793478233</v>
      </c>
      <c r="I195">
        <f t="shared" si="38"/>
        <v>-0.84416396253493831</v>
      </c>
      <c r="J195">
        <f t="shared" si="39"/>
        <v>-0.33391900898204685</v>
      </c>
      <c r="Y195">
        <v>0.22900000000000001</v>
      </c>
      <c r="Z195">
        <v>1.8180000000000001</v>
      </c>
      <c r="AA195">
        <v>6.3E-2</v>
      </c>
      <c r="AB195">
        <v>0.61799999999999999</v>
      </c>
      <c r="AC195">
        <v>193</v>
      </c>
      <c r="AD195">
        <f t="shared" ref="AD195:AD218" si="47">LOG(Y195) + $X$212</f>
        <v>-0.63966451766011201</v>
      </c>
      <c r="AE195">
        <f t="shared" ref="AE195:AE218" si="48">LOG(Z195) + $X$212</f>
        <v>0.26009387888594865</v>
      </c>
      <c r="AF195">
        <f t="shared" ref="AF195:AF218" si="49">LOG(AA195) + $X$212</f>
        <v>-1.2001594505464184</v>
      </c>
      <c r="AG195">
        <f t="shared" ref="AG195:AG218" si="50">LOG(AB195) + $X$212</f>
        <v>-0.20851152491118416</v>
      </c>
      <c r="AS195">
        <v>4.9007500000000004</v>
      </c>
      <c r="AT195">
        <v>1.4804999999999999</v>
      </c>
      <c r="AU195">
        <v>1.56375</v>
      </c>
      <c r="AV195">
        <v>0.39574999999999999</v>
      </c>
      <c r="AW195">
        <v>5.6929999999999996</v>
      </c>
      <c r="AX195">
        <v>1.89175</v>
      </c>
      <c r="AZ195">
        <f t="shared" si="40"/>
        <v>0.69076254858695318</v>
      </c>
      <c r="BA195">
        <f t="shared" si="41"/>
        <v>0.17090841172531795</v>
      </c>
      <c r="BB195">
        <f t="shared" si="42"/>
        <v>0.19466732270147635</v>
      </c>
      <c r="BC195">
        <f t="shared" si="43"/>
        <v>-0.40207907646560648</v>
      </c>
      <c r="BD195">
        <f t="shared" si="44"/>
        <v>0.75584118381154752</v>
      </c>
      <c r="BE195">
        <f t="shared" si="45"/>
        <v>0.27736374263960478</v>
      </c>
    </row>
    <row r="196" spans="1:57" x14ac:dyDescent="0.2">
      <c r="A196">
        <v>194</v>
      </c>
      <c r="B196">
        <v>8.0000000000000002E-3</v>
      </c>
      <c r="C196">
        <v>4.8000000000000001E-2</v>
      </c>
      <c r="D196">
        <v>0.13200000000000001</v>
      </c>
      <c r="E196">
        <v>0.114</v>
      </c>
      <c r="F196" s="44">
        <f t="shared" ca="1" si="46"/>
        <v>0.24994835387230674</v>
      </c>
      <c r="G196">
        <f t="shared" ref="G196:G210" si="51">LOG(B195) + $X$212</f>
        <v>-1.9995000000000001</v>
      </c>
      <c r="H196">
        <f t="shared" ref="H196:H210" si="52">LOG(C195) + $X$212</f>
        <v>-1.0910149811213503</v>
      </c>
      <c r="I196">
        <f t="shared" ref="I196:I210" si="53">LOG(D195) + $X$212</f>
        <v>-1.0357121726544447</v>
      </c>
      <c r="J196">
        <f t="shared" ref="J196:J210" si="54">LOG(E195) + $X$212</f>
        <v>-0.17864201056030005</v>
      </c>
      <c r="Y196">
        <v>2.4660000000000002</v>
      </c>
      <c r="Z196">
        <v>0.23200000000000001</v>
      </c>
      <c r="AA196">
        <v>1.806</v>
      </c>
      <c r="AB196">
        <v>8.0229999999999997</v>
      </c>
      <c r="AC196">
        <v>194</v>
      </c>
      <c r="AD196">
        <f t="shared" si="47"/>
        <v>0.39249307225971286</v>
      </c>
      <c r="AE196">
        <f t="shared" si="48"/>
        <v>-0.63401201510910032</v>
      </c>
      <c r="AF196">
        <f t="shared" si="49"/>
        <v>0.25721774597748698</v>
      </c>
      <c r="AG196">
        <f t="shared" si="50"/>
        <v>0.90483679220249491</v>
      </c>
      <c r="AS196">
        <v>0.32850000000000001</v>
      </c>
      <c r="AT196">
        <v>0.21024999999999999</v>
      </c>
      <c r="AU196">
        <v>5.0514999999999999</v>
      </c>
      <c r="AV196">
        <v>0.60550000000000004</v>
      </c>
      <c r="AW196">
        <v>0.748</v>
      </c>
      <c r="AX196">
        <v>4.5999999999999999E-2</v>
      </c>
      <c r="AZ196">
        <f t="shared" si="40"/>
        <v>-0.48296462610420038</v>
      </c>
      <c r="BA196">
        <f t="shared" si="41"/>
        <v>-0.67676399553005029</v>
      </c>
      <c r="BB196">
        <f t="shared" si="42"/>
        <v>0.70392035732524316</v>
      </c>
      <c r="BC196">
        <f t="shared" si="43"/>
        <v>-0.21738585252092893</v>
      </c>
      <c r="BD196">
        <f t="shared" si="44"/>
        <v>-0.12559840213553863</v>
      </c>
      <c r="BE196">
        <f t="shared" si="45"/>
        <v>-1.336742168318426</v>
      </c>
    </row>
    <row r="197" spans="1:57" x14ac:dyDescent="0.2">
      <c r="A197">
        <v>195</v>
      </c>
      <c r="B197">
        <v>0.01</v>
      </c>
      <c r="C197">
        <v>99.212999999999994</v>
      </c>
      <c r="D197">
        <v>8.2000000000000003E-2</v>
      </c>
      <c r="E197">
        <v>0.83299999999999996</v>
      </c>
      <c r="F197" s="44">
        <f t="shared" ca="1" si="46"/>
        <v>0.76334305003418779</v>
      </c>
      <c r="G197">
        <f t="shared" si="51"/>
        <v>-2.0964100130080561</v>
      </c>
      <c r="H197">
        <f t="shared" si="52"/>
        <v>-1.3182587626244129</v>
      </c>
      <c r="I197">
        <f t="shared" si="53"/>
        <v>-0.87892606879415014</v>
      </c>
      <c r="J197">
        <f t="shared" si="54"/>
        <v>-0.94259514866352745</v>
      </c>
      <c r="Y197">
        <v>3.2559999999999998</v>
      </c>
      <c r="Z197">
        <v>1.839</v>
      </c>
      <c r="AA197">
        <v>1.7689999999999999</v>
      </c>
      <c r="AB197">
        <v>2.9769999999999999</v>
      </c>
      <c r="AC197">
        <v>195</v>
      </c>
      <c r="AD197">
        <f t="shared" si="47"/>
        <v>0.5131843962171635</v>
      </c>
      <c r="AE197">
        <f t="shared" si="48"/>
        <v>0.26508172923807749</v>
      </c>
      <c r="AF197">
        <f t="shared" si="49"/>
        <v>0.24822783290972311</v>
      </c>
      <c r="AG197">
        <f t="shared" si="50"/>
        <v>0.47427883464672477</v>
      </c>
      <c r="AS197">
        <v>2.8802500000000002</v>
      </c>
      <c r="AT197">
        <v>1.6719999999999999</v>
      </c>
      <c r="AU197">
        <v>2.14425</v>
      </c>
      <c r="AV197">
        <v>1.02725</v>
      </c>
      <c r="AW197">
        <v>3.9119999999999999</v>
      </c>
      <c r="AX197">
        <v>4.5034999999999998</v>
      </c>
      <c r="AZ197">
        <f t="shared" ref="AZ197:AZ242" si="55">LOG(AS197) + $X$212</f>
        <v>0.45993018529685303</v>
      </c>
      <c r="BA197">
        <f t="shared" ref="BA197:BA242" si="56">LOG(AT197) + $X$212</f>
        <v>0.22373627310299757</v>
      </c>
      <c r="BB197">
        <f t="shared" ref="BB197:BB242" si="57">LOG(AU197) + $X$212</f>
        <v>0.33177541874968891</v>
      </c>
      <c r="BC197">
        <f t="shared" ref="BC197:BC242" si="58">LOG(AV197) + $X$212</f>
        <v>1.2176149933908914E-2</v>
      </c>
      <c r="BD197">
        <f t="shared" ref="BD197:BD242" si="59">LOG(AW197) + $X$212</f>
        <v>0.59289884611556376</v>
      </c>
      <c r="BE197">
        <f t="shared" ref="BE197:BE242" si="60">LOG(AX197) + $X$212</f>
        <v>0.65405016707977603</v>
      </c>
    </row>
    <row r="198" spans="1:57" x14ac:dyDescent="0.2">
      <c r="A198">
        <v>196</v>
      </c>
      <c r="B198">
        <v>1.7999999999999999E-2</v>
      </c>
      <c r="C198">
        <v>0.36099999999999999</v>
      </c>
      <c r="D198">
        <v>0.14099999999999999</v>
      </c>
      <c r="E198">
        <v>1E-3</v>
      </c>
      <c r="F198" s="44">
        <f t="shared" ca="1" si="46"/>
        <v>0.81094255715126229</v>
      </c>
      <c r="G198">
        <f t="shared" si="51"/>
        <v>-1.9995000000000001</v>
      </c>
      <c r="H198">
        <f t="shared" si="52"/>
        <v>1.9970685820166656</v>
      </c>
      <c r="I198">
        <f t="shared" si="53"/>
        <v>-1.0856861476162833</v>
      </c>
      <c r="J198">
        <f t="shared" si="54"/>
        <v>-7.8854998593212433E-2</v>
      </c>
      <c r="Y198">
        <v>0.93799999999999994</v>
      </c>
      <c r="Z198">
        <v>0.80900000000000005</v>
      </c>
      <c r="AA198">
        <v>2.5209999999999999</v>
      </c>
      <c r="AB198">
        <v>2.8820000000000001</v>
      </c>
      <c r="AC198">
        <v>196</v>
      </c>
      <c r="AD198">
        <f t="shared" si="47"/>
        <v>-2.7297161620935564E-2</v>
      </c>
      <c r="AE198">
        <f t="shared" si="48"/>
        <v>-9.1551478387727661E-2</v>
      </c>
      <c r="AF198">
        <f t="shared" si="49"/>
        <v>0.40207284567644591</v>
      </c>
      <c r="AG198">
        <f t="shared" si="50"/>
        <v>0.4601939764779705</v>
      </c>
      <c r="AS198">
        <v>5.0000000000000001E-4</v>
      </c>
      <c r="AT198">
        <v>3.0387499999999998</v>
      </c>
      <c r="AU198">
        <v>0.3745</v>
      </c>
      <c r="AV198">
        <v>1.9285000000000001</v>
      </c>
      <c r="AW198">
        <v>0.56174999999999997</v>
      </c>
      <c r="AX198">
        <v>0.16900000000000001</v>
      </c>
      <c r="AZ198">
        <f t="shared" si="55"/>
        <v>-3.3005299956639811</v>
      </c>
      <c r="BA198">
        <f t="shared" si="56"/>
        <v>0.48319497185139215</v>
      </c>
      <c r="BB198">
        <f t="shared" si="57"/>
        <v>-0.42604817796451472</v>
      </c>
      <c r="BC198">
        <f t="shared" si="58"/>
        <v>0.28571964320206072</v>
      </c>
      <c r="BD198">
        <f t="shared" si="59"/>
        <v>-0.24995691890883348</v>
      </c>
      <c r="BE198">
        <f t="shared" si="60"/>
        <v>-0.7716132953863265</v>
      </c>
    </row>
    <row r="199" spans="1:57" x14ac:dyDescent="0.2">
      <c r="A199">
        <v>197</v>
      </c>
      <c r="B199">
        <v>0.01</v>
      </c>
      <c r="C199">
        <v>7.8E-2</v>
      </c>
      <c r="D199">
        <v>7.9000000000000001E-2</v>
      </c>
      <c r="E199">
        <v>2.99</v>
      </c>
      <c r="F199" s="44">
        <f t="shared" ca="1" si="46"/>
        <v>0.1870340868628575</v>
      </c>
      <c r="G199">
        <f t="shared" si="51"/>
        <v>-1.744227494896694</v>
      </c>
      <c r="H199">
        <f t="shared" si="52"/>
        <v>-0.44199279809434211</v>
      </c>
      <c r="I199">
        <f t="shared" si="53"/>
        <v>-0.85028088734462015</v>
      </c>
      <c r="J199">
        <f t="shared" si="54"/>
        <v>-2.9994999999999998</v>
      </c>
      <c r="Y199">
        <v>0.629</v>
      </c>
      <c r="Z199">
        <v>0.14099999999999999</v>
      </c>
      <c r="AA199">
        <v>2.29</v>
      </c>
      <c r="AB199">
        <v>3.024</v>
      </c>
      <c r="AC199">
        <v>197</v>
      </c>
      <c r="AD199">
        <f t="shared" si="47"/>
        <v>-0.20084935455473107</v>
      </c>
      <c r="AE199">
        <f t="shared" si="48"/>
        <v>-0.85028088734462015</v>
      </c>
      <c r="AF199">
        <f t="shared" si="49"/>
        <v>0.36033548233988799</v>
      </c>
      <c r="AG199">
        <f t="shared" si="50"/>
        <v>0.48108178682916891</v>
      </c>
      <c r="AS199">
        <v>1.5980000000000001</v>
      </c>
      <c r="AT199">
        <v>3.9E-2</v>
      </c>
      <c r="AU199">
        <v>2.1395</v>
      </c>
      <c r="AV199">
        <v>6.5987499999999999</v>
      </c>
      <c r="AW199">
        <v>1.0422499999999999</v>
      </c>
      <c r="AX199">
        <v>6.2597500000000004</v>
      </c>
      <c r="AZ199">
        <f t="shared" si="55"/>
        <v>0.20407677497797261</v>
      </c>
      <c r="BA199">
        <f t="shared" si="56"/>
        <v>-1.408435392973501</v>
      </c>
      <c r="BB199">
        <f t="shared" si="57"/>
        <v>0.33081229081995156</v>
      </c>
      <c r="BC199">
        <f t="shared" si="58"/>
        <v>0.81996167500901485</v>
      </c>
      <c r="BD199">
        <f t="shared" si="59"/>
        <v>1.8471903798334952E-2</v>
      </c>
      <c r="BE199">
        <f t="shared" si="60"/>
        <v>0.79705698883526399</v>
      </c>
    </row>
    <row r="200" spans="1:57" x14ac:dyDescent="0.2">
      <c r="A200">
        <v>198</v>
      </c>
      <c r="B200">
        <v>8.9999999999999993E-3</v>
      </c>
      <c r="C200">
        <v>107.34399999999999</v>
      </c>
      <c r="D200">
        <v>0.124</v>
      </c>
      <c r="E200">
        <v>0.49099999999999999</v>
      </c>
      <c r="F200" s="44">
        <f t="shared" ca="1" si="46"/>
        <v>0.49243682095872843</v>
      </c>
      <c r="G200">
        <f t="shared" si="51"/>
        <v>-1.9995000000000001</v>
      </c>
      <c r="H200">
        <f t="shared" si="52"/>
        <v>-1.1074053973095197</v>
      </c>
      <c r="I200">
        <f t="shared" si="53"/>
        <v>-1.1018729087095587</v>
      </c>
      <c r="J200">
        <f t="shared" si="54"/>
        <v>0.47617118832442967</v>
      </c>
      <c r="Y200">
        <v>0.80600000000000005</v>
      </c>
      <c r="Z200">
        <v>3.0539999999999998</v>
      </c>
      <c r="AA200">
        <v>1.4530000000000001</v>
      </c>
      <c r="AB200">
        <v>5.681</v>
      </c>
      <c r="AC200">
        <v>198</v>
      </c>
      <c r="AD200">
        <f t="shared" si="47"/>
        <v>-9.3164958194909331E-2</v>
      </c>
      <c r="AE200">
        <f t="shared" si="48"/>
        <v>0.48536903272040238</v>
      </c>
      <c r="AF200">
        <f t="shared" si="49"/>
        <v>0.16276561429802155</v>
      </c>
      <c r="AG200">
        <f t="shared" si="50"/>
        <v>0.75492478927725859</v>
      </c>
      <c r="AS200">
        <v>2.1512500000000001</v>
      </c>
      <c r="AT200">
        <v>1.7549999999999999</v>
      </c>
      <c r="AU200">
        <v>1.2802500000000001</v>
      </c>
      <c r="AV200">
        <v>0.78325</v>
      </c>
      <c r="AW200">
        <v>0.29499999999999998</v>
      </c>
      <c r="AX200">
        <v>0.11425</v>
      </c>
      <c r="AZ200">
        <f t="shared" si="55"/>
        <v>0.33319088333561669</v>
      </c>
      <c r="BA200">
        <f t="shared" si="56"/>
        <v>0.24477712080184286</v>
      </c>
      <c r="BB200">
        <f t="shared" si="57"/>
        <v>0.10779478450643369</v>
      </c>
      <c r="BC200">
        <f t="shared" si="58"/>
        <v>-0.10559959644625723</v>
      </c>
      <c r="BD200">
        <f t="shared" si="59"/>
        <v>-0.52967798402183708</v>
      </c>
      <c r="BE200">
        <f t="shared" si="60"/>
        <v>-0.94164379125811226</v>
      </c>
    </row>
    <row r="201" spans="1:57" x14ac:dyDescent="0.2">
      <c r="A201">
        <v>199</v>
      </c>
      <c r="B201">
        <v>8.0000000000000002E-3</v>
      </c>
      <c r="C201">
        <v>6.7000000000000004E-2</v>
      </c>
      <c r="D201">
        <v>8.3000000000000004E-2</v>
      </c>
      <c r="E201">
        <v>3.5999999999999997E-2</v>
      </c>
      <c r="F201" s="44">
        <f t="shared" ca="1" si="46"/>
        <v>0.98843596606706985</v>
      </c>
      <c r="G201">
        <f t="shared" si="51"/>
        <v>-2.0452574905606751</v>
      </c>
      <c r="H201">
        <f t="shared" si="52"/>
        <v>2.031277774531794</v>
      </c>
      <c r="I201">
        <f t="shared" si="53"/>
        <v>-0.90607831483776502</v>
      </c>
      <c r="J201">
        <f t="shared" si="54"/>
        <v>-0.30841850787703151</v>
      </c>
      <c r="Y201">
        <v>4.1139999999999999</v>
      </c>
      <c r="Z201">
        <v>0.17100000000000001</v>
      </c>
      <c r="AA201">
        <v>1.8129999999999999</v>
      </c>
      <c r="AB201">
        <v>1.5740000000000001</v>
      </c>
      <c r="AC201">
        <v>199</v>
      </c>
      <c r="AD201">
        <f t="shared" si="47"/>
        <v>0.61476428735870514</v>
      </c>
      <c r="AE201">
        <f t="shared" si="48"/>
        <v>-0.76650388960784621</v>
      </c>
      <c r="AF201">
        <f t="shared" si="49"/>
        <v>0.25889780409550867</v>
      </c>
      <c r="AG201">
        <f t="shared" si="50"/>
        <v>0.19750472802304578</v>
      </c>
      <c r="AS201">
        <v>0.57850000000000001</v>
      </c>
      <c r="AT201">
        <v>1.1032500000000001</v>
      </c>
      <c r="AU201">
        <v>0.58674999999999999</v>
      </c>
      <c r="AV201">
        <v>2.3262499999999999</v>
      </c>
      <c r="AW201">
        <v>1.2110000000000001</v>
      </c>
      <c r="AX201">
        <v>0.74399999999999999</v>
      </c>
      <c r="AZ201">
        <f t="shared" si="55"/>
        <v>-0.23719663671223162</v>
      </c>
      <c r="BA201">
        <f t="shared" si="56"/>
        <v>4.3173936119230184E-2</v>
      </c>
      <c r="BB201">
        <f t="shared" si="57"/>
        <v>-0.23104690172936981</v>
      </c>
      <c r="BC201">
        <f t="shared" si="58"/>
        <v>0.3671563861388234</v>
      </c>
      <c r="BD201">
        <f t="shared" si="59"/>
        <v>8.3644143143052269E-2</v>
      </c>
      <c r="BE201">
        <f t="shared" si="60"/>
        <v>-0.1279270644541213</v>
      </c>
    </row>
    <row r="202" spans="1:57" x14ac:dyDescent="0.2">
      <c r="A202">
        <v>200</v>
      </c>
      <c r="B202">
        <v>0.01</v>
      </c>
      <c r="C202">
        <v>1.7000000000000001E-2</v>
      </c>
      <c r="D202">
        <v>8.7999999999999995E-2</v>
      </c>
      <c r="E202">
        <v>0.158</v>
      </c>
      <c r="F202" s="44">
        <f t="shared" ca="1" si="46"/>
        <v>0.31859589670120514</v>
      </c>
      <c r="G202">
        <f t="shared" si="51"/>
        <v>-2.0964100130080561</v>
      </c>
      <c r="H202">
        <f t="shared" si="52"/>
        <v>-1.1734251972991736</v>
      </c>
      <c r="I202">
        <f t="shared" si="53"/>
        <v>-1.0804219076239261</v>
      </c>
      <c r="J202">
        <f t="shared" si="54"/>
        <v>-1.4431974992327128</v>
      </c>
      <c r="Y202">
        <v>0.71599999999999997</v>
      </c>
      <c r="Z202">
        <v>2.9319999999999999</v>
      </c>
      <c r="AA202">
        <v>2.448</v>
      </c>
      <c r="AB202">
        <v>3.2810000000000001</v>
      </c>
      <c r="AC202">
        <v>200</v>
      </c>
      <c r="AD202">
        <f t="shared" si="47"/>
        <v>-0.14458697769214446</v>
      </c>
      <c r="AE202">
        <f t="shared" si="48"/>
        <v>0.46766396596909032</v>
      </c>
      <c r="AF202">
        <f t="shared" si="49"/>
        <v>0.38931141347352355</v>
      </c>
      <c r="AG202">
        <f t="shared" si="50"/>
        <v>0.5165062303860477</v>
      </c>
      <c r="AS202">
        <v>5.83725</v>
      </c>
      <c r="AT202">
        <v>2.9830000000000001</v>
      </c>
      <c r="AU202">
        <v>1.35025</v>
      </c>
      <c r="AV202">
        <v>2.9095</v>
      </c>
      <c r="AW202">
        <v>1.69025</v>
      </c>
      <c r="AX202">
        <v>10.705249999999999</v>
      </c>
      <c r="AZ202">
        <f t="shared" si="55"/>
        <v>0.76670829384047101</v>
      </c>
      <c r="BA202">
        <f t="shared" si="56"/>
        <v>0.47515325336206271</v>
      </c>
      <c r="BB202">
        <f t="shared" si="57"/>
        <v>0.13091418595323112</v>
      </c>
      <c r="BC202">
        <f t="shared" si="58"/>
        <v>0.46431836152942962</v>
      </c>
      <c r="BD202">
        <f t="shared" si="59"/>
        <v>0.22845094460815549</v>
      </c>
      <c r="BE202">
        <f t="shared" si="60"/>
        <v>1.0300968138399578</v>
      </c>
    </row>
    <row r="203" spans="1:57" x14ac:dyDescent="0.2">
      <c r="A203">
        <v>201</v>
      </c>
      <c r="B203">
        <v>6.0000000000000001E-3</v>
      </c>
      <c r="C203">
        <v>0.21199999999999999</v>
      </c>
      <c r="D203">
        <v>0.10299999999999999</v>
      </c>
      <c r="E203">
        <v>5.5E-2</v>
      </c>
      <c r="F203" s="44">
        <f t="shared" ca="1" si="46"/>
        <v>0.58618880137564333</v>
      </c>
      <c r="G203">
        <f t="shared" si="51"/>
        <v>-1.9995000000000001</v>
      </c>
      <c r="H203">
        <f t="shared" si="52"/>
        <v>-1.7690510786217262</v>
      </c>
      <c r="I203">
        <f t="shared" si="53"/>
        <v>-1.0550173278498314</v>
      </c>
      <c r="J203">
        <f t="shared" si="54"/>
        <v>-0.80084291304557742</v>
      </c>
      <c r="Y203">
        <v>1.325</v>
      </c>
      <c r="Z203">
        <v>0.67900000000000005</v>
      </c>
      <c r="AA203">
        <v>1.1970000000000001</v>
      </c>
      <c r="AB203">
        <v>2.2829999999999999</v>
      </c>
      <c r="AC203">
        <v>201</v>
      </c>
      <c r="AD203">
        <f t="shared" si="47"/>
        <v>0.12271587827282664</v>
      </c>
      <c r="AE203">
        <f t="shared" si="48"/>
        <v>-0.16763022571949829</v>
      </c>
      <c r="AF203">
        <f t="shared" si="49"/>
        <v>7.8594150406410684E-2</v>
      </c>
      <c r="AG203">
        <f t="shared" si="50"/>
        <v>0.35900591149023525</v>
      </c>
      <c r="AS203">
        <v>1.3759999999999999</v>
      </c>
      <c r="AT203">
        <v>4.7294999999999998</v>
      </c>
      <c r="AU203">
        <v>2.9689999999999999</v>
      </c>
      <c r="AV203">
        <v>2.1124999999999998</v>
      </c>
      <c r="AW203">
        <v>0.53474999999999995</v>
      </c>
      <c r="AX203">
        <v>2.0637500000000002</v>
      </c>
      <c r="AZ203">
        <f t="shared" si="55"/>
        <v>0.13911843389949247</v>
      </c>
      <c r="BA203">
        <f t="shared" si="56"/>
        <v>0.67531522980358583</v>
      </c>
      <c r="BB203">
        <f t="shared" si="57"/>
        <v>0.47311019759604461</v>
      </c>
      <c r="BC203">
        <f t="shared" si="58"/>
        <v>0.3252967176217299</v>
      </c>
      <c r="BD203">
        <f t="shared" si="59"/>
        <v>-0.27134920675643442</v>
      </c>
      <c r="BE203">
        <f t="shared" si="60"/>
        <v>0.3151570862708501</v>
      </c>
    </row>
    <row r="204" spans="1:57" x14ac:dyDescent="0.2">
      <c r="A204">
        <v>202</v>
      </c>
      <c r="B204">
        <v>0.01</v>
      </c>
      <c r="C204">
        <v>0.56499999999999995</v>
      </c>
      <c r="D204">
        <v>8.7999999999999995E-2</v>
      </c>
      <c r="E204">
        <v>1.9E-2</v>
      </c>
      <c r="F204" s="44">
        <f t="shared" ca="1" si="46"/>
        <v>0.94714951722658225</v>
      </c>
      <c r="G204">
        <f t="shared" si="51"/>
        <v>-2.221348749616356</v>
      </c>
      <c r="H204">
        <f t="shared" si="52"/>
        <v>-0.67316413907124861</v>
      </c>
      <c r="I204">
        <f t="shared" si="53"/>
        <v>-0.98666277529482782</v>
      </c>
      <c r="J204">
        <f t="shared" si="54"/>
        <v>-1.2591373105057562</v>
      </c>
      <c r="Y204">
        <v>1.07</v>
      </c>
      <c r="Z204">
        <v>5.4690000000000003</v>
      </c>
      <c r="AA204">
        <v>2.1589999999999998</v>
      </c>
      <c r="AB204">
        <v>5.0330000000000004</v>
      </c>
      <c r="AC204">
        <v>202</v>
      </c>
      <c r="AD204">
        <f t="shared" si="47"/>
        <v>2.9883777685209667E-2</v>
      </c>
      <c r="AE204">
        <f t="shared" si="48"/>
        <v>0.73840792337463868</v>
      </c>
      <c r="AF204">
        <f t="shared" si="49"/>
        <v>0.33475264233423074</v>
      </c>
      <c r="AG204">
        <f t="shared" si="50"/>
        <v>0.70232693039713945</v>
      </c>
      <c r="AS204">
        <v>0.66300000000000003</v>
      </c>
      <c r="AT204">
        <v>0.26474999999999999</v>
      </c>
      <c r="AU204">
        <v>0.42449999999999999</v>
      </c>
      <c r="AV204">
        <v>0.98799999999999999</v>
      </c>
      <c r="AW204">
        <v>1.1145</v>
      </c>
      <c r="AX204">
        <v>6.2824999999999998</v>
      </c>
      <c r="AZ204">
        <f t="shared" si="55"/>
        <v>-0.17798647159522685</v>
      </c>
      <c r="BA204">
        <f t="shared" si="56"/>
        <v>-0.57666403122047749</v>
      </c>
      <c r="BB204">
        <f t="shared" si="57"/>
        <v>-0.37162230542002855</v>
      </c>
      <c r="BC204">
        <f t="shared" si="58"/>
        <v>-4.7430554123718827E-3</v>
      </c>
      <c r="BD204">
        <f t="shared" si="59"/>
        <v>4.7580072816256549E-2</v>
      </c>
      <c r="BE204">
        <f t="shared" si="60"/>
        <v>0.79863249726461349</v>
      </c>
    </row>
    <row r="205" spans="1:57" x14ac:dyDescent="0.2">
      <c r="A205">
        <v>203</v>
      </c>
      <c r="B205">
        <v>8.9999999999999993E-3</v>
      </c>
      <c r="C205">
        <v>4.2999999999999997E-2</v>
      </c>
      <c r="D205">
        <v>8.3000000000000004E-2</v>
      </c>
      <c r="E205">
        <v>1E-3</v>
      </c>
      <c r="F205" s="44">
        <f t="shared" ca="1" si="46"/>
        <v>2.3190945464741652E-3</v>
      </c>
      <c r="G205">
        <f t="shared" si="51"/>
        <v>-1.9995000000000001</v>
      </c>
      <c r="H205">
        <f t="shared" si="52"/>
        <v>-0.2474515521805615</v>
      </c>
      <c r="I205">
        <f t="shared" si="53"/>
        <v>-1.0550173278498314</v>
      </c>
      <c r="J205">
        <f t="shared" si="54"/>
        <v>-1.7207463990471712</v>
      </c>
      <c r="Y205">
        <v>1.633</v>
      </c>
      <c r="Z205">
        <v>2.8380000000000001</v>
      </c>
      <c r="AA205">
        <v>0.48</v>
      </c>
      <c r="AB205">
        <v>1.804</v>
      </c>
      <c r="AC205">
        <v>203</v>
      </c>
      <c r="AD205">
        <f t="shared" si="47"/>
        <v>0.21348618473666817</v>
      </c>
      <c r="AE205">
        <f t="shared" si="48"/>
        <v>0.45351239112145519</v>
      </c>
      <c r="AF205">
        <f t="shared" si="49"/>
        <v>-0.31825876262441277</v>
      </c>
      <c r="AG205">
        <f t="shared" si="50"/>
        <v>0.25673653320592293</v>
      </c>
      <c r="AS205">
        <v>1.87375</v>
      </c>
      <c r="AT205">
        <v>1.1632499999999999</v>
      </c>
      <c r="AU205">
        <v>2.4089999999999998</v>
      </c>
      <c r="AV205">
        <v>3.7309999999999999</v>
      </c>
      <c r="AW205">
        <v>2.0682499999999999</v>
      </c>
      <c r="AX205">
        <v>8.3535000000000004</v>
      </c>
      <c r="AZ205">
        <f t="shared" si="55"/>
        <v>0.27321164585633589</v>
      </c>
      <c r="BA205">
        <f t="shared" si="56"/>
        <v>6.6173061205304945E-2</v>
      </c>
      <c r="BB205">
        <f t="shared" si="57"/>
        <v>0.38233679999834336</v>
      </c>
      <c r="BC205">
        <f t="shared" si="58"/>
        <v>0.57232524904082904</v>
      </c>
      <c r="BD205">
        <f t="shared" si="59"/>
        <v>0.31610303299941256</v>
      </c>
      <c r="BE205">
        <f t="shared" si="60"/>
        <v>0.92236847694544022</v>
      </c>
    </row>
    <row r="206" spans="1:57" x14ac:dyDescent="0.2">
      <c r="A206">
        <v>204</v>
      </c>
      <c r="B206">
        <v>8.9999999999999993E-3</v>
      </c>
      <c r="C206">
        <v>2.1999999999999999E-2</v>
      </c>
      <c r="D206">
        <v>9.4E-2</v>
      </c>
      <c r="E206">
        <v>1E-3</v>
      </c>
      <c r="F206" s="44">
        <f t="shared" ca="1" si="46"/>
        <v>0.39967578745611476</v>
      </c>
      <c r="G206">
        <f t="shared" si="51"/>
        <v>-2.0452574905606751</v>
      </c>
      <c r="H206">
        <f t="shared" si="52"/>
        <v>-1.3660315444204136</v>
      </c>
      <c r="I206">
        <f t="shared" si="53"/>
        <v>-1.0804219076239261</v>
      </c>
      <c r="J206">
        <f t="shared" si="54"/>
        <v>-2.9994999999999998</v>
      </c>
      <c r="Y206">
        <v>2.0070000000000001</v>
      </c>
      <c r="Z206">
        <v>5.32</v>
      </c>
      <c r="AA206">
        <v>2.7490000000000001</v>
      </c>
      <c r="AB206">
        <v>8.3000000000000004E-2</v>
      </c>
      <c r="AC206">
        <v>204</v>
      </c>
      <c r="AD206">
        <f t="shared" si="47"/>
        <v>0.30304737248748559</v>
      </c>
      <c r="AE206">
        <f t="shared" si="48"/>
        <v>0.72641163229504813</v>
      </c>
      <c r="AF206">
        <f t="shared" si="49"/>
        <v>0.4396747398434685</v>
      </c>
      <c r="AG206">
        <f t="shared" si="50"/>
        <v>-1.0804219076239261</v>
      </c>
      <c r="AS206">
        <v>3.6074999999999999</v>
      </c>
      <c r="AT206">
        <v>0.67600000000000005</v>
      </c>
      <c r="AU206">
        <v>5.0000000000000001E-4</v>
      </c>
      <c r="AV206">
        <v>0.79</v>
      </c>
      <c r="AW206">
        <v>1.1347499999999999</v>
      </c>
      <c r="AX206">
        <v>0.96325000000000005</v>
      </c>
      <c r="AZ206">
        <f t="shared" si="55"/>
        <v>0.55770633976553174</v>
      </c>
      <c r="BA206">
        <f t="shared" si="56"/>
        <v>-0.16955330405836405</v>
      </c>
      <c r="BB206">
        <f t="shared" si="57"/>
        <v>-3.3005299956639811</v>
      </c>
      <c r="BC206">
        <f t="shared" si="58"/>
        <v>-0.10187290870955855</v>
      </c>
      <c r="BD206">
        <f t="shared" si="59"/>
        <v>5.5400191414886731E-2</v>
      </c>
      <c r="BE206">
        <f t="shared" si="60"/>
        <v>-1.5760982314961446E-2</v>
      </c>
    </row>
    <row r="207" spans="1:57" x14ac:dyDescent="0.2">
      <c r="A207">
        <v>205</v>
      </c>
      <c r="B207">
        <v>1.0999999999999999E-2</v>
      </c>
      <c r="C207">
        <v>0.15</v>
      </c>
      <c r="D207">
        <v>0.10299999999999999</v>
      </c>
      <c r="E207">
        <v>0.98799999999999999</v>
      </c>
      <c r="F207" s="44">
        <f t="shared" ca="1" si="46"/>
        <v>0.63437052123001714</v>
      </c>
      <c r="G207">
        <f t="shared" si="51"/>
        <v>-2.0452574905606751</v>
      </c>
      <c r="H207">
        <f t="shared" si="52"/>
        <v>-1.6570773191777939</v>
      </c>
      <c r="I207">
        <f t="shared" si="53"/>
        <v>-1.0263721464003015</v>
      </c>
      <c r="J207">
        <f t="shared" si="54"/>
        <v>-2.9994999999999998</v>
      </c>
      <c r="Y207">
        <v>2.6989999999999998</v>
      </c>
      <c r="Z207">
        <v>0.499</v>
      </c>
      <c r="AA207">
        <v>0.47799999999999998</v>
      </c>
      <c r="AB207">
        <v>0.85299999999999998</v>
      </c>
      <c r="AC207">
        <v>205</v>
      </c>
      <c r="AD207">
        <f t="shared" si="47"/>
        <v>0.43170288455651662</v>
      </c>
      <c r="AE207">
        <f t="shared" si="48"/>
        <v>-0.30139945437661009</v>
      </c>
      <c r="AF207">
        <f t="shared" si="49"/>
        <v>-0.32007210338788111</v>
      </c>
      <c r="AG207">
        <f t="shared" si="50"/>
        <v>-6.855096883247698E-2</v>
      </c>
      <c r="AS207">
        <v>5.3249999999999999E-2</v>
      </c>
      <c r="AT207">
        <v>0.13875000000000001</v>
      </c>
      <c r="AU207">
        <v>3.7635000000000001</v>
      </c>
      <c r="AV207">
        <v>3.8692500000000001</v>
      </c>
      <c r="AW207">
        <v>1.2232499999999999</v>
      </c>
      <c r="AX207">
        <v>2.2057500000000001</v>
      </c>
      <c r="AZ207">
        <f t="shared" si="55"/>
        <v>-1.2731803878892247</v>
      </c>
      <c r="BA207">
        <f t="shared" si="56"/>
        <v>-0.85726700820528612</v>
      </c>
      <c r="BB207">
        <f t="shared" si="57"/>
        <v>0.57609192037029178</v>
      </c>
      <c r="BC207">
        <f t="shared" si="58"/>
        <v>0.58812679126500833</v>
      </c>
      <c r="BD207">
        <f t="shared" si="59"/>
        <v>8.8015224431975833E-2</v>
      </c>
      <c r="BE207">
        <f t="shared" si="60"/>
        <v>0.34405628789876941</v>
      </c>
    </row>
    <row r="208" spans="1:57" x14ac:dyDescent="0.2">
      <c r="A208">
        <v>206</v>
      </c>
      <c r="B208">
        <v>7.0000000000000001E-3</v>
      </c>
      <c r="C208">
        <v>1.6E-2</v>
      </c>
      <c r="D208">
        <v>0.16500000000000001</v>
      </c>
      <c r="E208">
        <v>5.0000000000000001E-3</v>
      </c>
      <c r="F208" s="44">
        <f t="shared" ca="1" si="46"/>
        <v>0.51383057544160282</v>
      </c>
      <c r="G208">
        <f t="shared" si="51"/>
        <v>-1.9581073148417751</v>
      </c>
      <c r="H208">
        <f t="shared" si="52"/>
        <v>-0.82340874094431882</v>
      </c>
      <c r="I208">
        <f t="shared" si="53"/>
        <v>-0.98666277529482782</v>
      </c>
      <c r="J208">
        <f t="shared" si="54"/>
        <v>-4.7430554123718827E-3</v>
      </c>
      <c r="Y208">
        <v>2.323</v>
      </c>
      <c r="Z208">
        <v>6.194</v>
      </c>
      <c r="AA208">
        <v>3.3860000000000001</v>
      </c>
      <c r="AB208">
        <v>3.4660000000000002</v>
      </c>
      <c r="AC208">
        <v>206</v>
      </c>
      <c r="AD208">
        <f t="shared" si="47"/>
        <v>0.36654920980023542</v>
      </c>
      <c r="AE208">
        <f t="shared" si="48"/>
        <v>0.79247120102076796</v>
      </c>
      <c r="AF208">
        <f t="shared" si="49"/>
        <v>0.53018695377291636</v>
      </c>
      <c r="AG208">
        <f t="shared" si="50"/>
        <v>0.54032855837789817</v>
      </c>
      <c r="AS208">
        <v>1.5049999999999999</v>
      </c>
      <c r="AT208">
        <v>0.6875</v>
      </c>
      <c r="AU208">
        <v>1.6910000000000001</v>
      </c>
      <c r="AV208">
        <v>11.16375</v>
      </c>
      <c r="AW208">
        <v>2.8322500000000002</v>
      </c>
      <c r="AX208">
        <v>6.1342499999999998</v>
      </c>
      <c r="AZ208">
        <f t="shared" si="55"/>
        <v>0.17803649992986212</v>
      </c>
      <c r="BA208">
        <f t="shared" si="56"/>
        <v>-0.16222729749769974</v>
      </c>
      <c r="BB208">
        <f t="shared" si="57"/>
        <v>0.22864360759774177</v>
      </c>
      <c r="BC208">
        <f t="shared" si="58"/>
        <v>1.0483101023744437</v>
      </c>
      <c r="BD208">
        <f t="shared" si="59"/>
        <v>0.45263158546846943</v>
      </c>
      <c r="BE208">
        <f t="shared" si="60"/>
        <v>0.78826147158256032</v>
      </c>
    </row>
    <row r="209" spans="1:57" x14ac:dyDescent="0.2">
      <c r="A209">
        <v>207</v>
      </c>
      <c r="B209">
        <v>8.0000000000000002E-3</v>
      </c>
      <c r="C209">
        <v>0.14099999999999999</v>
      </c>
      <c r="D209">
        <v>8.8999999999999996E-2</v>
      </c>
      <c r="E209">
        <v>0.45600000000000002</v>
      </c>
      <c r="F209" s="44">
        <f t="shared" ca="1" si="46"/>
        <v>0.99459247435027731</v>
      </c>
      <c r="G209">
        <f t="shared" si="51"/>
        <v>-2.1544019599857429</v>
      </c>
      <c r="H209">
        <f t="shared" si="52"/>
        <v>-1.7953800173440753</v>
      </c>
      <c r="I209">
        <f t="shared" si="53"/>
        <v>-0.78201605578609379</v>
      </c>
      <c r="J209">
        <f t="shared" si="54"/>
        <v>-2.3005299956639811</v>
      </c>
      <c r="Y209">
        <v>1.2390000000000001</v>
      </c>
      <c r="Z209">
        <v>1.5349999999999999</v>
      </c>
      <c r="AA209">
        <v>6.7000000000000004E-2</v>
      </c>
      <c r="AB209">
        <v>1.042</v>
      </c>
      <c r="AC209">
        <v>207</v>
      </c>
      <c r="AD209">
        <f t="shared" si="47"/>
        <v>9.3571306376063493E-2</v>
      </c>
      <c r="AE209">
        <f t="shared" si="48"/>
        <v>0.18660837981320527</v>
      </c>
      <c r="AF209">
        <f t="shared" si="49"/>
        <v>-1.1734251972991736</v>
      </c>
      <c r="AG209">
        <f t="shared" si="50"/>
        <v>1.8367718963505687E-2</v>
      </c>
      <c r="AS209">
        <v>0.45200000000000001</v>
      </c>
      <c r="AT209">
        <v>3.5314999999999999</v>
      </c>
      <c r="AU209">
        <v>2.0982500000000002</v>
      </c>
      <c r="AV209">
        <v>0.70199999999999996</v>
      </c>
      <c r="AW209">
        <v>2.4605000000000001</v>
      </c>
      <c r="AX209">
        <v>2.6480000000000001</v>
      </c>
      <c r="AZ209">
        <f t="shared" si="55"/>
        <v>-0.34436156518861788</v>
      </c>
      <c r="BA209">
        <f t="shared" si="56"/>
        <v>0.54845921058718605</v>
      </c>
      <c r="BB209">
        <f t="shared" si="57"/>
        <v>0.32235723178514314</v>
      </c>
      <c r="BC209">
        <f t="shared" si="58"/>
        <v>-0.15316288787019475</v>
      </c>
      <c r="BD209">
        <f t="shared" si="59"/>
        <v>0.39152336937009963</v>
      </c>
      <c r="BE209">
        <f t="shared" si="60"/>
        <v>0.42341798076766235</v>
      </c>
    </row>
    <row r="210" spans="1:57" x14ac:dyDescent="0.2">
      <c r="G210">
        <f t="shared" si="51"/>
        <v>-2.0964100130080561</v>
      </c>
      <c r="H210">
        <f t="shared" si="52"/>
        <v>-0.85028088734462015</v>
      </c>
      <c r="I210">
        <f t="shared" si="53"/>
        <v>-1.0501099933550873</v>
      </c>
      <c r="J210">
        <f t="shared" si="54"/>
        <v>-0.340535157335565</v>
      </c>
      <c r="Y210">
        <v>0.65700000000000003</v>
      </c>
      <c r="Z210">
        <v>5.2939999999999996</v>
      </c>
      <c r="AA210">
        <v>1.6519999999999999</v>
      </c>
      <c r="AB210">
        <v>5.6000000000000001E-2</v>
      </c>
      <c r="AC210">
        <v>208</v>
      </c>
      <c r="AD210">
        <f t="shared" si="47"/>
        <v>-0.18193463044021921</v>
      </c>
      <c r="AE210">
        <f t="shared" si="48"/>
        <v>0.72428393696532933</v>
      </c>
      <c r="AF210">
        <f t="shared" si="49"/>
        <v>0.21851004298436338</v>
      </c>
      <c r="AG210">
        <f t="shared" si="50"/>
        <v>-1.2513119729937996</v>
      </c>
      <c r="AS210">
        <v>4.2329999999999997</v>
      </c>
      <c r="AT210">
        <v>1.8240000000000001</v>
      </c>
      <c r="AU210">
        <v>0.63824999999999998</v>
      </c>
      <c r="AV210">
        <v>0.87575000000000003</v>
      </c>
      <c r="AW210">
        <v>0.98324999999999996</v>
      </c>
      <c r="AX210">
        <v>3.0372499999999998</v>
      </c>
      <c r="AZ210">
        <f t="shared" si="55"/>
        <v>0.62714826847401017</v>
      </c>
      <c r="BA210">
        <f t="shared" si="56"/>
        <v>0.2615248339923974</v>
      </c>
      <c r="BB210">
        <f t="shared" si="57"/>
        <v>-0.19450917652371208</v>
      </c>
      <c r="BC210">
        <f t="shared" si="58"/>
        <v>-5.711985401026997E-2</v>
      </c>
      <c r="BD210">
        <f t="shared" si="59"/>
        <v>-6.8360449182156939E-3</v>
      </c>
      <c r="BE210">
        <f t="shared" si="60"/>
        <v>0.48298054073352209</v>
      </c>
    </row>
    <row r="211" spans="1:57" x14ac:dyDescent="0.2">
      <c r="X211">
        <f>MIN(G4:G210)</f>
        <v>-2.221348749616356</v>
      </c>
      <c r="Y211">
        <v>2.8759999999999999</v>
      </c>
      <c r="Z211">
        <v>2.004</v>
      </c>
      <c r="AA211">
        <v>2.5049999999999999</v>
      </c>
      <c r="AB211">
        <v>0.106</v>
      </c>
      <c r="AC211">
        <v>209</v>
      </c>
      <c r="AD211">
        <f t="shared" si="47"/>
        <v>0.45928888171084498</v>
      </c>
      <c r="AE211">
        <f t="shared" si="48"/>
        <v>0.30239771719520808</v>
      </c>
      <c r="AF211">
        <f t="shared" si="49"/>
        <v>0.39930773020326449</v>
      </c>
      <c r="AG211">
        <f t="shared" si="50"/>
        <v>-0.97419413473522987</v>
      </c>
      <c r="AS211">
        <v>0.62524999999999997</v>
      </c>
      <c r="AT211">
        <v>4.2157499999999999</v>
      </c>
      <c r="AU211">
        <v>1.23675</v>
      </c>
      <c r="AV211">
        <v>6.3205</v>
      </c>
      <c r="AW211">
        <v>1.62575</v>
      </c>
      <c r="AX211">
        <v>2.58</v>
      </c>
      <c r="AZ211">
        <f t="shared" si="55"/>
        <v>-0.20344629959745988</v>
      </c>
      <c r="BA211">
        <f t="shared" si="56"/>
        <v>0.62537484868463777</v>
      </c>
      <c r="BB211">
        <f t="shared" si="57"/>
        <v>9.2781919036218838E-2</v>
      </c>
      <c r="BC211">
        <f t="shared" si="58"/>
        <v>0.80125143566398616</v>
      </c>
      <c r="BD211">
        <f t="shared" si="59"/>
        <v>0.21155376267993622</v>
      </c>
      <c r="BE211">
        <f t="shared" si="60"/>
        <v>0.41211970596323017</v>
      </c>
    </row>
    <row r="212" spans="1:57" x14ac:dyDescent="0.2">
      <c r="X212">
        <v>5.0000000000000001E-4</v>
      </c>
      <c r="Y212">
        <v>0.46500000000000002</v>
      </c>
      <c r="Z212">
        <v>2.4409999999999998</v>
      </c>
      <c r="AA212">
        <v>0.623</v>
      </c>
      <c r="AB212">
        <v>0.31900000000000001</v>
      </c>
      <c r="AC212">
        <v>210</v>
      </c>
      <c r="AD212">
        <f t="shared" si="47"/>
        <v>-0.33204704711004607</v>
      </c>
      <c r="AE212">
        <f t="shared" si="48"/>
        <v>0.38806777941718856</v>
      </c>
      <c r="AF212">
        <f t="shared" si="49"/>
        <v>-0.20501195334083039</v>
      </c>
      <c r="AG212">
        <f t="shared" si="50"/>
        <v>-0.49570931694281889</v>
      </c>
      <c r="AS212">
        <v>1.3080000000000001</v>
      </c>
      <c r="AT212">
        <v>0.81574999999999998</v>
      </c>
      <c r="AU212">
        <v>3.0637500000000002</v>
      </c>
      <c r="AV212">
        <v>6.4855</v>
      </c>
      <c r="AW212">
        <v>0.63600000000000001</v>
      </c>
      <c r="AX212">
        <v>2.0757500000000002</v>
      </c>
      <c r="AZ212">
        <f t="shared" si="55"/>
        <v>0.11710774398824848</v>
      </c>
      <c r="BA212">
        <f t="shared" si="56"/>
        <v>-8.7942917540087498E-2</v>
      </c>
      <c r="BB212">
        <f t="shared" si="57"/>
        <v>0.48675332426013435</v>
      </c>
      <c r="BC212">
        <f t="shared" si="58"/>
        <v>0.81244346366917319</v>
      </c>
      <c r="BD212">
        <f t="shared" si="59"/>
        <v>-0.19604288435158612</v>
      </c>
      <c r="BE212">
        <f t="shared" si="60"/>
        <v>0.31767504659528845</v>
      </c>
    </row>
    <row r="213" spans="1:57" x14ac:dyDescent="0.2">
      <c r="Y213">
        <v>4.8000000000000001E-2</v>
      </c>
      <c r="Z213">
        <v>2.5840000000000001</v>
      </c>
      <c r="AA213">
        <v>0.14000000000000001</v>
      </c>
      <c r="AB213">
        <v>8.7609999999999992</v>
      </c>
      <c r="AC213">
        <v>211</v>
      </c>
      <c r="AD213">
        <f t="shared" si="47"/>
        <v>-1.3182587626244129</v>
      </c>
      <c r="AE213">
        <f t="shared" si="48"/>
        <v>0.41279250932304651</v>
      </c>
      <c r="AF213">
        <f t="shared" si="49"/>
        <v>-0.85337196432176199</v>
      </c>
      <c r="AG213">
        <f t="shared" si="50"/>
        <v>0.94305368033420978</v>
      </c>
      <c r="AS213">
        <v>1.0680000000000001</v>
      </c>
      <c r="AT213">
        <v>0.93700000000000006</v>
      </c>
      <c r="AU213">
        <v>0.50800000000000001</v>
      </c>
      <c r="AV213">
        <v>4.7422500000000003</v>
      </c>
      <c r="AW213">
        <v>1.6619999999999999</v>
      </c>
      <c r="AX213">
        <v>3.94075</v>
      </c>
      <c r="AZ213">
        <f t="shared" si="55"/>
        <v>2.9071252692537637E-2</v>
      </c>
      <c r="BA213">
        <f t="shared" si="56"/>
        <v>-2.7760409112221711E-2</v>
      </c>
      <c r="BB213">
        <f t="shared" si="57"/>
        <v>-0.29363628771608075</v>
      </c>
      <c r="BC213">
        <f t="shared" si="58"/>
        <v>0.67648444520491824</v>
      </c>
      <c r="BD213">
        <f t="shared" si="59"/>
        <v>0.22113101944809216</v>
      </c>
      <c r="BE213">
        <f t="shared" si="60"/>
        <v>0.59607888422760702</v>
      </c>
    </row>
    <row r="214" spans="1:57" x14ac:dyDescent="0.2">
      <c r="Y214">
        <v>0.91600000000000004</v>
      </c>
      <c r="Z214">
        <v>0.95799999999999996</v>
      </c>
      <c r="AA214">
        <v>3.194</v>
      </c>
      <c r="AB214">
        <v>2.3879999999999999</v>
      </c>
      <c r="AC214">
        <v>212</v>
      </c>
      <c r="AD214">
        <f t="shared" si="47"/>
        <v>-3.7604526332149599E-2</v>
      </c>
      <c r="AE214">
        <f t="shared" si="48"/>
        <v>-1.8134490921455602E-2</v>
      </c>
      <c r="AF214">
        <f t="shared" si="49"/>
        <v>0.50483491180246409</v>
      </c>
      <c r="AG214">
        <f t="shared" si="50"/>
        <v>0.37853432245733148</v>
      </c>
      <c r="AS214">
        <v>1.8205</v>
      </c>
      <c r="AT214">
        <v>0.61475000000000002</v>
      </c>
      <c r="AU214">
        <v>1.9964999999999999</v>
      </c>
      <c r="AV214">
        <v>7.2205000000000004</v>
      </c>
      <c r="AW214">
        <v>1.0189999999999999</v>
      </c>
      <c r="AX214">
        <v>1.5920000000000001</v>
      </c>
      <c r="AZ214">
        <f t="shared" si="55"/>
        <v>0.26069068326996259</v>
      </c>
      <c r="BA214">
        <f t="shared" si="56"/>
        <v>-0.21080146258924523</v>
      </c>
      <c r="BB214">
        <f t="shared" si="57"/>
        <v>0.30076931453035638</v>
      </c>
      <c r="BC214">
        <f t="shared" si="58"/>
        <v>0.85906727232342717</v>
      </c>
      <c r="BD214">
        <f t="shared" si="59"/>
        <v>8.6741840064263557E-3</v>
      </c>
      <c r="BE214">
        <f t="shared" si="60"/>
        <v>0.20244306340165025</v>
      </c>
    </row>
    <row r="215" spans="1:57" x14ac:dyDescent="0.2">
      <c r="Y215">
        <v>0.17599999999999999</v>
      </c>
      <c r="Z215">
        <v>4.875</v>
      </c>
      <c r="AA215">
        <v>1.3640000000000001</v>
      </c>
      <c r="AB215">
        <v>1.609</v>
      </c>
      <c r="AC215">
        <v>213</v>
      </c>
      <c r="AD215">
        <f t="shared" si="47"/>
        <v>-0.75398733218585023</v>
      </c>
      <c r="AE215">
        <f t="shared" si="48"/>
        <v>0.68847462003455562</v>
      </c>
      <c r="AF215">
        <f t="shared" si="49"/>
        <v>0.13531437032046015</v>
      </c>
      <c r="AG215">
        <f t="shared" si="50"/>
        <v>0.20705604409902956</v>
      </c>
      <c r="AS215">
        <v>1.96875</v>
      </c>
      <c r="AT215">
        <v>0.57174999999999998</v>
      </c>
      <c r="AU215">
        <v>0.92374999999999996</v>
      </c>
      <c r="AV215">
        <v>0.21825</v>
      </c>
      <c r="AW215">
        <v>0.74724999999999997</v>
      </c>
      <c r="AX215">
        <v>3.3039999999999998</v>
      </c>
      <c r="AZ215">
        <f t="shared" si="55"/>
        <v>0.29469057113367575</v>
      </c>
      <c r="BA215">
        <f t="shared" si="56"/>
        <v>-0.24229382672121391</v>
      </c>
      <c r="BB215">
        <f t="shared" si="57"/>
        <v>-3.3945548597117868E-2</v>
      </c>
      <c r="BC215">
        <f t="shared" si="58"/>
        <v>-0.66054574762239271</v>
      </c>
      <c r="BD215">
        <f t="shared" si="59"/>
        <v>-0.12603407628868171</v>
      </c>
      <c r="BE215">
        <f t="shared" si="60"/>
        <v>0.51954003864834453</v>
      </c>
    </row>
    <row r="216" spans="1:57" x14ac:dyDescent="0.2">
      <c r="Y216">
        <v>2.5670000000000002</v>
      </c>
      <c r="Z216">
        <v>2.6070000000000002</v>
      </c>
      <c r="AA216">
        <v>1.7370000000000001</v>
      </c>
      <c r="AB216">
        <v>1.4810000000000001</v>
      </c>
      <c r="AC216">
        <v>214</v>
      </c>
      <c r="AD216">
        <f t="shared" si="47"/>
        <v>0.40992586867144337</v>
      </c>
      <c r="AE216">
        <f t="shared" si="48"/>
        <v>0.41664103116832896</v>
      </c>
      <c r="AF216">
        <f t="shared" si="49"/>
        <v>0.24029981844709866</v>
      </c>
      <c r="AG216">
        <f t="shared" si="50"/>
        <v>0.1710550585212085</v>
      </c>
      <c r="AS216">
        <v>1.6615</v>
      </c>
      <c r="AT216">
        <v>1.6875</v>
      </c>
      <c r="AU216">
        <v>0.72375</v>
      </c>
      <c r="AV216">
        <v>6.1005000000000003</v>
      </c>
      <c r="AW216">
        <v>1.50725</v>
      </c>
      <c r="AX216">
        <v>2.14025</v>
      </c>
      <c r="AZ216">
        <f t="shared" si="55"/>
        <v>0.22100034561472984</v>
      </c>
      <c r="BA216">
        <f t="shared" si="56"/>
        <v>0.22774378150306254</v>
      </c>
      <c r="BB216">
        <f t="shared" si="57"/>
        <v>-0.1399114232645074</v>
      </c>
      <c r="BC216">
        <f t="shared" si="58"/>
        <v>0.78586543146026877</v>
      </c>
      <c r="BD216">
        <f t="shared" si="59"/>
        <v>0.17868529253739021</v>
      </c>
      <c r="BE216">
        <f t="shared" si="60"/>
        <v>0.3309645057225799</v>
      </c>
    </row>
    <row r="217" spans="1:57" x14ac:dyDescent="0.2">
      <c r="Y217">
        <v>6.3019999999999996</v>
      </c>
      <c r="Z217">
        <v>3.3250000000000002</v>
      </c>
      <c r="AA217">
        <v>0.91400000000000003</v>
      </c>
      <c r="AB217">
        <v>0.98</v>
      </c>
      <c r="AC217">
        <v>215</v>
      </c>
      <c r="AD217">
        <f t="shared" si="47"/>
        <v>0.79997839883798072</v>
      </c>
      <c r="AE217">
        <f t="shared" si="48"/>
        <v>0.52229164963912333</v>
      </c>
      <c r="AF217">
        <f t="shared" si="49"/>
        <v>-3.8553804266168563E-2</v>
      </c>
      <c r="AG217">
        <f t="shared" si="50"/>
        <v>-8.27392430750515E-3</v>
      </c>
      <c r="AS217">
        <v>1.30725</v>
      </c>
      <c r="AT217">
        <v>1.82525</v>
      </c>
      <c r="AU217">
        <v>4.0262500000000001</v>
      </c>
      <c r="AV217">
        <v>16.790500000000002</v>
      </c>
      <c r="AW217">
        <v>1.09175</v>
      </c>
      <c r="AX217">
        <v>5.0947500000000003</v>
      </c>
      <c r="AZ217">
        <f t="shared" si="55"/>
        <v>0.11685865050169322</v>
      </c>
      <c r="BA217">
        <f t="shared" si="56"/>
        <v>0.26182235711282531</v>
      </c>
      <c r="BB217">
        <f t="shared" si="57"/>
        <v>0.60540073782774773</v>
      </c>
      <c r="BC217">
        <f t="shared" si="58"/>
        <v>1.2255636290747809</v>
      </c>
      <c r="BD217">
        <f t="shared" si="59"/>
        <v>3.8623200593377718E-2</v>
      </c>
      <c r="BE217">
        <f t="shared" si="60"/>
        <v>0.70762287798242696</v>
      </c>
    </row>
    <row r="218" spans="1:57" x14ac:dyDescent="0.2">
      <c r="Y218">
        <v>2.4510000000000001</v>
      </c>
      <c r="Z218">
        <v>0.66</v>
      </c>
      <c r="AA218">
        <v>2.4289999999999998</v>
      </c>
      <c r="AB218">
        <v>5.0609999999999999</v>
      </c>
      <c r="AC218">
        <v>216</v>
      </c>
      <c r="AD218">
        <f t="shared" si="47"/>
        <v>0.38984331125207794</v>
      </c>
      <c r="AE218">
        <f t="shared" si="48"/>
        <v>-0.17995606445813131</v>
      </c>
      <c r="AF218">
        <f t="shared" si="49"/>
        <v>0.38592751480513054</v>
      </c>
      <c r="AG218">
        <f t="shared" si="50"/>
        <v>0.7047363373087876</v>
      </c>
      <c r="AS218">
        <v>2.0299999999999998</v>
      </c>
      <c r="AT218">
        <v>0.31</v>
      </c>
      <c r="AU218">
        <v>3.0492499999999998</v>
      </c>
      <c r="AV218">
        <v>1.4177500000000001</v>
      </c>
      <c r="AW218">
        <v>1.41</v>
      </c>
      <c r="AX218">
        <v>1.4005000000000001</v>
      </c>
      <c r="AZ218">
        <f t="shared" si="55"/>
        <v>0.30799603791321289</v>
      </c>
      <c r="BA218">
        <f t="shared" si="56"/>
        <v>-0.50813830616572742</v>
      </c>
      <c r="BB218">
        <f t="shared" si="57"/>
        <v>0.48469303248919871</v>
      </c>
      <c r="BC218">
        <f t="shared" si="58"/>
        <v>0.15209965595803632</v>
      </c>
      <c r="BD218">
        <f t="shared" si="59"/>
        <v>0.14971911265537988</v>
      </c>
      <c r="BE218">
        <f t="shared" si="60"/>
        <v>0.14678311315958703</v>
      </c>
    </row>
    <row r="219" spans="1:57" x14ac:dyDescent="0.2">
      <c r="AS219">
        <v>2.3142499999999999</v>
      </c>
      <c r="AT219">
        <v>11.321</v>
      </c>
      <c r="AU219">
        <v>2.3907500000000002</v>
      </c>
      <c r="AV219">
        <v>3.2774999999999999</v>
      </c>
      <c r="AW219">
        <v>0.93474999999999997</v>
      </c>
      <c r="AX219">
        <v>13.73725</v>
      </c>
      <c r="AZ219">
        <f t="shared" si="55"/>
        <v>0.36491027240132201</v>
      </c>
      <c r="BA219">
        <f t="shared" si="56"/>
        <v>1.0543847903946919</v>
      </c>
      <c r="BB219">
        <f t="shared" si="57"/>
        <v>0.37903416444825783</v>
      </c>
      <c r="BC219">
        <f t="shared" si="58"/>
        <v>0.51604270036212185</v>
      </c>
      <c r="BD219">
        <f t="shared" si="59"/>
        <v>-2.8804526173742788E-2</v>
      </c>
      <c r="BE219">
        <f t="shared" si="60"/>
        <v>1.1383998019113708</v>
      </c>
    </row>
    <row r="220" spans="1:57" x14ac:dyDescent="0.2">
      <c r="AS220">
        <v>0.53449999999999998</v>
      </c>
      <c r="AT220">
        <v>1.5342499999999999</v>
      </c>
      <c r="AU220">
        <v>3.5862500000000002</v>
      </c>
      <c r="AV220">
        <v>2.4037500000000001</v>
      </c>
      <c r="AW220">
        <v>0.42849999999999999</v>
      </c>
      <c r="AX220">
        <v>1.2262500000000001</v>
      </c>
      <c r="AZ220">
        <f t="shared" si="55"/>
        <v>-0.27155229045520318</v>
      </c>
      <c r="BA220">
        <f t="shared" si="56"/>
        <v>0.18639613195596944</v>
      </c>
      <c r="BB220">
        <f t="shared" si="57"/>
        <v>0.55514056125405475</v>
      </c>
      <c r="BC220">
        <f t="shared" si="58"/>
        <v>0.38138929724653631</v>
      </c>
      <c r="BD220">
        <f t="shared" si="59"/>
        <v>-0.36754917374078305</v>
      </c>
      <c r="BE220">
        <f t="shared" si="60"/>
        <v>8.9079020388004942E-2</v>
      </c>
    </row>
    <row r="221" spans="1:57" x14ac:dyDescent="0.2">
      <c r="AS221">
        <v>4.4862500000000001</v>
      </c>
      <c r="AT221">
        <v>0.53300000000000003</v>
      </c>
      <c r="AU221">
        <v>0.34150000000000003</v>
      </c>
      <c r="AV221">
        <v>3.4722499999999998</v>
      </c>
      <c r="AW221">
        <v>2.7275</v>
      </c>
      <c r="AX221">
        <v>2.37425</v>
      </c>
      <c r="AZ221">
        <f t="shared" si="55"/>
        <v>0.65238347134129626</v>
      </c>
      <c r="BA221">
        <f t="shared" si="56"/>
        <v>-0.27277279097342771</v>
      </c>
      <c r="BB221">
        <f t="shared" si="57"/>
        <v>-0.4661092919824486</v>
      </c>
      <c r="BC221">
        <f t="shared" si="58"/>
        <v>0.54111098658272694</v>
      </c>
      <c r="BD221">
        <f t="shared" si="59"/>
        <v>0.4362647592603795</v>
      </c>
      <c r="BE221">
        <f t="shared" si="60"/>
        <v>0.37602644667588875</v>
      </c>
    </row>
    <row r="222" spans="1:57" x14ac:dyDescent="0.2">
      <c r="AS222">
        <v>2.1749999999999999E-2</v>
      </c>
      <c r="AT222">
        <v>3.2557499999999999</v>
      </c>
      <c r="AU222">
        <v>4.8484999999999996</v>
      </c>
      <c r="AV222">
        <v>3.7249999999999998E-2</v>
      </c>
      <c r="AW222">
        <v>1.6325000000000001</v>
      </c>
      <c r="AX222">
        <v>1.80775</v>
      </c>
      <c r="AZ222">
        <f t="shared" si="55"/>
        <v>-1.6620407387093439</v>
      </c>
      <c r="BA222">
        <f t="shared" si="56"/>
        <v>0.51315104923039989</v>
      </c>
      <c r="BB222">
        <f t="shared" si="57"/>
        <v>0.68610739994617254</v>
      </c>
      <c r="BC222">
        <f t="shared" si="58"/>
        <v>-1.4283737229156883</v>
      </c>
      <c r="BD222">
        <f t="shared" si="59"/>
        <v>0.21335318994711155</v>
      </c>
      <c r="BE222">
        <f t="shared" si="60"/>
        <v>0.25763837020591501</v>
      </c>
    </row>
    <row r="223" spans="1:57" x14ac:dyDescent="0.2">
      <c r="AS223">
        <v>1.1825000000000001</v>
      </c>
      <c r="AT223">
        <v>4.9000000000000002E-2</v>
      </c>
      <c r="AU223">
        <v>0.16750000000000001</v>
      </c>
      <c r="AV223">
        <v>3.5870000000000002</v>
      </c>
      <c r="AW223">
        <v>0.98424999999999996</v>
      </c>
      <c r="AX223">
        <v>1.0197499999999999</v>
      </c>
      <c r="AZ223">
        <f t="shared" si="55"/>
        <v>7.330114940984922E-2</v>
      </c>
      <c r="BA223">
        <f t="shared" si="56"/>
        <v>-1.3093039199714864</v>
      </c>
      <c r="BB223">
        <f t="shared" si="57"/>
        <v>-0.775485188627136</v>
      </c>
      <c r="BC223">
        <f t="shared" si="58"/>
        <v>0.55523137667596656</v>
      </c>
      <c r="BD223">
        <f t="shared" si="59"/>
        <v>-6.3945765377328642E-3</v>
      </c>
      <c r="BE223">
        <f t="shared" si="60"/>
        <v>8.9937139891321672E-3</v>
      </c>
    </row>
    <row r="224" spans="1:57" x14ac:dyDescent="0.2">
      <c r="AS224">
        <v>0.27474999999999999</v>
      </c>
      <c r="AT224">
        <v>1.48475</v>
      </c>
      <c r="AU224">
        <v>2.8987500000000002</v>
      </c>
      <c r="AV224">
        <v>3.7977500000000002</v>
      </c>
      <c r="AW224">
        <v>1.0615000000000001</v>
      </c>
      <c r="AX224">
        <v>0.153</v>
      </c>
      <c r="AZ224">
        <f t="shared" si="55"/>
        <v>-0.56056229890447185</v>
      </c>
      <c r="BA224">
        <f t="shared" si="56"/>
        <v>0.17215333394905924</v>
      </c>
      <c r="BB224">
        <f t="shared" si="57"/>
        <v>0.4627107616460438</v>
      </c>
      <c r="BC224">
        <f t="shared" si="58"/>
        <v>0.58002637240889388</v>
      </c>
      <c r="BD224">
        <f t="shared" si="59"/>
        <v>2.6419998502017653E-2</v>
      </c>
      <c r="BE224">
        <f t="shared" si="60"/>
        <v>-0.8148085691824013</v>
      </c>
    </row>
    <row r="225" spans="45:57" x14ac:dyDescent="0.2">
      <c r="AS225">
        <v>3.4250000000000003E-2</v>
      </c>
      <c r="AT225">
        <v>0.67325000000000002</v>
      </c>
      <c r="AU225">
        <v>1.0654999999999999</v>
      </c>
      <c r="AV225">
        <v>2.754</v>
      </c>
      <c r="AW225">
        <v>2.4147500000000002</v>
      </c>
      <c r="AX225">
        <v>1.8572500000000001</v>
      </c>
      <c r="AZ225">
        <f t="shared" si="55"/>
        <v>-1.4648394241715557</v>
      </c>
      <c r="BA225">
        <f t="shared" si="56"/>
        <v>-0.17132363791645194</v>
      </c>
      <c r="BB225">
        <f t="shared" si="57"/>
        <v>2.8053454050220736E-2</v>
      </c>
      <c r="BC225">
        <f t="shared" si="58"/>
        <v>0.44046393592090488</v>
      </c>
      <c r="BD225">
        <f t="shared" si="59"/>
        <v>0.38337217473944968</v>
      </c>
      <c r="BE225">
        <f t="shared" si="60"/>
        <v>0.26937036702073341</v>
      </c>
    </row>
    <row r="226" spans="45:57" x14ac:dyDescent="0.2">
      <c r="AS226">
        <v>0.38850000000000001</v>
      </c>
      <c r="AT226">
        <v>5.6334999999999997</v>
      </c>
      <c r="AU226">
        <v>2.8895</v>
      </c>
      <c r="AV226">
        <v>5.2460000000000004</v>
      </c>
      <c r="AW226">
        <v>0.64100000000000001</v>
      </c>
      <c r="AX226">
        <v>2.2654999999999998</v>
      </c>
      <c r="AZ226">
        <f t="shared" si="55"/>
        <v>-0.41010897686306691</v>
      </c>
      <c r="BA226">
        <f t="shared" si="56"/>
        <v>0.75127829865311024</v>
      </c>
      <c r="BB226">
        <f t="shared" si="57"/>
        <v>0.46132269880240184</v>
      </c>
      <c r="BC226">
        <f t="shared" si="58"/>
        <v>0.72032828625433476</v>
      </c>
      <c r="BD226">
        <f t="shared" si="59"/>
        <v>-0.19264197048118256</v>
      </c>
      <c r="BE226">
        <f t="shared" si="60"/>
        <v>0.3556640665152046</v>
      </c>
    </row>
    <row r="227" spans="45:57" x14ac:dyDescent="0.2">
      <c r="AS227">
        <v>5.5274999999999999</v>
      </c>
      <c r="AT227">
        <v>0.90974999999999995</v>
      </c>
      <c r="AU227">
        <v>0.94174999999999998</v>
      </c>
      <c r="AV227">
        <v>1.6537500000000001</v>
      </c>
      <c r="AW227">
        <v>0.1</v>
      </c>
      <c r="AX227">
        <v>4.2482499999999996</v>
      </c>
      <c r="AZ227">
        <f t="shared" si="55"/>
        <v>0.74302875125075141</v>
      </c>
      <c r="BA227">
        <f t="shared" si="56"/>
        <v>-4.0577935741727002E-2</v>
      </c>
      <c r="BB227">
        <f t="shared" si="57"/>
        <v>-2.5564371124694771E-2</v>
      </c>
      <c r="BC227">
        <f t="shared" si="58"/>
        <v>0.21896985719555739</v>
      </c>
      <c r="BD227">
        <f t="shared" si="59"/>
        <v>-0.99950000000000006</v>
      </c>
      <c r="BE227">
        <f t="shared" si="60"/>
        <v>0.62871006608324209</v>
      </c>
    </row>
    <row r="228" spans="45:57" x14ac:dyDescent="0.2">
      <c r="AS228">
        <v>2.5242499999999999</v>
      </c>
      <c r="AT228">
        <v>1.67</v>
      </c>
      <c r="AU228">
        <v>7.3237500000000004</v>
      </c>
      <c r="AV228">
        <v>0.59050000000000002</v>
      </c>
      <c r="AW228">
        <v>2.2742499999999999</v>
      </c>
      <c r="AX228">
        <v>4.1842499999999996</v>
      </c>
      <c r="AZ228">
        <f t="shared" si="55"/>
        <v>0.40263236493175186</v>
      </c>
      <c r="BA228">
        <f t="shared" si="56"/>
        <v>0.22321647114758325</v>
      </c>
      <c r="BB228">
        <f t="shared" si="57"/>
        <v>0.86523351101557322</v>
      </c>
      <c r="BC228">
        <f t="shared" si="58"/>
        <v>-0.22828009805046637</v>
      </c>
      <c r="BD228">
        <f t="shared" si="59"/>
        <v>0.35733820338280931</v>
      </c>
      <c r="BE228">
        <f t="shared" si="60"/>
        <v>0.62211762480206911</v>
      </c>
    </row>
    <row r="229" spans="45:57" x14ac:dyDescent="0.2">
      <c r="AS229">
        <v>2.1095000000000002</v>
      </c>
      <c r="AT229">
        <v>5.9102499999999996</v>
      </c>
      <c r="AU229">
        <v>4.0750000000000001E-2</v>
      </c>
      <c r="AV229">
        <v>22.422499999999999</v>
      </c>
      <c r="AW229">
        <v>2.1440000000000001</v>
      </c>
      <c r="AX229">
        <v>1.57575</v>
      </c>
      <c r="AZ229">
        <f t="shared" si="55"/>
        <v>0.32467952971789982</v>
      </c>
      <c r="BA229">
        <f t="shared" si="56"/>
        <v>0.7721058516636824</v>
      </c>
      <c r="BB229">
        <f t="shared" si="57"/>
        <v>-1.3893723869240047</v>
      </c>
      <c r="BC229">
        <f t="shared" si="58"/>
        <v>1.351184032686936</v>
      </c>
      <c r="BD229">
        <f t="shared" si="59"/>
        <v>0.33172478102073244</v>
      </c>
      <c r="BE229">
        <f t="shared" si="60"/>
        <v>0.19798731579765261</v>
      </c>
    </row>
    <row r="230" spans="45:57" x14ac:dyDescent="0.2">
      <c r="AS230">
        <v>0.34799999999999998</v>
      </c>
      <c r="AT230">
        <v>0.94499999999999995</v>
      </c>
      <c r="AU230">
        <v>1.0527500000000001</v>
      </c>
      <c r="AV230">
        <v>6.0282499999999999</v>
      </c>
      <c r="AW230">
        <v>3.1862499999999998</v>
      </c>
      <c r="AX230">
        <v>1.2809999999999999</v>
      </c>
      <c r="AZ230">
        <f t="shared" si="55"/>
        <v>-0.45792075605341909</v>
      </c>
      <c r="BA230">
        <f t="shared" si="56"/>
        <v>-2.4068191490737075E-2</v>
      </c>
      <c r="BB230">
        <f t="shared" si="57"/>
        <v>2.2825250092302716E-2</v>
      </c>
      <c r="BC230">
        <f t="shared" si="58"/>
        <v>0.78069125481862178</v>
      </c>
      <c r="BD230">
        <f t="shared" si="59"/>
        <v>0.50377984847732382</v>
      </c>
      <c r="BE230">
        <f t="shared" si="60"/>
        <v>0.10804912974468628</v>
      </c>
    </row>
    <row r="231" spans="45:57" x14ac:dyDescent="0.2">
      <c r="AS231">
        <v>8.0500000000000002E-2</v>
      </c>
      <c r="AT231">
        <v>5.3075000000000001</v>
      </c>
      <c r="AU231">
        <v>0.55674999999999997</v>
      </c>
      <c r="AV231">
        <v>0.77300000000000002</v>
      </c>
      <c r="AW231">
        <v>0.69099999999999995</v>
      </c>
      <c r="AX231">
        <v>2.4275000000000002</v>
      </c>
      <c r="AZ231">
        <f t="shared" si="55"/>
        <v>-1.0937041196321315</v>
      </c>
      <c r="BA231">
        <f t="shared" si="56"/>
        <v>0.72539000283803634</v>
      </c>
      <c r="BB231">
        <f t="shared" si="57"/>
        <v>-0.25383977429392424</v>
      </c>
      <c r="BC231">
        <f t="shared" si="58"/>
        <v>-0.11132050608167508</v>
      </c>
      <c r="BD231">
        <f t="shared" si="59"/>
        <v>-0.16002195262580163</v>
      </c>
      <c r="BE231">
        <f t="shared" si="60"/>
        <v>0.38565923858004253</v>
      </c>
    </row>
    <row r="232" spans="45:57" x14ac:dyDescent="0.2">
      <c r="AS232">
        <v>3.4122499999999998</v>
      </c>
      <c r="AT232">
        <v>1.44075</v>
      </c>
      <c r="AU232">
        <v>3.2730000000000001</v>
      </c>
      <c r="AV232">
        <v>0.80149999999999999</v>
      </c>
      <c r="AW232">
        <v>5.8322500000000002</v>
      </c>
      <c r="AX232">
        <v>1.5297499999999999</v>
      </c>
      <c r="AZ232">
        <f t="shared" si="55"/>
        <v>0.53354084243775723</v>
      </c>
      <c r="BA232">
        <f t="shared" si="56"/>
        <v>0.1590886282533937</v>
      </c>
      <c r="BB232">
        <f t="shared" si="57"/>
        <v>0.51544600530800433</v>
      </c>
      <c r="BC232">
        <f t="shared" si="58"/>
        <v>-9.559647330983638E-2</v>
      </c>
      <c r="BD232">
        <f t="shared" si="59"/>
        <v>0.76633613178684423</v>
      </c>
      <c r="BE232">
        <f t="shared" si="60"/>
        <v>0.18512046186868636</v>
      </c>
    </row>
    <row r="233" spans="45:57" x14ac:dyDescent="0.2">
      <c r="AS233">
        <v>1.68</v>
      </c>
      <c r="AT233">
        <v>5.33725</v>
      </c>
      <c r="AU233">
        <v>0.82899999999999996</v>
      </c>
      <c r="AV233">
        <v>1.3587499999999999</v>
      </c>
      <c r="AW233">
        <v>1.12225</v>
      </c>
      <c r="AX233">
        <v>4.1102499999999997</v>
      </c>
      <c r="AZ233">
        <f t="shared" si="55"/>
        <v>0.22580928172586284</v>
      </c>
      <c r="BA233">
        <f t="shared" si="56"/>
        <v>0.727817545894764</v>
      </c>
      <c r="BB233">
        <f t="shared" si="57"/>
        <v>-8.094546944972647E-2</v>
      </c>
      <c r="BC233">
        <f t="shared" si="58"/>
        <v>0.13363955709435094</v>
      </c>
      <c r="BD233">
        <f t="shared" si="59"/>
        <v>5.0589614073690468E-2</v>
      </c>
      <c r="BE233">
        <f t="shared" si="60"/>
        <v>0.61436823801195528</v>
      </c>
    </row>
    <row r="234" spans="45:57" x14ac:dyDescent="0.2">
      <c r="AS234">
        <v>1.3102499999999999</v>
      </c>
      <c r="AT234">
        <v>2.02325</v>
      </c>
      <c r="AU234">
        <v>1.2475000000000001</v>
      </c>
      <c r="AV234">
        <v>2.734</v>
      </c>
      <c r="AW234">
        <v>0.01</v>
      </c>
      <c r="AX234">
        <v>4.9692499999999997</v>
      </c>
      <c r="AZ234">
        <f t="shared" si="55"/>
        <v>0.11785416837463096</v>
      </c>
      <c r="BA234">
        <f t="shared" si="56"/>
        <v>0.30654954906458975</v>
      </c>
      <c r="BB234">
        <f t="shared" si="57"/>
        <v>9.6540554295427544E-2</v>
      </c>
      <c r="BC234">
        <f t="shared" si="58"/>
        <v>0.43729851023180349</v>
      </c>
      <c r="BD234">
        <f t="shared" si="59"/>
        <v>-1.9995000000000001</v>
      </c>
      <c r="BE234">
        <f t="shared" si="60"/>
        <v>0.69679084639119437</v>
      </c>
    </row>
    <row r="235" spans="45:57" x14ac:dyDescent="0.2">
      <c r="AS235">
        <v>2.3492500000000001</v>
      </c>
      <c r="AT235">
        <v>1.1952499999999999</v>
      </c>
      <c r="AU235">
        <v>2.2890000000000001</v>
      </c>
      <c r="AV235">
        <v>1.4404999999999999</v>
      </c>
      <c r="AW235">
        <v>1.7682500000000001</v>
      </c>
      <c r="AX235">
        <v>2.3562500000000002</v>
      </c>
      <c r="AZ235">
        <f t="shared" si="55"/>
        <v>0.37142923552738644</v>
      </c>
      <c r="BA235">
        <f t="shared" si="56"/>
        <v>7.7958752367826969E-2</v>
      </c>
      <c r="BB235">
        <f t="shared" si="57"/>
        <v>0.36014579267454294</v>
      </c>
      <c r="BC235">
        <f t="shared" si="58"/>
        <v>0.15901326261643173</v>
      </c>
      <c r="BD235">
        <f t="shared" si="59"/>
        <v>0.24804366675448475</v>
      </c>
      <c r="BE235">
        <f t="shared" si="60"/>
        <v>0.37272136754986812</v>
      </c>
    </row>
    <row r="236" spans="45:57" x14ac:dyDescent="0.2">
      <c r="AS236">
        <v>1.3075000000000001</v>
      </c>
      <c r="AT236">
        <v>2.2767499999999998</v>
      </c>
      <c r="AU236">
        <v>5.7439999999999998</v>
      </c>
      <c r="AV236">
        <v>4.9180000000000001</v>
      </c>
      <c r="AW236">
        <v>1.35025</v>
      </c>
      <c r="AX236">
        <v>1.8234999999999999</v>
      </c>
      <c r="AZ236">
        <f t="shared" si="55"/>
        <v>0.11694169753931188</v>
      </c>
      <c r="BA236">
        <f t="shared" si="56"/>
        <v>0.35781534524788067</v>
      </c>
      <c r="BB236">
        <f t="shared" si="57"/>
        <v>0.75971443123424387</v>
      </c>
      <c r="BC236">
        <f t="shared" si="58"/>
        <v>0.69228852440269828</v>
      </c>
      <c r="BD236">
        <f t="shared" si="59"/>
        <v>0.13091418595323112</v>
      </c>
      <c r="BE236">
        <f t="shared" si="60"/>
        <v>0.26140576764980011</v>
      </c>
    </row>
    <row r="237" spans="45:57" x14ac:dyDescent="0.2">
      <c r="AS237">
        <v>1.4822500000000001</v>
      </c>
      <c r="AT237">
        <v>2.5345</v>
      </c>
      <c r="AU237">
        <v>4.9917499999999997</v>
      </c>
      <c r="AV237">
        <v>2.0187499999999998</v>
      </c>
      <c r="AW237">
        <v>2.1582499999999998</v>
      </c>
      <c r="AX237">
        <v>3.0682499999999999</v>
      </c>
      <c r="AZ237">
        <f t="shared" si="55"/>
        <v>0.17142145901700137</v>
      </c>
      <c r="BA237">
        <f t="shared" si="56"/>
        <v>0.40439229555942058</v>
      </c>
      <c r="BB237">
        <f t="shared" si="57"/>
        <v>0.69875282660640736</v>
      </c>
      <c r="BC237">
        <f t="shared" si="58"/>
        <v>0.30558253967517807</v>
      </c>
      <c r="BD237">
        <f t="shared" si="59"/>
        <v>0.33460174958319522</v>
      </c>
      <c r="BE237">
        <f t="shared" si="60"/>
        <v>0.48739074289007378</v>
      </c>
    </row>
    <row r="238" spans="45:57" x14ac:dyDescent="0.2">
      <c r="AS238">
        <v>3.1034999999999999</v>
      </c>
      <c r="AT238">
        <v>0.748</v>
      </c>
      <c r="AU238">
        <v>2.2759999999999998</v>
      </c>
      <c r="AV238">
        <v>2.4337499999999999</v>
      </c>
      <c r="AW238">
        <v>1.09975</v>
      </c>
      <c r="AX238">
        <v>4.6102499999999997</v>
      </c>
      <c r="AZ238">
        <f t="shared" si="55"/>
        <v>0.49235174972141582</v>
      </c>
      <c r="BA238">
        <f t="shared" si="56"/>
        <v>-0.12559840213553863</v>
      </c>
      <c r="BB238">
        <f t="shared" si="57"/>
        <v>0.35767225772303352</v>
      </c>
      <c r="BC238">
        <f t="shared" si="58"/>
        <v>0.38677596452808805</v>
      </c>
      <c r="BD238">
        <f t="shared" si="59"/>
        <v>4.1793970648900565E-2</v>
      </c>
      <c r="BE238">
        <f t="shared" si="60"/>
        <v>0.66422447651255745</v>
      </c>
    </row>
    <row r="239" spans="45:57" x14ac:dyDescent="0.2">
      <c r="AS239">
        <v>0.97</v>
      </c>
      <c r="AT239">
        <v>5.492</v>
      </c>
      <c r="AU239">
        <v>0.87524999999999997</v>
      </c>
      <c r="AV239">
        <v>5.1457499999999996</v>
      </c>
      <c r="AW239">
        <v>0.69950000000000001</v>
      </c>
      <c r="AX239">
        <v>2.5947499999999999</v>
      </c>
      <c r="AZ239">
        <f t="shared" si="55"/>
        <v>-1.272826573375516E-2</v>
      </c>
      <c r="BA239">
        <f t="shared" si="56"/>
        <v>0.74023052856471749</v>
      </c>
      <c r="BB239">
        <f t="shared" si="57"/>
        <v>-5.7367880562929796E-2</v>
      </c>
      <c r="BC239">
        <f t="shared" si="58"/>
        <v>0.71194868271811085</v>
      </c>
      <c r="BD239">
        <f t="shared" si="59"/>
        <v>-0.15471228117215355</v>
      </c>
      <c r="BE239">
        <f t="shared" si="60"/>
        <v>0.41459552062349209</v>
      </c>
    </row>
    <row r="240" spans="45:57" x14ac:dyDescent="0.2">
      <c r="AS240">
        <v>1.0382499999999999</v>
      </c>
      <c r="AT240">
        <v>3.56</v>
      </c>
      <c r="AU240">
        <v>5.4515000000000002</v>
      </c>
      <c r="AV240">
        <v>0.86924999999999997</v>
      </c>
      <c r="AW240">
        <v>2.2262499999999998</v>
      </c>
      <c r="AX240">
        <v>11.599500000000001</v>
      </c>
      <c r="AZ240">
        <f t="shared" si="55"/>
        <v>1.6801939781915732E-2</v>
      </c>
      <c r="BA240">
        <f t="shared" si="56"/>
        <v>0.55194999797287514</v>
      </c>
      <c r="BB240">
        <f t="shared" si="57"/>
        <v>0.73701601642184555</v>
      </c>
      <c r="BC240">
        <f t="shared" si="58"/>
        <v>-6.0355300644703971E-2</v>
      </c>
      <c r="BD240">
        <f t="shared" si="59"/>
        <v>0.34807393247129992</v>
      </c>
      <c r="BE240">
        <f t="shared" si="60"/>
        <v>1.0649392692337303</v>
      </c>
    </row>
    <row r="241" spans="45:57" x14ac:dyDescent="0.2">
      <c r="AS241">
        <v>1.8520000000000001</v>
      </c>
      <c r="AT241">
        <v>1.7777499999999999</v>
      </c>
      <c r="AU241">
        <v>1.2542500000000001</v>
      </c>
      <c r="AV241">
        <v>1.724</v>
      </c>
      <c r="AW241">
        <v>1.9315</v>
      </c>
      <c r="AX241">
        <v>6.141</v>
      </c>
      <c r="AZ241">
        <f t="shared" si="55"/>
        <v>0.26814098234591555</v>
      </c>
      <c r="BA241">
        <f t="shared" si="56"/>
        <v>0.25037068731230511</v>
      </c>
      <c r="BB241">
        <f t="shared" si="57"/>
        <v>9.8884109699789141E-2</v>
      </c>
      <c r="BC241">
        <f t="shared" si="58"/>
        <v>0.23703726148869397</v>
      </c>
      <c r="BD241">
        <f t="shared" si="59"/>
        <v>0.28639471248083914</v>
      </c>
      <c r="BE241">
        <f t="shared" si="60"/>
        <v>0.78873909738216808</v>
      </c>
    </row>
    <row r="242" spans="45:57" x14ac:dyDescent="0.2">
      <c r="AS242">
        <v>3.8272499999999998</v>
      </c>
      <c r="AT242">
        <v>1.7395</v>
      </c>
      <c r="AU242">
        <v>4.8639999999999999</v>
      </c>
      <c r="AV242">
        <v>2.9754999999999998</v>
      </c>
      <c r="AW242">
        <v>4.07</v>
      </c>
      <c r="AX242">
        <v>2.734</v>
      </c>
      <c r="AZ242">
        <f t="shared" si="55"/>
        <v>0.58338683172393146</v>
      </c>
      <c r="BA242">
        <f t="shared" si="56"/>
        <v>0.24092443308360775</v>
      </c>
      <c r="BB242">
        <f t="shared" si="57"/>
        <v>0.6874935662646785</v>
      </c>
      <c r="BC242">
        <f t="shared" si="58"/>
        <v>0.47405995460081324</v>
      </c>
      <c r="BD242">
        <f t="shared" si="59"/>
        <v>0.61009440922521996</v>
      </c>
      <c r="BE242">
        <f t="shared" si="60"/>
        <v>0.43729851023180349</v>
      </c>
    </row>
  </sheetData>
  <conditionalFormatting sqref="B3:E20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9818-3606-AA40-9E69-2FF487F8C656}">
  <dimension ref="A1:AK17"/>
  <sheetViews>
    <sheetView workbookViewId="0">
      <selection activeCell="X29" sqref="X29"/>
    </sheetView>
  </sheetViews>
  <sheetFormatPr baseColWidth="10" defaultRowHeight="16" x14ac:dyDescent="0.2"/>
  <cols>
    <col min="1" max="1" width="12.6640625" bestFit="1" customWidth="1"/>
    <col min="2" max="2" width="11" bestFit="1" customWidth="1"/>
    <col min="3" max="3" width="5.33203125" bestFit="1" customWidth="1"/>
    <col min="4" max="4" width="5.83203125" bestFit="1" customWidth="1"/>
    <col min="5" max="5" width="5.1640625" bestFit="1" customWidth="1"/>
    <col min="6" max="6" width="6" bestFit="1" customWidth="1"/>
    <col min="7" max="7" width="12.1640625" bestFit="1" customWidth="1"/>
    <col min="8" max="8" width="5.33203125" bestFit="1" customWidth="1"/>
    <col min="9" max="9" width="5.83203125" bestFit="1" customWidth="1"/>
    <col min="10" max="10" width="5.1640625" bestFit="1" customWidth="1"/>
    <col min="11" max="11" width="6" bestFit="1" customWidth="1"/>
    <col min="12" max="17" width="12.1640625" bestFit="1" customWidth="1"/>
    <col min="18" max="18" width="6.1640625" bestFit="1" customWidth="1"/>
    <col min="19" max="19" width="9.1640625" bestFit="1" customWidth="1"/>
    <col min="20" max="20" width="12.1640625" bestFit="1" customWidth="1"/>
    <col min="21" max="21" width="7.1640625" bestFit="1" customWidth="1"/>
    <col min="22" max="22" width="12.1640625" bestFit="1" customWidth="1"/>
    <col min="23" max="23" width="6.1640625" bestFit="1" customWidth="1"/>
    <col min="24" max="25" width="12.1640625" bestFit="1" customWidth="1"/>
    <col min="26" max="26" width="8.1640625" bestFit="1" customWidth="1"/>
    <col min="27" max="27" width="12.1640625" bestFit="1" customWidth="1"/>
    <col min="28" max="28" width="8.1640625" bestFit="1" customWidth="1"/>
    <col min="29" max="29" width="11.1640625" bestFit="1" customWidth="1"/>
    <col min="30" max="30" width="12.1640625" bestFit="1" customWidth="1"/>
    <col min="31" max="31" width="10.1640625" bestFit="1" customWidth="1"/>
    <col min="32" max="32" width="12.1640625" bestFit="1" customWidth="1"/>
    <col min="33" max="33" width="9.83203125" bestFit="1" customWidth="1"/>
    <col min="34" max="34" width="12.1640625" bestFit="1" customWidth="1"/>
    <col min="35" max="35" width="11.1640625" bestFit="1" customWidth="1"/>
    <col min="36" max="36" width="9.1640625" bestFit="1" customWidth="1"/>
    <col min="37" max="37" width="12.1640625" bestFit="1" customWidth="1"/>
  </cols>
  <sheetData>
    <row r="1" spans="1:37" ht="21" x14ac:dyDescent="0.25">
      <c r="A1" s="55" t="s">
        <v>0</v>
      </c>
      <c r="B1" s="55" t="s">
        <v>1</v>
      </c>
      <c r="C1" s="63" t="s">
        <v>10</v>
      </c>
      <c r="D1" s="63"/>
      <c r="E1" s="63"/>
      <c r="F1" s="63"/>
      <c r="G1" s="63"/>
      <c r="H1" s="63" t="s">
        <v>16</v>
      </c>
      <c r="I1" s="63"/>
      <c r="J1" s="63"/>
      <c r="K1" s="63"/>
      <c r="L1" s="63"/>
      <c r="M1" s="63" t="s">
        <v>17</v>
      </c>
      <c r="N1" s="63"/>
      <c r="O1" s="63"/>
      <c r="P1" s="63"/>
      <c r="Q1" s="63"/>
      <c r="R1" s="63" t="s">
        <v>18</v>
      </c>
      <c r="S1" s="63"/>
      <c r="T1" s="63"/>
      <c r="U1" s="63"/>
      <c r="V1" s="63"/>
      <c r="W1" s="63" t="s">
        <v>19</v>
      </c>
      <c r="X1" s="63"/>
      <c r="Y1" s="63"/>
      <c r="Z1" s="63"/>
      <c r="AA1" s="63"/>
      <c r="AB1" s="63" t="s">
        <v>36</v>
      </c>
      <c r="AC1" s="63"/>
      <c r="AD1" s="63"/>
      <c r="AE1" s="63"/>
      <c r="AF1" s="63"/>
      <c r="AG1" s="63" t="s">
        <v>37</v>
      </c>
      <c r="AH1" s="63"/>
      <c r="AI1" s="63"/>
      <c r="AJ1" s="63"/>
      <c r="AK1" s="63"/>
    </row>
    <row r="2" spans="1:37" ht="21" x14ac:dyDescent="0.25">
      <c r="A2" s="55"/>
      <c r="B2" s="55"/>
      <c r="C2" s="55" t="s">
        <v>11</v>
      </c>
      <c r="D2" s="55" t="s">
        <v>12</v>
      </c>
      <c r="E2" s="55" t="s">
        <v>13</v>
      </c>
      <c r="F2" s="55" t="s">
        <v>23</v>
      </c>
      <c r="G2" s="55" t="s">
        <v>15</v>
      </c>
      <c r="H2" s="55" t="s">
        <v>11</v>
      </c>
      <c r="I2" s="55" t="s">
        <v>12</v>
      </c>
      <c r="J2" s="55" t="s">
        <v>13</v>
      </c>
      <c r="K2" s="55" t="s">
        <v>23</v>
      </c>
      <c r="L2" s="55" t="s">
        <v>15</v>
      </c>
      <c r="M2" s="55" t="s">
        <v>11</v>
      </c>
      <c r="N2" s="55" t="s">
        <v>12</v>
      </c>
      <c r="O2" s="55" t="s">
        <v>13</v>
      </c>
      <c r="P2" s="55" t="s">
        <v>23</v>
      </c>
      <c r="Q2" s="55" t="s">
        <v>15</v>
      </c>
      <c r="R2" s="55" t="s">
        <v>11</v>
      </c>
      <c r="S2" s="55" t="s">
        <v>12</v>
      </c>
      <c r="T2" s="55" t="s">
        <v>13</v>
      </c>
      <c r="U2" s="55" t="s">
        <v>23</v>
      </c>
      <c r="V2" s="55" t="s">
        <v>15</v>
      </c>
      <c r="W2" s="55" t="s">
        <v>11</v>
      </c>
      <c r="X2" s="55" t="s">
        <v>12</v>
      </c>
      <c r="Y2" s="55" t="s">
        <v>13</v>
      </c>
      <c r="Z2" s="55" t="s">
        <v>23</v>
      </c>
      <c r="AA2" s="55" t="s">
        <v>15</v>
      </c>
      <c r="AB2" s="55" t="s">
        <v>11</v>
      </c>
      <c r="AC2" s="55" t="s">
        <v>12</v>
      </c>
      <c r="AD2" s="55" t="s">
        <v>13</v>
      </c>
      <c r="AE2" s="55" t="s">
        <v>23</v>
      </c>
      <c r="AF2" s="55" t="s">
        <v>15</v>
      </c>
      <c r="AG2" s="55" t="s">
        <v>11</v>
      </c>
      <c r="AH2" s="55" t="s">
        <v>12</v>
      </c>
      <c r="AI2" s="55" t="s">
        <v>13</v>
      </c>
      <c r="AJ2" s="55" t="s">
        <v>23</v>
      </c>
      <c r="AK2" s="55" t="s">
        <v>15</v>
      </c>
    </row>
    <row r="3" spans="1:37" x14ac:dyDescent="0.2">
      <c r="A3" t="s">
        <v>9</v>
      </c>
      <c r="B3" t="s">
        <v>4</v>
      </c>
      <c r="C3">
        <v>8</v>
      </c>
      <c r="D3">
        <v>15</v>
      </c>
      <c r="E3">
        <v>11.4</v>
      </c>
      <c r="F3">
        <v>11.5</v>
      </c>
      <c r="G3">
        <v>2.1186998109427599</v>
      </c>
      <c r="H3">
        <v>5</v>
      </c>
      <c r="I3">
        <v>9</v>
      </c>
      <c r="J3">
        <v>6.8</v>
      </c>
      <c r="K3">
        <v>6.5</v>
      </c>
      <c r="L3">
        <v>1.4757295747452399</v>
      </c>
      <c r="M3">
        <v>1.2222222222222201</v>
      </c>
      <c r="N3">
        <v>2.4</v>
      </c>
      <c r="O3">
        <v>1.7267460317460299</v>
      </c>
      <c r="P3">
        <v>1.71428571428571</v>
      </c>
      <c r="Q3">
        <v>0.40530793649964802</v>
      </c>
      <c r="R3">
        <v>5.0000000000000001E-3</v>
      </c>
      <c r="S3">
        <v>108.636</v>
      </c>
      <c r="T3">
        <v>1.75605416666666</v>
      </c>
      <c r="U3">
        <v>8.9999999999999993E-3</v>
      </c>
      <c r="V3">
        <v>13.2785981708157</v>
      </c>
      <c r="W3">
        <v>1.0999999999999999E-2</v>
      </c>
      <c r="X3">
        <v>78.893000000000001</v>
      </c>
      <c r="Y3">
        <v>3.30797685185185</v>
      </c>
      <c r="Z3">
        <v>1.569</v>
      </c>
      <c r="AA3">
        <v>9.5410009915308098</v>
      </c>
      <c r="AB3">
        <v>2.2499999999999998E-3</v>
      </c>
      <c r="AC3">
        <v>73.735249999999994</v>
      </c>
      <c r="AD3">
        <v>3.3494447916666599</v>
      </c>
      <c r="AE3">
        <v>1.562125</v>
      </c>
      <c r="AF3">
        <v>8.7843722391116792</v>
      </c>
      <c r="AG3">
        <v>2.7872499999999998</v>
      </c>
      <c r="AH3">
        <v>16.835249999999998</v>
      </c>
      <c r="AI3">
        <v>8.6720500000000005</v>
      </c>
      <c r="AJ3">
        <v>7.3488749999999996</v>
      </c>
      <c r="AK3">
        <v>5.1641111311628398</v>
      </c>
    </row>
    <row r="4" spans="1:37" x14ac:dyDescent="0.2">
      <c r="A4" t="s">
        <v>9</v>
      </c>
      <c r="B4" t="s">
        <v>3</v>
      </c>
      <c r="C4">
        <v>9</v>
      </c>
      <c r="D4">
        <v>16</v>
      </c>
      <c r="E4">
        <v>13.1</v>
      </c>
      <c r="F4">
        <v>13</v>
      </c>
      <c r="G4">
        <v>2.1317702607092599</v>
      </c>
      <c r="H4">
        <v>5</v>
      </c>
      <c r="I4">
        <v>11</v>
      </c>
      <c r="J4">
        <v>7.8</v>
      </c>
      <c r="K4">
        <v>8</v>
      </c>
      <c r="L4">
        <v>2.1499353995462802</v>
      </c>
      <c r="M4">
        <v>1.27272727272727</v>
      </c>
      <c r="N4">
        <v>2.6</v>
      </c>
      <c r="O4">
        <v>1.7678282828282801</v>
      </c>
      <c r="P4">
        <v>1.76388888888888</v>
      </c>
      <c r="Q4">
        <v>0.43873606206273402</v>
      </c>
      <c r="R4">
        <v>5.0000000000000001E-3</v>
      </c>
      <c r="S4">
        <v>108.53700000000001</v>
      </c>
      <c r="T4">
        <v>1.2968953974895301</v>
      </c>
      <c r="U4">
        <v>8.9999999999999993E-3</v>
      </c>
      <c r="V4">
        <v>11.329342284451201</v>
      </c>
      <c r="W4">
        <v>6.0000000000000001E-3</v>
      </c>
      <c r="X4">
        <v>12.95</v>
      </c>
      <c r="Y4">
        <v>1.929</v>
      </c>
      <c r="Z4">
        <v>1.3425</v>
      </c>
      <c r="AA4">
        <v>2.10975841867092</v>
      </c>
      <c r="AB4">
        <v>0</v>
      </c>
      <c r="AC4">
        <v>14.839</v>
      </c>
      <c r="AD4">
        <v>1.9291433054393301</v>
      </c>
      <c r="AE4">
        <v>1.59575</v>
      </c>
      <c r="AF4">
        <v>1.8401851438288499</v>
      </c>
      <c r="AG4">
        <v>1.857</v>
      </c>
      <c r="AH4">
        <v>11.980499999999999</v>
      </c>
      <c r="AI4">
        <v>4.1704999999999997</v>
      </c>
      <c r="AJ4">
        <v>3.5884999999999998</v>
      </c>
      <c r="AK4">
        <v>2.8113386268822098</v>
      </c>
    </row>
    <row r="5" spans="1:37" x14ac:dyDescent="0.2">
      <c r="A5" t="s">
        <v>9</v>
      </c>
      <c r="B5" t="s">
        <v>6</v>
      </c>
      <c r="C5">
        <v>7</v>
      </c>
      <c r="D5">
        <v>14</v>
      </c>
      <c r="E5">
        <v>11.2</v>
      </c>
      <c r="F5">
        <v>12</v>
      </c>
      <c r="G5">
        <v>2.4404006956964102</v>
      </c>
      <c r="H5">
        <v>4</v>
      </c>
      <c r="I5">
        <v>9</v>
      </c>
      <c r="J5">
        <v>6.7</v>
      </c>
      <c r="K5">
        <v>6.5</v>
      </c>
      <c r="L5">
        <v>1.6363916944844701</v>
      </c>
      <c r="M5">
        <v>1.2222222222222201</v>
      </c>
      <c r="N5">
        <v>2.3333333333333299</v>
      </c>
      <c r="O5">
        <v>1.71857142857142</v>
      </c>
      <c r="P5">
        <v>1.75</v>
      </c>
      <c r="Q5">
        <v>0.38771052080616297</v>
      </c>
      <c r="R5">
        <v>0</v>
      </c>
      <c r="S5">
        <v>107.34399999999999</v>
      </c>
      <c r="T5">
        <v>3.6431545893719801</v>
      </c>
      <c r="U5">
        <v>6.9000000000000006E-2</v>
      </c>
      <c r="V5">
        <v>18.974235075600301</v>
      </c>
      <c r="W5">
        <v>1.4E-2</v>
      </c>
      <c r="X5">
        <v>81.069000000000003</v>
      </c>
      <c r="Y5">
        <v>3.6812323232323201</v>
      </c>
      <c r="Z5">
        <v>1.3185</v>
      </c>
      <c r="AA5">
        <v>11.4446728066526</v>
      </c>
      <c r="AB5">
        <v>0</v>
      </c>
      <c r="AC5">
        <v>82.674999999999997</v>
      </c>
      <c r="AD5">
        <v>4.0107427536231803</v>
      </c>
      <c r="AE5">
        <v>1.5267500000000001</v>
      </c>
      <c r="AF5">
        <v>12.300253168222699</v>
      </c>
      <c r="AG5">
        <v>1.54375</v>
      </c>
      <c r="AH5">
        <v>17.92925</v>
      </c>
      <c r="AI5">
        <v>6.2608749999999898</v>
      </c>
      <c r="AJ5">
        <v>5.429125</v>
      </c>
      <c r="AK5">
        <v>4.7069543972633303</v>
      </c>
    </row>
    <row r="6" spans="1:37" x14ac:dyDescent="0.2">
      <c r="A6" t="s">
        <v>9</v>
      </c>
      <c r="B6" t="s">
        <v>5</v>
      </c>
      <c r="C6">
        <v>9</v>
      </c>
      <c r="D6">
        <v>18</v>
      </c>
      <c r="E6">
        <v>13.3</v>
      </c>
      <c r="F6">
        <v>12.5</v>
      </c>
      <c r="G6">
        <v>2.6687491868330699</v>
      </c>
      <c r="H6">
        <v>6</v>
      </c>
      <c r="I6">
        <v>11</v>
      </c>
      <c r="J6">
        <v>9.1</v>
      </c>
      <c r="K6">
        <v>9.5</v>
      </c>
      <c r="L6">
        <v>1.6633299933166199</v>
      </c>
      <c r="M6">
        <v>1.1000000000000001</v>
      </c>
      <c r="N6">
        <v>1.875</v>
      </c>
      <c r="O6">
        <v>1.4785245310245301</v>
      </c>
      <c r="P6">
        <v>1.4494949494949401</v>
      </c>
      <c r="Q6">
        <v>0.25242309372811</v>
      </c>
      <c r="R6">
        <v>6.0999999999999999E-2</v>
      </c>
      <c r="S6">
        <v>104.244</v>
      </c>
      <c r="T6">
        <v>0.55224583333333299</v>
      </c>
      <c r="U6">
        <v>9.2999999999999999E-2</v>
      </c>
      <c r="V6">
        <v>6.7223032061474299</v>
      </c>
      <c r="W6">
        <v>2E-3</v>
      </c>
      <c r="X6">
        <v>32.963000000000001</v>
      </c>
      <c r="Y6">
        <v>3.4394008438818502</v>
      </c>
      <c r="Z6">
        <v>2.2290000000000001</v>
      </c>
      <c r="AA6">
        <v>4.2236563548538797</v>
      </c>
      <c r="AB6">
        <v>2.5000000000000001E-4</v>
      </c>
      <c r="AC6">
        <v>32.34075</v>
      </c>
      <c r="AD6">
        <v>3.3840197916666601</v>
      </c>
      <c r="AE6">
        <v>2.4333749999999998</v>
      </c>
      <c r="AF6">
        <v>3.9935085680946698</v>
      </c>
      <c r="AG6">
        <v>2.7240000000000002</v>
      </c>
      <c r="AH6">
        <v>7.4627499999999998</v>
      </c>
      <c r="AI6">
        <v>5.3666999999999998</v>
      </c>
      <c r="AJ6">
        <v>5.0893750000000004</v>
      </c>
      <c r="AK6">
        <v>1.78928838974232</v>
      </c>
    </row>
    <row r="7" spans="1:37" x14ac:dyDescent="0.2">
      <c r="A7" t="s">
        <v>9</v>
      </c>
      <c r="B7" t="s">
        <v>7</v>
      </c>
      <c r="C7">
        <v>5</v>
      </c>
      <c r="D7">
        <v>16</v>
      </c>
      <c r="E7">
        <v>11.8</v>
      </c>
      <c r="F7">
        <v>12</v>
      </c>
      <c r="G7">
        <v>3.1198290551460199</v>
      </c>
      <c r="H7">
        <v>3</v>
      </c>
      <c r="I7">
        <v>11</v>
      </c>
      <c r="J7">
        <v>7.3</v>
      </c>
      <c r="K7">
        <v>7.5</v>
      </c>
      <c r="L7">
        <v>2.4517567397911</v>
      </c>
      <c r="M7">
        <v>1.1818181818181801</v>
      </c>
      <c r="N7">
        <v>2</v>
      </c>
      <c r="O7">
        <v>1.6661976911976899</v>
      </c>
      <c r="P7">
        <v>1.69047619047619</v>
      </c>
      <c r="Q7">
        <v>0.24573735382749601</v>
      </c>
      <c r="R7">
        <v>0</v>
      </c>
      <c r="S7">
        <v>5018.4740000000002</v>
      </c>
      <c r="T7">
        <v>41.163796747967403</v>
      </c>
      <c r="U7">
        <v>8.6499999999999994E-2</v>
      </c>
      <c r="V7">
        <v>451.41491667678503</v>
      </c>
      <c r="W7">
        <v>8.0000000000000002E-3</v>
      </c>
      <c r="X7">
        <v>71.149000000000001</v>
      </c>
      <c r="Y7">
        <v>4.3814798206278001</v>
      </c>
      <c r="Z7">
        <v>2.649</v>
      </c>
      <c r="AA7">
        <v>6.6127444588267599</v>
      </c>
      <c r="AB7">
        <v>2.5000000000000001E-4</v>
      </c>
      <c r="AC7">
        <v>4865.14725</v>
      </c>
      <c r="AD7">
        <v>25.069740585773999</v>
      </c>
      <c r="AE7">
        <v>2.85025</v>
      </c>
      <c r="AF7">
        <v>314.46705863795302</v>
      </c>
      <c r="AG7">
        <v>2.2472500000000002</v>
      </c>
      <c r="AH7">
        <v>541.69174999999996</v>
      </c>
      <c r="AI7">
        <v>60.439124999999997</v>
      </c>
      <c r="AJ7">
        <v>5.187125</v>
      </c>
      <c r="AK7">
        <v>169.17687265421</v>
      </c>
    </row>
    <row r="8" spans="1:37" x14ac:dyDescent="0.2">
      <c r="A8" s="4" t="s">
        <v>2</v>
      </c>
      <c r="B8" s="4" t="s">
        <v>4</v>
      </c>
      <c r="C8" s="4">
        <v>11</v>
      </c>
      <c r="D8" s="4">
        <v>19</v>
      </c>
      <c r="E8" s="4">
        <v>15</v>
      </c>
      <c r="F8" s="4">
        <v>15</v>
      </c>
      <c r="G8" s="4">
        <v>2.5385910352879599</v>
      </c>
      <c r="H8" s="4">
        <v>3</v>
      </c>
      <c r="I8" s="4">
        <v>16</v>
      </c>
      <c r="J8" s="4">
        <v>11.4</v>
      </c>
      <c r="K8" s="4">
        <v>12</v>
      </c>
      <c r="L8" s="4">
        <v>3.5023801430836499</v>
      </c>
      <c r="M8" s="4">
        <v>1</v>
      </c>
      <c r="N8" s="4">
        <v>3.6666666666666599</v>
      </c>
      <c r="O8" s="4">
        <v>1.5034786047286</v>
      </c>
      <c r="P8" s="4">
        <v>1.3038461538461501</v>
      </c>
      <c r="Q8" s="4">
        <v>0.77313656093402305</v>
      </c>
      <c r="R8" s="4">
        <v>6.0000000000000001E-3</v>
      </c>
      <c r="S8" s="4">
        <v>1.048</v>
      </c>
      <c r="T8" s="4">
        <v>3.1341666666666601E-2</v>
      </c>
      <c r="U8" s="4">
        <v>1.0999999999999999E-2</v>
      </c>
      <c r="V8" s="4">
        <v>8.92389013839993E-2</v>
      </c>
      <c r="W8" s="4">
        <v>3.0000000000000001E-3</v>
      </c>
      <c r="X8" s="4">
        <v>24.076000000000001</v>
      </c>
      <c r="Y8" s="4">
        <v>3.6532264957264902</v>
      </c>
      <c r="Z8" s="4">
        <v>2.6985000000000001</v>
      </c>
      <c r="AA8" s="4">
        <v>3.6424932477723901</v>
      </c>
      <c r="AB8" s="4">
        <v>0</v>
      </c>
      <c r="AC8" s="4">
        <v>25.569500000000001</v>
      </c>
      <c r="AD8" s="4">
        <v>3.5814447916666601</v>
      </c>
      <c r="AE8" s="4">
        <v>2.5806249999999999</v>
      </c>
      <c r="AF8" s="4">
        <v>3.4595210963108798</v>
      </c>
      <c r="AG8" s="4">
        <v>1.05975</v>
      </c>
      <c r="AH8" s="4">
        <v>5.8217499999999998</v>
      </c>
      <c r="AI8" s="4">
        <v>2.80344999999999</v>
      </c>
      <c r="AJ8" s="4">
        <v>2.7705000000000002</v>
      </c>
      <c r="AK8" s="4">
        <v>1.3643726213905001</v>
      </c>
    </row>
    <row r="9" spans="1:37" x14ac:dyDescent="0.2">
      <c r="A9" t="s">
        <v>2</v>
      </c>
      <c r="B9" t="s">
        <v>3</v>
      </c>
      <c r="C9">
        <v>8</v>
      </c>
      <c r="D9">
        <v>19</v>
      </c>
      <c r="E9">
        <v>12.6</v>
      </c>
      <c r="F9">
        <v>13</v>
      </c>
      <c r="G9">
        <v>3.0258148581093902</v>
      </c>
      <c r="H9">
        <v>2</v>
      </c>
      <c r="I9">
        <v>16</v>
      </c>
      <c r="J9">
        <v>9.3000000000000007</v>
      </c>
      <c r="K9">
        <v>9.5</v>
      </c>
      <c r="L9">
        <v>3.9454615277134102</v>
      </c>
      <c r="M9">
        <v>1.07692307692307</v>
      </c>
      <c r="N9">
        <v>4</v>
      </c>
      <c r="O9">
        <v>1.6194726107226101</v>
      </c>
      <c r="P9">
        <v>1.31111111111111</v>
      </c>
      <c r="Q9">
        <v>0.87728365729010305</v>
      </c>
      <c r="R9">
        <v>6.0000000000000001E-3</v>
      </c>
      <c r="S9">
        <v>4.1589999999999998</v>
      </c>
      <c r="T9">
        <v>4.7991666666666599E-2</v>
      </c>
      <c r="U9">
        <v>0.01</v>
      </c>
      <c r="V9">
        <v>0.28648344007383902</v>
      </c>
      <c r="W9">
        <v>8.0000000000000002E-3</v>
      </c>
      <c r="X9">
        <v>24.052</v>
      </c>
      <c r="Y9">
        <v>4.0526064814814804</v>
      </c>
      <c r="Z9">
        <v>2.8650000000000002</v>
      </c>
      <c r="AA9">
        <v>4.1736020890726104</v>
      </c>
      <c r="AB9">
        <v>2.5000000000000001E-4</v>
      </c>
      <c r="AC9">
        <v>23.883500000000002</v>
      </c>
      <c r="AD9">
        <v>3.6974552083333299</v>
      </c>
      <c r="AE9">
        <v>2.8975</v>
      </c>
      <c r="AF9">
        <v>3.55597843968699</v>
      </c>
      <c r="AG9">
        <v>1.82</v>
      </c>
      <c r="AH9">
        <v>14.52725</v>
      </c>
      <c r="AI9">
        <v>5.6282500000000004</v>
      </c>
      <c r="AJ9">
        <v>5.1224999999999996</v>
      </c>
      <c r="AK9">
        <v>3.88646201755386</v>
      </c>
    </row>
    <row r="10" spans="1:37" x14ac:dyDescent="0.2">
      <c r="A10" t="s">
        <v>2</v>
      </c>
      <c r="B10" t="s">
        <v>6</v>
      </c>
      <c r="C10">
        <v>10</v>
      </c>
      <c r="D10">
        <v>21</v>
      </c>
      <c r="E10">
        <v>15.4</v>
      </c>
      <c r="F10">
        <v>15.5</v>
      </c>
      <c r="G10">
        <v>3.3065591380365902</v>
      </c>
      <c r="H10">
        <v>10</v>
      </c>
      <c r="I10">
        <v>19</v>
      </c>
      <c r="J10">
        <v>14.5</v>
      </c>
      <c r="K10">
        <v>14</v>
      </c>
      <c r="L10">
        <v>2.7988092706244401</v>
      </c>
      <c r="M10">
        <v>0.58823529411764697</v>
      </c>
      <c r="N10">
        <v>1.3</v>
      </c>
      <c r="O10">
        <v>1.0796640163242299</v>
      </c>
      <c r="P10">
        <v>1.0838815789473599</v>
      </c>
      <c r="Q10">
        <v>0.204162865192246</v>
      </c>
      <c r="R10">
        <v>0</v>
      </c>
      <c r="S10">
        <v>9.8119999999999994</v>
      </c>
      <c r="T10">
        <v>0.20657500000000001</v>
      </c>
      <c r="U10">
        <v>8.5999999999999993E-2</v>
      </c>
      <c r="V10">
        <v>0.68336143285083695</v>
      </c>
      <c r="W10">
        <v>0</v>
      </c>
      <c r="X10">
        <v>40.173999999999999</v>
      </c>
      <c r="Y10">
        <v>4.2171762114537401</v>
      </c>
      <c r="Z10">
        <v>2.887</v>
      </c>
      <c r="AA10">
        <v>4.9342847573034598</v>
      </c>
      <c r="AB10">
        <v>0</v>
      </c>
      <c r="AC10">
        <v>20.218</v>
      </c>
      <c r="AD10">
        <v>3.9256281249999998</v>
      </c>
      <c r="AE10">
        <v>2.9786250000000001</v>
      </c>
      <c r="AF10">
        <v>3.80389253775625</v>
      </c>
      <c r="AG10">
        <v>1.2849999999999999</v>
      </c>
      <c r="AH10">
        <v>8.3872499999999999</v>
      </c>
      <c r="AI10">
        <v>4.0513500000000002</v>
      </c>
      <c r="AJ10">
        <v>3.3667500000000001</v>
      </c>
      <c r="AK10">
        <v>2.5736298760483902</v>
      </c>
    </row>
    <row r="11" spans="1:37" x14ac:dyDescent="0.2">
      <c r="A11" t="s">
        <v>2</v>
      </c>
      <c r="B11" t="s">
        <v>5</v>
      </c>
      <c r="C11">
        <v>9</v>
      </c>
      <c r="D11">
        <v>16</v>
      </c>
      <c r="E11">
        <v>13</v>
      </c>
      <c r="F11">
        <v>12.5</v>
      </c>
      <c r="G11">
        <v>2.40370085030932</v>
      </c>
      <c r="H11">
        <v>6</v>
      </c>
      <c r="I11">
        <v>17</v>
      </c>
      <c r="J11">
        <v>9.5</v>
      </c>
      <c r="K11">
        <v>8.5</v>
      </c>
      <c r="L11">
        <v>3.5355339059327302</v>
      </c>
      <c r="M11">
        <v>0.94117647058823495</v>
      </c>
      <c r="N11">
        <v>2</v>
      </c>
      <c r="O11">
        <v>1.46133986928104</v>
      </c>
      <c r="P11">
        <v>1.4375</v>
      </c>
      <c r="Q11">
        <v>0.35368696369587099</v>
      </c>
      <c r="R11">
        <v>0.05</v>
      </c>
      <c r="S11">
        <v>4.3319999999999999</v>
      </c>
      <c r="T11">
        <v>0.23808333333333301</v>
      </c>
      <c r="U11">
        <v>0.126</v>
      </c>
      <c r="V11">
        <v>0.41780152008018201</v>
      </c>
      <c r="W11">
        <v>4.0000000000000001E-3</v>
      </c>
      <c r="X11">
        <v>1255451.2069999999</v>
      </c>
      <c r="Y11">
        <v>5378.7215277777696</v>
      </c>
      <c r="Z11">
        <v>17.061499999999999</v>
      </c>
      <c r="AA11">
        <v>63609.675073268299</v>
      </c>
      <c r="AB11">
        <v>2.5000000000000001E-4</v>
      </c>
      <c r="AC11">
        <v>30.702249999999999</v>
      </c>
      <c r="AD11">
        <v>3.9223729166666601</v>
      </c>
      <c r="AE11">
        <v>2.2941250000000002</v>
      </c>
      <c r="AF11">
        <v>4.3246915825283301</v>
      </c>
      <c r="AG11">
        <v>2.1150000000000002</v>
      </c>
      <c r="AH11">
        <v>710806.41350000002</v>
      </c>
      <c r="AI11">
        <v>71084.6394</v>
      </c>
      <c r="AJ11">
        <v>3.9753749999999899</v>
      </c>
      <c r="AK11">
        <v>224775.31944581601</v>
      </c>
    </row>
    <row r="12" spans="1:37" x14ac:dyDescent="0.2">
      <c r="A12" t="s">
        <v>2</v>
      </c>
      <c r="B12" t="s">
        <v>7</v>
      </c>
      <c r="C12">
        <v>11</v>
      </c>
      <c r="D12">
        <v>15</v>
      </c>
      <c r="E12">
        <v>13.5</v>
      </c>
      <c r="F12">
        <v>14</v>
      </c>
      <c r="G12">
        <v>1.43372087784043</v>
      </c>
      <c r="H12">
        <v>7</v>
      </c>
      <c r="I12">
        <v>12</v>
      </c>
      <c r="J12">
        <v>9.3000000000000007</v>
      </c>
      <c r="K12">
        <v>9.5</v>
      </c>
      <c r="L12">
        <v>1.5670212364724201</v>
      </c>
      <c r="M12">
        <v>1.1000000000000001</v>
      </c>
      <c r="N12">
        <v>2</v>
      </c>
      <c r="O12">
        <v>1.4894949494949401</v>
      </c>
      <c r="P12">
        <v>1.4</v>
      </c>
      <c r="Q12">
        <v>0.30531583383768401</v>
      </c>
      <c r="R12">
        <v>1E-3</v>
      </c>
      <c r="S12">
        <v>5025.8339999999998</v>
      </c>
      <c r="T12">
        <v>102.193882113821</v>
      </c>
      <c r="U12">
        <v>6.7500000000000004E-2</v>
      </c>
      <c r="V12">
        <v>708.84921384459699</v>
      </c>
      <c r="W12">
        <v>3.0000000000000001E-3</v>
      </c>
      <c r="X12">
        <v>5003.1419999999998</v>
      </c>
      <c r="Y12">
        <v>87.396182572614094</v>
      </c>
      <c r="Z12">
        <v>3.1869999999999998</v>
      </c>
      <c r="AA12">
        <v>634.106544269908</v>
      </c>
      <c r="AB12">
        <v>5.7499999999999999E-3</v>
      </c>
      <c r="AC12">
        <v>5079.8064999999997</v>
      </c>
      <c r="AD12">
        <v>164.46774297188699</v>
      </c>
      <c r="AE12">
        <v>3.379</v>
      </c>
      <c r="AF12">
        <v>874.31837527437995</v>
      </c>
      <c r="AG12">
        <v>-2.794</v>
      </c>
      <c r="AH12">
        <v>563.1345</v>
      </c>
      <c r="AI12">
        <v>132.14365000000001</v>
      </c>
      <c r="AJ12">
        <v>9.4773750000000003</v>
      </c>
      <c r="AK12">
        <v>231.05421942164199</v>
      </c>
    </row>
    <row r="13" spans="1:37" x14ac:dyDescent="0.2">
      <c r="A13" s="4" t="s">
        <v>8</v>
      </c>
      <c r="B13" s="4" t="s">
        <v>4</v>
      </c>
      <c r="C13" s="4">
        <v>16</v>
      </c>
      <c r="D13" s="4">
        <v>25</v>
      </c>
      <c r="E13" s="4">
        <v>22</v>
      </c>
      <c r="F13" s="4">
        <v>23.5</v>
      </c>
      <c r="G13" s="4">
        <v>3.3665016461206898</v>
      </c>
      <c r="H13" s="4">
        <v>17</v>
      </c>
      <c r="I13" s="4">
        <v>25</v>
      </c>
      <c r="J13" s="4">
        <v>21.7</v>
      </c>
      <c r="K13" s="4">
        <v>22</v>
      </c>
      <c r="L13" s="4">
        <v>3.1287200080686102</v>
      </c>
      <c r="M13" s="4">
        <v>0.94117647058823495</v>
      </c>
      <c r="N13" s="4">
        <v>1.0909090909090899</v>
      </c>
      <c r="O13" s="4">
        <v>1.01275401069518</v>
      </c>
      <c r="P13" s="4">
        <v>1</v>
      </c>
      <c r="Q13" s="4">
        <v>4.0365191600800397E-2</v>
      </c>
      <c r="R13" s="4">
        <v>8.0000000000000002E-3</v>
      </c>
      <c r="S13" s="4">
        <v>3.1469999999999998</v>
      </c>
      <c r="T13" s="4">
        <v>4.7629166666666597E-2</v>
      </c>
      <c r="U13" s="4">
        <v>1.0999999999999999E-2</v>
      </c>
      <c r="V13" s="4">
        <v>0.226136182872895</v>
      </c>
      <c r="W13" s="4">
        <v>0</v>
      </c>
      <c r="X13" s="4">
        <v>220.52600000000001</v>
      </c>
      <c r="Y13" s="4">
        <v>37.853803493449703</v>
      </c>
      <c r="Z13" s="4">
        <v>27.986999999999998</v>
      </c>
      <c r="AA13" s="4">
        <v>39.199146805193003</v>
      </c>
      <c r="AB13" s="4">
        <v>0</v>
      </c>
      <c r="AC13" s="4">
        <v>222.44675000000001</v>
      </c>
      <c r="AD13" s="4">
        <v>36.168433333333297</v>
      </c>
      <c r="AE13" s="4">
        <v>23.547125000000001</v>
      </c>
      <c r="AF13" s="4">
        <v>38.849222533250298</v>
      </c>
      <c r="AG13" s="4">
        <v>0.74399999999999999</v>
      </c>
      <c r="AH13" s="4">
        <v>48.245750000000001</v>
      </c>
      <c r="AI13" s="4">
        <v>11.446524999999999</v>
      </c>
      <c r="AJ13" s="4">
        <v>6.0782499999999997</v>
      </c>
      <c r="AK13" s="4">
        <v>14.998629136640099</v>
      </c>
    </row>
    <row r="14" spans="1:37" x14ac:dyDescent="0.2">
      <c r="A14" t="s">
        <v>8</v>
      </c>
      <c r="B14" t="s">
        <v>3</v>
      </c>
      <c r="C14">
        <v>14</v>
      </c>
      <c r="D14">
        <v>25</v>
      </c>
      <c r="E14">
        <v>21.8</v>
      </c>
      <c r="F14">
        <v>23</v>
      </c>
      <c r="G14">
        <v>4.0496913462633097</v>
      </c>
      <c r="H14">
        <v>13</v>
      </c>
      <c r="I14">
        <v>25</v>
      </c>
      <c r="J14">
        <v>20.8</v>
      </c>
      <c r="K14">
        <v>22</v>
      </c>
      <c r="L14">
        <v>4.3410188256265796</v>
      </c>
      <c r="M14">
        <v>1</v>
      </c>
      <c r="N14">
        <v>1.1666666666666601</v>
      </c>
      <c r="O14">
        <v>1.0543832978615499</v>
      </c>
      <c r="P14">
        <v>1.0454545454545401</v>
      </c>
      <c r="Q14">
        <v>6.2920381566660993E-2</v>
      </c>
      <c r="R14">
        <v>6.0000000000000001E-3</v>
      </c>
      <c r="S14">
        <v>1.1659999999999999</v>
      </c>
      <c r="T14">
        <v>2.46208333333333E-2</v>
      </c>
      <c r="U14">
        <v>0.01</v>
      </c>
      <c r="V14">
        <v>9.8945369649291098E-2</v>
      </c>
      <c r="W14">
        <v>4.0000000000000001E-3</v>
      </c>
      <c r="X14">
        <v>254.39400000000001</v>
      </c>
      <c r="Y14">
        <v>37.734132478632397</v>
      </c>
      <c r="Z14">
        <v>26.863499999999998</v>
      </c>
      <c r="AA14">
        <v>38.444475771801599</v>
      </c>
      <c r="AB14">
        <v>0</v>
      </c>
      <c r="AC14">
        <v>254.75700000000001</v>
      </c>
      <c r="AD14">
        <v>36.850130208333297</v>
      </c>
      <c r="AE14">
        <v>26.599374999999998</v>
      </c>
      <c r="AF14">
        <v>37.028325167861603</v>
      </c>
      <c r="AG14">
        <v>0.77124999999999999</v>
      </c>
      <c r="AH14">
        <v>65.78725</v>
      </c>
      <c r="AI14">
        <v>7.5069749999999997</v>
      </c>
      <c r="AJ14">
        <v>0.93312499999999998</v>
      </c>
      <c r="AK14">
        <v>20.481232803691899</v>
      </c>
    </row>
    <row r="15" spans="1:37" x14ac:dyDescent="0.2">
      <c r="A15" t="s">
        <v>8</v>
      </c>
      <c r="B15" t="s">
        <v>6</v>
      </c>
      <c r="C15">
        <v>12</v>
      </c>
      <c r="D15">
        <v>25</v>
      </c>
      <c r="E15">
        <v>21</v>
      </c>
      <c r="F15">
        <v>22.5</v>
      </c>
      <c r="G15">
        <v>4.3461349368017599</v>
      </c>
      <c r="H15">
        <v>11</v>
      </c>
      <c r="I15">
        <v>25</v>
      </c>
      <c r="J15">
        <v>19.899999999999999</v>
      </c>
      <c r="K15">
        <v>22</v>
      </c>
      <c r="L15">
        <v>5.3218626647276599</v>
      </c>
      <c r="M15">
        <v>1</v>
      </c>
      <c r="N15">
        <v>1.4545454545454499</v>
      </c>
      <c r="O15">
        <v>1.08008781107616</v>
      </c>
      <c r="P15">
        <v>1.04257246376811</v>
      </c>
      <c r="Q15">
        <v>0.137829541285928</v>
      </c>
      <c r="R15">
        <v>2E-3</v>
      </c>
      <c r="S15">
        <v>13.143000000000001</v>
      </c>
      <c r="T15">
        <v>0.24337500000000001</v>
      </c>
      <c r="U15">
        <v>9.4E-2</v>
      </c>
      <c r="V15">
        <v>0.89024372632409698</v>
      </c>
      <c r="W15">
        <v>3.4000000000000002E-2</v>
      </c>
      <c r="X15">
        <v>293.15699999999998</v>
      </c>
      <c r="Y15">
        <v>39.503060869565203</v>
      </c>
      <c r="Z15">
        <v>25.185500000000001</v>
      </c>
      <c r="AA15">
        <v>42.277291748166597</v>
      </c>
      <c r="AB15">
        <v>2.5000000000000001E-4</v>
      </c>
      <c r="AC15">
        <v>293.25225</v>
      </c>
      <c r="AD15">
        <v>38.307261458333301</v>
      </c>
      <c r="AE15">
        <v>24.203749999999999</v>
      </c>
      <c r="AF15">
        <v>41.234911146066203</v>
      </c>
      <c r="AG15">
        <v>-7.6972500000000004</v>
      </c>
      <c r="AH15">
        <v>41.243250000000003</v>
      </c>
      <c r="AI15">
        <v>9.3855500000000003</v>
      </c>
      <c r="AJ15">
        <v>0.96475</v>
      </c>
      <c r="AK15">
        <v>14.688047007213401</v>
      </c>
    </row>
    <row r="16" spans="1:37" x14ac:dyDescent="0.2">
      <c r="A16" t="s">
        <v>8</v>
      </c>
      <c r="B16" t="s">
        <v>5</v>
      </c>
      <c r="C16">
        <v>20</v>
      </c>
      <c r="D16">
        <v>25</v>
      </c>
      <c r="E16">
        <v>23.2</v>
      </c>
      <c r="F16">
        <v>23.5</v>
      </c>
      <c r="G16">
        <v>1.5491933384829599</v>
      </c>
      <c r="H16">
        <v>19</v>
      </c>
      <c r="I16">
        <v>25</v>
      </c>
      <c r="J16">
        <v>22.9</v>
      </c>
      <c r="K16">
        <v>23</v>
      </c>
      <c r="L16">
        <v>1.85292561462497</v>
      </c>
      <c r="M16">
        <v>1</v>
      </c>
      <c r="N16">
        <v>1.0526315789473599</v>
      </c>
      <c r="O16">
        <v>1.0143728887435901</v>
      </c>
      <c r="P16">
        <v>1</v>
      </c>
      <c r="Q16">
        <v>2.3243198906159501E-2</v>
      </c>
      <c r="R16">
        <v>4.4999999999999998E-2</v>
      </c>
      <c r="S16">
        <v>3.0310000000000001</v>
      </c>
      <c r="T16">
        <v>0.12228749999999999</v>
      </c>
      <c r="U16">
        <v>9.6000000000000002E-2</v>
      </c>
      <c r="V16">
        <v>0.200736480419304</v>
      </c>
      <c r="W16">
        <v>1.7999999999999999E-2</v>
      </c>
      <c r="X16">
        <v>9580.8979999999992</v>
      </c>
      <c r="Y16">
        <v>84.451185185185096</v>
      </c>
      <c r="Z16">
        <v>26.718</v>
      </c>
      <c r="AA16">
        <v>623.42334143217397</v>
      </c>
      <c r="AB16">
        <v>1.25E-3</v>
      </c>
      <c r="AC16">
        <v>205.72774999999999</v>
      </c>
      <c r="AD16">
        <v>37.915455208333299</v>
      </c>
      <c r="AE16">
        <v>25.840624999999999</v>
      </c>
      <c r="AF16">
        <v>37.180773959083503</v>
      </c>
      <c r="AG16">
        <v>0.77175000000000005</v>
      </c>
      <c r="AH16">
        <v>1142.3330000000001</v>
      </c>
      <c r="AI16">
        <v>115.214975</v>
      </c>
      <c r="AJ16">
        <v>1.1328749999999901</v>
      </c>
      <c r="AK16">
        <v>360.89254024791001</v>
      </c>
    </row>
    <row r="17" spans="1:37" x14ac:dyDescent="0.2">
      <c r="A17" t="s">
        <v>8</v>
      </c>
      <c r="B17" t="s">
        <v>7</v>
      </c>
      <c r="C17">
        <v>14</v>
      </c>
      <c r="D17">
        <v>25</v>
      </c>
      <c r="E17">
        <v>21.1</v>
      </c>
      <c r="F17">
        <v>22</v>
      </c>
      <c r="G17">
        <v>3.1428932176861699</v>
      </c>
      <c r="H17">
        <v>14</v>
      </c>
      <c r="I17">
        <v>24</v>
      </c>
      <c r="J17">
        <v>20.5</v>
      </c>
      <c r="K17">
        <v>21.5</v>
      </c>
      <c r="L17">
        <v>3.71931893407023</v>
      </c>
      <c r="M17">
        <v>0.95833333333333304</v>
      </c>
      <c r="N17">
        <v>1.28571428571428</v>
      </c>
      <c r="O17">
        <v>1.03857142857142</v>
      </c>
      <c r="P17">
        <v>1</v>
      </c>
      <c r="Q17">
        <v>9.4414761241755102E-2</v>
      </c>
      <c r="R17">
        <v>0</v>
      </c>
      <c r="S17">
        <v>5010.7579999999998</v>
      </c>
      <c r="T17">
        <v>81.544809716599104</v>
      </c>
      <c r="U17">
        <v>7.5999999999999998E-2</v>
      </c>
      <c r="V17">
        <v>633.27045944903205</v>
      </c>
      <c r="W17">
        <v>7.0000000000000001E-3</v>
      </c>
      <c r="X17">
        <v>4890.2</v>
      </c>
      <c r="Y17">
        <v>113.03666250000001</v>
      </c>
      <c r="Z17">
        <v>22.7395</v>
      </c>
      <c r="AA17">
        <v>596.60575817661004</v>
      </c>
      <c r="AB17">
        <v>5.0000000000000001E-4</v>
      </c>
      <c r="AC17">
        <v>4890.2012500000001</v>
      </c>
      <c r="AD17">
        <v>109.769040485829</v>
      </c>
      <c r="AE17">
        <v>22.014749999999999</v>
      </c>
      <c r="AF17">
        <v>588.34691887331405</v>
      </c>
      <c r="AG17">
        <v>-42.646749999999997</v>
      </c>
      <c r="AH17">
        <v>3.2682500000000001</v>
      </c>
      <c r="AI17">
        <v>-8.3027250000000006</v>
      </c>
      <c r="AJ17">
        <v>0.92162499999999903</v>
      </c>
      <c r="AK17">
        <v>16.428979520639199</v>
      </c>
    </row>
  </sheetData>
  <sortState xmlns:xlrd2="http://schemas.microsoft.com/office/spreadsheetml/2017/richdata2" ref="A3:AK17">
    <sortCondition ref="A3:A17"/>
    <sortCondition ref="B3:B17"/>
  </sortState>
  <mergeCells count="7">
    <mergeCell ref="AG1:AK1"/>
    <mergeCell ref="C1:G1"/>
    <mergeCell ref="H1:L1"/>
    <mergeCell ref="M1:Q1"/>
    <mergeCell ref="R1:V1"/>
    <mergeCell ref="W1:AA1"/>
    <mergeCell ref="AB1:AF1"/>
  </mergeCells>
  <conditionalFormatting sqref="E3:E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:O17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T1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1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3:Z1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3:AE17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3:AD1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3:Y1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3:AI1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3:AJ1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3:P1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1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A3:AA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3:AF17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3:AK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6863-B62F-3A45-B342-229BA715F741}">
  <dimension ref="A1:AK17"/>
  <sheetViews>
    <sheetView topLeftCell="P1" workbookViewId="0">
      <selection activeCell="W26" sqref="W26"/>
    </sheetView>
  </sheetViews>
  <sheetFormatPr baseColWidth="10" defaultRowHeight="16" x14ac:dyDescent="0.2"/>
  <cols>
    <col min="1" max="1" width="11" bestFit="1" customWidth="1"/>
    <col min="2" max="2" width="12.6640625" bestFit="1" customWidth="1"/>
    <col min="3" max="3" width="5.33203125" bestFit="1" customWidth="1"/>
    <col min="4" max="4" width="5.83203125" bestFit="1" customWidth="1"/>
    <col min="5" max="5" width="12.1640625" bestFit="1" customWidth="1"/>
    <col min="6" max="6" width="6" bestFit="1" customWidth="1"/>
    <col min="7" max="7" width="12.1640625" bestFit="1" customWidth="1"/>
    <col min="8" max="8" width="5.33203125" bestFit="1" customWidth="1"/>
    <col min="9" max="9" width="5.83203125" bestFit="1" customWidth="1"/>
    <col min="10" max="10" width="12.1640625" bestFit="1" customWidth="1"/>
    <col min="11" max="11" width="6" bestFit="1" customWidth="1"/>
    <col min="12" max="17" width="12.1640625" bestFit="1" customWidth="1"/>
    <col min="18" max="18" width="6.1640625" bestFit="1" customWidth="1"/>
    <col min="19" max="19" width="9.1640625" bestFit="1" customWidth="1"/>
    <col min="20" max="20" width="12.1640625" bestFit="1" customWidth="1"/>
    <col min="21" max="21" width="7.1640625" bestFit="1" customWidth="1"/>
    <col min="22" max="22" width="12.1640625" bestFit="1" customWidth="1"/>
    <col min="23" max="23" width="10" bestFit="1" customWidth="1"/>
    <col min="24" max="25" width="12.1640625" bestFit="1" customWidth="1"/>
    <col min="26" max="26" width="8.1640625" bestFit="1" customWidth="1"/>
    <col min="27" max="27" width="12.1640625" bestFit="1" customWidth="1"/>
    <col min="28" max="28" width="9.33203125" bestFit="1" customWidth="1"/>
    <col min="29" max="29" width="11.1640625" bestFit="1" customWidth="1"/>
    <col min="30" max="30" width="12.1640625" bestFit="1" customWidth="1"/>
    <col min="31" max="31" width="10.1640625" bestFit="1" customWidth="1"/>
    <col min="32" max="32" width="12.1640625" bestFit="1" customWidth="1"/>
    <col min="33" max="33" width="9.83203125" bestFit="1" customWidth="1"/>
    <col min="34" max="35" width="12.1640625" bestFit="1" customWidth="1"/>
    <col min="36" max="36" width="9.1640625" bestFit="1" customWidth="1"/>
    <col min="37" max="37" width="12.1640625" bestFit="1" customWidth="1"/>
  </cols>
  <sheetData>
    <row r="1" spans="1:37" ht="21" x14ac:dyDescent="0.25">
      <c r="A1" s="55" t="s">
        <v>1</v>
      </c>
      <c r="B1" s="55" t="s">
        <v>0</v>
      </c>
      <c r="C1" s="63" t="s">
        <v>10</v>
      </c>
      <c r="D1" s="63"/>
      <c r="E1" s="63"/>
      <c r="F1" s="63"/>
      <c r="G1" s="63"/>
      <c r="H1" s="63" t="s">
        <v>16</v>
      </c>
      <c r="I1" s="63"/>
      <c r="J1" s="63"/>
      <c r="K1" s="63"/>
      <c r="L1" s="63"/>
      <c r="M1" s="63" t="s">
        <v>17</v>
      </c>
      <c r="N1" s="63"/>
      <c r="O1" s="63"/>
      <c r="P1" s="63"/>
      <c r="Q1" s="63"/>
      <c r="R1" s="63" t="s">
        <v>18</v>
      </c>
      <c r="S1" s="63"/>
      <c r="T1" s="63"/>
      <c r="U1" s="63"/>
      <c r="V1" s="63"/>
      <c r="W1" s="63" t="s">
        <v>19</v>
      </c>
      <c r="X1" s="63"/>
      <c r="Y1" s="63"/>
      <c r="Z1" s="63"/>
      <c r="AA1" s="63"/>
      <c r="AB1" s="63" t="s">
        <v>36</v>
      </c>
      <c r="AC1" s="63"/>
      <c r="AD1" s="63"/>
      <c r="AE1" s="63"/>
      <c r="AF1" s="63"/>
      <c r="AG1" s="63" t="s">
        <v>37</v>
      </c>
      <c r="AH1" s="63"/>
      <c r="AI1" s="63"/>
      <c r="AJ1" s="63"/>
      <c r="AK1" s="63"/>
    </row>
    <row r="2" spans="1:37" ht="21" x14ac:dyDescent="0.25">
      <c r="A2" s="55"/>
      <c r="B2" s="55"/>
      <c r="C2" s="55" t="s">
        <v>11</v>
      </c>
      <c r="D2" s="55" t="s">
        <v>12</v>
      </c>
      <c r="E2" s="55" t="s">
        <v>13</v>
      </c>
      <c r="F2" s="55" t="s">
        <v>23</v>
      </c>
      <c r="G2" s="55" t="s">
        <v>15</v>
      </c>
      <c r="H2" s="55" t="s">
        <v>11</v>
      </c>
      <c r="I2" s="55" t="s">
        <v>12</v>
      </c>
      <c r="J2" s="55" t="s">
        <v>13</v>
      </c>
      <c r="K2" s="55" t="s">
        <v>23</v>
      </c>
      <c r="L2" s="55" t="s">
        <v>15</v>
      </c>
      <c r="M2" s="55" t="s">
        <v>11</v>
      </c>
      <c r="N2" s="55" t="s">
        <v>12</v>
      </c>
      <c r="O2" s="55" t="s">
        <v>13</v>
      </c>
      <c r="P2" s="55" t="s">
        <v>23</v>
      </c>
      <c r="Q2" s="55" t="s">
        <v>15</v>
      </c>
      <c r="R2" s="55" t="s">
        <v>11</v>
      </c>
      <c r="S2" s="55" t="s">
        <v>12</v>
      </c>
      <c r="T2" s="55" t="s">
        <v>13</v>
      </c>
      <c r="U2" s="55" t="s">
        <v>23</v>
      </c>
      <c r="V2" s="55" t="s">
        <v>15</v>
      </c>
      <c r="W2" s="55" t="s">
        <v>11</v>
      </c>
      <c r="X2" s="55" t="s">
        <v>12</v>
      </c>
      <c r="Y2" s="55" t="s">
        <v>13</v>
      </c>
      <c r="Z2" s="55" t="s">
        <v>23</v>
      </c>
      <c r="AA2" s="55" t="s">
        <v>15</v>
      </c>
      <c r="AB2" s="55" t="s">
        <v>11</v>
      </c>
      <c r="AC2" s="55" t="s">
        <v>12</v>
      </c>
      <c r="AD2" s="55" t="s">
        <v>13</v>
      </c>
      <c r="AE2" s="55" t="s">
        <v>23</v>
      </c>
      <c r="AF2" s="55" t="s">
        <v>15</v>
      </c>
      <c r="AG2" s="55" t="s">
        <v>11</v>
      </c>
      <c r="AH2" s="55" t="s">
        <v>12</v>
      </c>
      <c r="AI2" s="55" t="s">
        <v>13</v>
      </c>
      <c r="AJ2" s="55" t="s">
        <v>23</v>
      </c>
      <c r="AK2" s="55" t="s">
        <v>15</v>
      </c>
    </row>
    <row r="3" spans="1:37" x14ac:dyDescent="0.2">
      <c r="A3" t="s">
        <v>9</v>
      </c>
      <c r="B3" t="s">
        <v>4</v>
      </c>
      <c r="C3">
        <v>8</v>
      </c>
      <c r="D3">
        <v>15</v>
      </c>
      <c r="E3">
        <v>11.8</v>
      </c>
      <c r="F3">
        <v>12</v>
      </c>
      <c r="G3">
        <v>2.04240754293274</v>
      </c>
      <c r="H3">
        <v>5</v>
      </c>
      <c r="I3">
        <v>9</v>
      </c>
      <c r="J3">
        <v>6.6</v>
      </c>
      <c r="K3">
        <v>6</v>
      </c>
      <c r="L3">
        <v>1.2983506020002</v>
      </c>
      <c r="M3">
        <v>1.2222222222222201</v>
      </c>
      <c r="N3">
        <v>2.6</v>
      </c>
      <c r="O3">
        <v>1.8371957671957599</v>
      </c>
      <c r="P3">
        <v>1.71428571428571</v>
      </c>
      <c r="Q3">
        <v>0.41649039211201</v>
      </c>
      <c r="R3">
        <v>5.0000000000000001E-3</v>
      </c>
      <c r="S3">
        <v>116.357</v>
      </c>
      <c r="T3">
        <v>1.796875</v>
      </c>
      <c r="U3">
        <v>8.9999999999999993E-3</v>
      </c>
      <c r="V3">
        <v>13.602572197296301</v>
      </c>
      <c r="W3">
        <v>1.0999999999999999E-2</v>
      </c>
      <c r="X3">
        <v>78.893000000000001</v>
      </c>
      <c r="Y3">
        <v>3.2257500000000001</v>
      </c>
      <c r="Z3">
        <v>1.52599999999999</v>
      </c>
      <c r="AA3">
        <v>9.3310491351065998</v>
      </c>
      <c r="AB3">
        <v>0</v>
      </c>
      <c r="AC3">
        <v>73.735249999999994</v>
      </c>
      <c r="AD3">
        <v>3.1769236111111101</v>
      </c>
      <c r="AE3">
        <v>1.5253749999999999</v>
      </c>
      <c r="AF3">
        <v>8.7271291698999001</v>
      </c>
      <c r="AG3">
        <v>1.4757499999999999</v>
      </c>
      <c r="AH3">
        <v>16.835249999999998</v>
      </c>
      <c r="AI3">
        <v>7.7950333333333299</v>
      </c>
      <c r="AJ3">
        <v>6.9930000000000003</v>
      </c>
      <c r="AK3">
        <v>5.2634970966373196</v>
      </c>
    </row>
    <row r="4" spans="1:37" x14ac:dyDescent="0.2">
      <c r="A4" t="s">
        <v>9</v>
      </c>
      <c r="B4" t="s">
        <v>3</v>
      </c>
      <c r="C4">
        <v>9</v>
      </c>
      <c r="D4">
        <v>16</v>
      </c>
      <c r="E4">
        <v>12.733333333333301</v>
      </c>
      <c r="F4">
        <v>13</v>
      </c>
      <c r="G4">
        <v>2.0862360730226399</v>
      </c>
      <c r="H4">
        <v>5</v>
      </c>
      <c r="I4">
        <v>11</v>
      </c>
      <c r="J4">
        <v>7.6666666666666599</v>
      </c>
      <c r="K4">
        <v>8</v>
      </c>
      <c r="L4">
        <v>1.95180014589706</v>
      </c>
      <c r="M4">
        <v>1.1000000000000001</v>
      </c>
      <c r="N4">
        <v>2.6</v>
      </c>
      <c r="O4">
        <v>1.74275853775853</v>
      </c>
      <c r="P4">
        <v>1.6666666666666601</v>
      </c>
      <c r="Q4">
        <v>0.44515270927036599</v>
      </c>
      <c r="R4">
        <v>5.0000000000000001E-3</v>
      </c>
      <c r="S4">
        <v>108.53700000000001</v>
      </c>
      <c r="T4">
        <v>1.3650779944289599</v>
      </c>
      <c r="U4">
        <v>8.9999999999999993E-3</v>
      </c>
      <c r="V4">
        <v>11.3069044422656</v>
      </c>
      <c r="W4">
        <v>6.0000000000000001E-3</v>
      </c>
      <c r="X4">
        <v>14.195</v>
      </c>
      <c r="Y4">
        <v>2.1090744985673302</v>
      </c>
      <c r="Z4">
        <v>1.3380000000000001</v>
      </c>
      <c r="AA4">
        <v>2.38622754263683</v>
      </c>
      <c r="AB4">
        <v>0</v>
      </c>
      <c r="AC4">
        <v>16.58925</v>
      </c>
      <c r="AD4">
        <v>2.1570954038997199</v>
      </c>
      <c r="AE4">
        <v>1.60625</v>
      </c>
      <c r="AF4">
        <v>2.2502214826867601</v>
      </c>
      <c r="AG4">
        <v>1.4045000000000001</v>
      </c>
      <c r="AH4">
        <v>11.980499999999999</v>
      </c>
      <c r="AI4">
        <v>4.0777999999999999</v>
      </c>
      <c r="AJ4">
        <v>3.4162499999999998</v>
      </c>
      <c r="AK4">
        <v>2.4995537766055</v>
      </c>
    </row>
    <row r="5" spans="1:37" x14ac:dyDescent="0.2">
      <c r="A5" t="s">
        <v>9</v>
      </c>
      <c r="B5" t="s">
        <v>6</v>
      </c>
      <c r="C5">
        <v>7</v>
      </c>
      <c r="D5">
        <v>14</v>
      </c>
      <c r="E5">
        <v>11.2</v>
      </c>
      <c r="F5">
        <v>12</v>
      </c>
      <c r="G5">
        <v>2.4404006956964102</v>
      </c>
      <c r="H5">
        <v>4</v>
      </c>
      <c r="I5">
        <v>9</v>
      </c>
      <c r="J5">
        <v>6.7</v>
      </c>
      <c r="K5">
        <v>6.5</v>
      </c>
      <c r="L5">
        <v>1.6363916944844701</v>
      </c>
      <c r="M5">
        <v>1.2222222222222201</v>
      </c>
      <c r="N5">
        <v>2.3333333333333299</v>
      </c>
      <c r="O5">
        <v>1.71857142857142</v>
      </c>
      <c r="P5">
        <v>1.75</v>
      </c>
      <c r="Q5">
        <v>0.38771052080616297</v>
      </c>
      <c r="R5">
        <v>0</v>
      </c>
      <c r="S5">
        <v>107.34399999999999</v>
      </c>
      <c r="T5">
        <v>3.6431545893719801</v>
      </c>
      <c r="U5">
        <v>6.9000000000000006E-2</v>
      </c>
      <c r="V5">
        <v>18.974235075600301</v>
      </c>
      <c r="W5">
        <v>1.4E-2</v>
      </c>
      <c r="X5">
        <v>81.069000000000003</v>
      </c>
      <c r="Y5">
        <v>3.6812323232323201</v>
      </c>
      <c r="Z5">
        <v>1.3185</v>
      </c>
      <c r="AA5">
        <v>11.4446728066526</v>
      </c>
      <c r="AB5">
        <v>0</v>
      </c>
      <c r="AC5">
        <v>82.674999999999997</v>
      </c>
      <c r="AD5">
        <v>4.0107427536231803</v>
      </c>
      <c r="AE5">
        <v>1.5267500000000001</v>
      </c>
      <c r="AF5">
        <v>12.300253168222699</v>
      </c>
      <c r="AG5">
        <v>1.54375</v>
      </c>
      <c r="AH5">
        <v>17.92925</v>
      </c>
      <c r="AI5">
        <v>6.2608749999999898</v>
      </c>
      <c r="AJ5">
        <v>5.429125</v>
      </c>
      <c r="AK5">
        <v>4.7069543972633303</v>
      </c>
    </row>
    <row r="6" spans="1:37" x14ac:dyDescent="0.2">
      <c r="A6" t="s">
        <v>9</v>
      </c>
      <c r="B6" t="s">
        <v>7</v>
      </c>
      <c r="C6">
        <v>4</v>
      </c>
      <c r="D6">
        <v>17</v>
      </c>
      <c r="E6">
        <v>11.8666666666666</v>
      </c>
      <c r="F6">
        <v>12</v>
      </c>
      <c r="G6">
        <v>3.7199590371528601</v>
      </c>
      <c r="H6">
        <v>3</v>
      </c>
      <c r="I6">
        <v>11</v>
      </c>
      <c r="J6">
        <v>7.4</v>
      </c>
      <c r="K6">
        <v>7</v>
      </c>
      <c r="L6">
        <v>2.585674822114</v>
      </c>
      <c r="M6">
        <v>1</v>
      </c>
      <c r="N6">
        <v>2.4285714285714199</v>
      </c>
      <c r="O6">
        <v>1.6525012025012</v>
      </c>
      <c r="P6">
        <v>1.6666666666666601</v>
      </c>
      <c r="Q6">
        <v>0.366398184530775</v>
      </c>
      <c r="R6">
        <v>0</v>
      </c>
      <c r="S6">
        <v>5018.4740000000002</v>
      </c>
      <c r="T6">
        <v>67.271304000000001</v>
      </c>
      <c r="U6">
        <v>9.6000000000000002E-2</v>
      </c>
      <c r="V6">
        <v>575.372502396865</v>
      </c>
      <c r="W6">
        <v>8.0000000000000002E-3</v>
      </c>
      <c r="X6">
        <v>4927.1509999999998</v>
      </c>
      <c r="Y6">
        <v>18.936632835820799</v>
      </c>
      <c r="Z6">
        <v>2.6070000000000002</v>
      </c>
      <c r="AA6">
        <v>269.03652357187502</v>
      </c>
      <c r="AB6">
        <v>2.5000000000000001E-4</v>
      </c>
      <c r="AC6">
        <v>5006.8977500000001</v>
      </c>
      <c r="AD6">
        <v>71.280311307901897</v>
      </c>
      <c r="AE6">
        <v>2.9947499999999998</v>
      </c>
      <c r="AF6">
        <v>567.94020816717205</v>
      </c>
      <c r="AG6">
        <v>2.2472500000000002</v>
      </c>
      <c r="AH6">
        <v>714.51199999999994</v>
      </c>
      <c r="AI6">
        <v>113.776383333333</v>
      </c>
      <c r="AJ6">
        <v>6.0372500000000002</v>
      </c>
      <c r="AK6">
        <v>221.16430612565699</v>
      </c>
    </row>
    <row r="7" spans="1:37" x14ac:dyDescent="0.2">
      <c r="A7" t="s">
        <v>9</v>
      </c>
      <c r="B7" t="s">
        <v>5</v>
      </c>
      <c r="C7">
        <v>6</v>
      </c>
      <c r="D7">
        <v>18</v>
      </c>
      <c r="E7">
        <v>12.4</v>
      </c>
      <c r="F7">
        <v>12</v>
      </c>
      <c r="G7">
        <v>2.8982753492378799</v>
      </c>
      <c r="H7">
        <v>4</v>
      </c>
      <c r="I7">
        <v>11</v>
      </c>
      <c r="J7">
        <v>8.2666666666666604</v>
      </c>
      <c r="K7">
        <v>9</v>
      </c>
      <c r="L7">
        <v>2.1201976547572299</v>
      </c>
      <c r="M7">
        <v>1.1000000000000001</v>
      </c>
      <c r="N7">
        <v>2.2000000000000002</v>
      </c>
      <c r="O7">
        <v>1.5364502164502101</v>
      </c>
      <c r="P7">
        <v>1.5</v>
      </c>
      <c r="Q7">
        <v>0.29116064648816398</v>
      </c>
      <c r="R7">
        <v>4.2999999999999997E-2</v>
      </c>
      <c r="S7">
        <v>104.244</v>
      </c>
      <c r="T7">
        <v>0.443413888888888</v>
      </c>
      <c r="U7">
        <v>9.1999999999999998E-2</v>
      </c>
      <c r="V7">
        <v>5.49806442906063</v>
      </c>
      <c r="W7">
        <v>2E-3</v>
      </c>
      <c r="X7">
        <v>8040.4129999999996</v>
      </c>
      <c r="Y7">
        <v>28.856883190883099</v>
      </c>
      <c r="Z7">
        <v>2.3460000000000001</v>
      </c>
      <c r="AA7">
        <v>429.824049589796</v>
      </c>
      <c r="AB7">
        <v>0</v>
      </c>
      <c r="AC7">
        <v>43.578000000000003</v>
      </c>
      <c r="AD7">
        <v>3.69867708333333</v>
      </c>
      <c r="AE7">
        <v>2.4257499999999999</v>
      </c>
      <c r="AF7">
        <v>4.79763163412143</v>
      </c>
      <c r="AG7">
        <v>2.7240000000000002</v>
      </c>
      <c r="AH7">
        <v>1303.9449999999999</v>
      </c>
      <c r="AI7">
        <v>93.980683333333303</v>
      </c>
      <c r="AJ7">
        <v>6.8339999999999996</v>
      </c>
      <c r="AK7">
        <v>334.77704881516001</v>
      </c>
    </row>
    <row r="8" spans="1:37" x14ac:dyDescent="0.2">
      <c r="A8" s="4" t="s">
        <v>2</v>
      </c>
      <c r="B8" s="4" t="s">
        <v>4</v>
      </c>
      <c r="C8" s="4">
        <v>11</v>
      </c>
      <c r="D8" s="4">
        <v>22</v>
      </c>
      <c r="E8" s="4">
        <v>16.066666666666599</v>
      </c>
      <c r="F8" s="4">
        <v>16</v>
      </c>
      <c r="G8" s="4">
        <v>2.8900486072695899</v>
      </c>
      <c r="H8" s="4">
        <v>3</v>
      </c>
      <c r="I8" s="4">
        <v>19</v>
      </c>
      <c r="J8" s="4">
        <v>12.9333333333333</v>
      </c>
      <c r="K8" s="4">
        <v>13</v>
      </c>
      <c r="L8" s="4">
        <v>3.82597637709581</v>
      </c>
      <c r="M8" s="4">
        <v>1</v>
      </c>
      <c r="N8" s="4">
        <v>3.6666666666666599</v>
      </c>
      <c r="O8" s="4">
        <v>1.3828518497326501</v>
      </c>
      <c r="P8" s="4">
        <v>1.1875</v>
      </c>
      <c r="Q8" s="4">
        <v>0.64541402190126496</v>
      </c>
      <c r="R8" s="4">
        <v>5.0000000000000001E-3</v>
      </c>
      <c r="S8" s="4">
        <v>3.6949999999999998</v>
      </c>
      <c r="T8" s="4">
        <v>4.1358333333333303E-2</v>
      </c>
      <c r="U8" s="4">
        <v>0.01</v>
      </c>
      <c r="V8" s="4">
        <v>0.215441341246534</v>
      </c>
      <c r="W8" s="4">
        <v>1E-3</v>
      </c>
      <c r="X8" s="4">
        <v>25.428999999999998</v>
      </c>
      <c r="Y8" s="4">
        <v>4.0930903954802202</v>
      </c>
      <c r="Z8" s="4">
        <v>2.827</v>
      </c>
      <c r="AA8" s="4">
        <v>4.2219970125137696</v>
      </c>
      <c r="AB8" s="4">
        <v>0</v>
      </c>
      <c r="AC8" s="4">
        <v>25.569500000000001</v>
      </c>
      <c r="AD8" s="4">
        <v>4.0212548611111103</v>
      </c>
      <c r="AE8" s="4">
        <v>2.7915000000000001</v>
      </c>
      <c r="AF8" s="4">
        <v>3.98833806888062</v>
      </c>
      <c r="AG8" s="4">
        <v>0.97350000000000003</v>
      </c>
      <c r="AH8" s="4">
        <v>5.8217499999999998</v>
      </c>
      <c r="AI8" s="4">
        <v>2.4362499999999998</v>
      </c>
      <c r="AJ8" s="4">
        <v>2.0474999999999999</v>
      </c>
      <c r="AK8" s="4">
        <v>1.36343887049307</v>
      </c>
    </row>
    <row r="9" spans="1:37" x14ac:dyDescent="0.2">
      <c r="A9" s="57" t="s">
        <v>2</v>
      </c>
      <c r="B9" s="57" t="s">
        <v>3</v>
      </c>
      <c r="C9" s="57">
        <v>8</v>
      </c>
      <c r="D9" s="57">
        <v>19</v>
      </c>
      <c r="E9" s="57">
        <v>13.066666666666601</v>
      </c>
      <c r="F9" s="57">
        <v>13</v>
      </c>
      <c r="G9" s="57">
        <v>2.6583202716502501</v>
      </c>
      <c r="H9" s="57">
        <v>2</v>
      </c>
      <c r="I9" s="57">
        <v>16</v>
      </c>
      <c r="J9" s="57">
        <v>10</v>
      </c>
      <c r="K9" s="57">
        <v>10</v>
      </c>
      <c r="L9" s="57">
        <v>3.58568582800318</v>
      </c>
      <c r="M9" s="57">
        <v>1.06666666666666</v>
      </c>
      <c r="N9" s="57">
        <v>4</v>
      </c>
      <c r="O9" s="57">
        <v>1.4973122248122199</v>
      </c>
      <c r="P9" s="57">
        <v>1.2222222222222201</v>
      </c>
      <c r="Q9" s="57">
        <v>0.73094629986308601</v>
      </c>
      <c r="R9" s="57">
        <v>6.0000000000000001E-3</v>
      </c>
      <c r="S9" s="57">
        <v>7.2859999999999996</v>
      </c>
      <c r="T9" s="57">
        <v>5.8661111111111101E-2</v>
      </c>
      <c r="U9" s="57">
        <v>0.01</v>
      </c>
      <c r="V9" s="57">
        <v>0.44816122203365</v>
      </c>
      <c r="W9" s="57">
        <v>4.0000000000000001E-3</v>
      </c>
      <c r="X9" s="57">
        <v>24.052</v>
      </c>
      <c r="Y9" s="57">
        <v>4.0273000000000003</v>
      </c>
      <c r="Z9" s="57">
        <v>2.9609999999999999</v>
      </c>
      <c r="AA9" s="57">
        <v>4.0994853332915202</v>
      </c>
      <c r="AB9" s="57">
        <v>2.5000000000000001E-4</v>
      </c>
      <c r="AC9" s="57">
        <v>23.883500000000002</v>
      </c>
      <c r="AD9" s="57">
        <v>3.70185069444444</v>
      </c>
      <c r="AE9" s="57">
        <v>2.62025</v>
      </c>
      <c r="AF9" s="57">
        <v>3.6399242479404199</v>
      </c>
      <c r="AG9" s="57">
        <v>1.82</v>
      </c>
      <c r="AH9" s="57">
        <v>14.52725</v>
      </c>
      <c r="AI9" s="57">
        <v>4.9028499999999999</v>
      </c>
      <c r="AJ9" s="57">
        <v>4.5527499999999996</v>
      </c>
      <c r="AK9" s="57">
        <v>3.40811675426683</v>
      </c>
    </row>
    <row r="10" spans="1:37" x14ac:dyDescent="0.2">
      <c r="A10" t="s">
        <v>2</v>
      </c>
      <c r="B10" t="s">
        <v>6</v>
      </c>
      <c r="C10">
        <v>10</v>
      </c>
      <c r="D10">
        <v>21</v>
      </c>
      <c r="E10">
        <v>15.4</v>
      </c>
      <c r="F10">
        <v>15.5</v>
      </c>
      <c r="G10">
        <v>3.3065591380365902</v>
      </c>
      <c r="H10">
        <v>10</v>
      </c>
      <c r="I10">
        <v>19</v>
      </c>
      <c r="J10">
        <v>14.5</v>
      </c>
      <c r="K10">
        <v>14</v>
      </c>
      <c r="L10">
        <v>2.7988092706244401</v>
      </c>
      <c r="M10">
        <v>0.58823529411764697</v>
      </c>
      <c r="N10">
        <v>1.3</v>
      </c>
      <c r="O10">
        <v>1.0796640163242299</v>
      </c>
      <c r="P10">
        <v>1.0838815789473599</v>
      </c>
      <c r="Q10">
        <v>0.204162865192246</v>
      </c>
      <c r="R10">
        <v>0</v>
      </c>
      <c r="S10">
        <v>9.8119999999999994</v>
      </c>
      <c r="T10">
        <v>0.20657500000000001</v>
      </c>
      <c r="U10">
        <v>8.5999999999999993E-2</v>
      </c>
      <c r="V10">
        <v>0.68336143285083695</v>
      </c>
      <c r="W10">
        <v>0</v>
      </c>
      <c r="X10">
        <v>40.173999999999999</v>
      </c>
      <c r="Y10">
        <v>4.2171762114537401</v>
      </c>
      <c r="Z10">
        <v>2.887</v>
      </c>
      <c r="AA10">
        <v>4.9342847573034598</v>
      </c>
      <c r="AB10">
        <v>0</v>
      </c>
      <c r="AC10">
        <v>20.218</v>
      </c>
      <c r="AD10">
        <v>3.9256281249999998</v>
      </c>
      <c r="AE10">
        <v>2.9786250000000001</v>
      </c>
      <c r="AF10">
        <v>3.80389253775625</v>
      </c>
      <c r="AG10">
        <v>1.2849999999999999</v>
      </c>
      <c r="AH10">
        <v>8.3872499999999999</v>
      </c>
      <c r="AI10">
        <v>4.0513500000000002</v>
      </c>
      <c r="AJ10">
        <v>3.3667500000000001</v>
      </c>
      <c r="AK10">
        <v>2.5736298760483902</v>
      </c>
    </row>
    <row r="11" spans="1:37" x14ac:dyDescent="0.2">
      <c r="A11" t="s">
        <v>2</v>
      </c>
      <c r="B11" t="s">
        <v>7</v>
      </c>
      <c r="C11">
        <v>8</v>
      </c>
      <c r="D11">
        <v>18</v>
      </c>
      <c r="E11">
        <v>13.2666666666666</v>
      </c>
      <c r="F11">
        <v>14</v>
      </c>
      <c r="G11">
        <v>2.28243812830135</v>
      </c>
      <c r="H11">
        <v>7</v>
      </c>
      <c r="I11">
        <v>14</v>
      </c>
      <c r="J11">
        <v>9.6</v>
      </c>
      <c r="K11">
        <v>9</v>
      </c>
      <c r="L11">
        <v>1.9566735620872999</v>
      </c>
      <c r="M11">
        <v>1</v>
      </c>
      <c r="N11">
        <v>2</v>
      </c>
      <c r="O11">
        <v>1.41204425204425</v>
      </c>
      <c r="P11">
        <v>1.3333333333333299</v>
      </c>
      <c r="Q11">
        <v>0.28770364696136103</v>
      </c>
      <c r="R11">
        <v>0</v>
      </c>
      <c r="S11">
        <v>5025.8339999999998</v>
      </c>
      <c r="T11">
        <v>134.28058021390299</v>
      </c>
      <c r="U11">
        <v>6.7000000000000004E-2</v>
      </c>
      <c r="V11">
        <v>809.15546140849699</v>
      </c>
      <c r="W11">
        <v>3.0000000000000001E-3</v>
      </c>
      <c r="X11">
        <v>9951.1299999999992</v>
      </c>
      <c r="Y11">
        <v>102.307114845938</v>
      </c>
      <c r="Z11">
        <v>3.1970000000000001</v>
      </c>
      <c r="AA11">
        <v>782.89249035833996</v>
      </c>
      <c r="AB11">
        <v>0</v>
      </c>
      <c r="AC11">
        <v>5079.8064999999997</v>
      </c>
      <c r="AD11">
        <v>213.792590789473</v>
      </c>
      <c r="AE11">
        <v>3.6760000000000002</v>
      </c>
      <c r="AF11">
        <v>994.89134918624302</v>
      </c>
      <c r="AG11">
        <v>-2.794</v>
      </c>
      <c r="AH11">
        <v>705.20100000000002</v>
      </c>
      <c r="AI11">
        <v>221.03821666666599</v>
      </c>
      <c r="AJ11">
        <v>11.30325</v>
      </c>
      <c r="AK11">
        <v>276.38512718036702</v>
      </c>
    </row>
    <row r="12" spans="1:37" x14ac:dyDescent="0.2">
      <c r="A12" s="56" t="s">
        <v>2</v>
      </c>
      <c r="B12" s="56" t="s">
        <v>5</v>
      </c>
      <c r="C12" s="56">
        <v>9</v>
      </c>
      <c r="D12" s="56">
        <v>17</v>
      </c>
      <c r="E12" s="56">
        <v>12.8666666666666</v>
      </c>
      <c r="F12" s="56">
        <v>12</v>
      </c>
      <c r="G12" s="56">
        <v>2.3563490726929501</v>
      </c>
      <c r="H12" s="56">
        <v>4</v>
      </c>
      <c r="I12" s="56">
        <v>16</v>
      </c>
      <c r="J12" s="56">
        <v>9.0666666666666593</v>
      </c>
      <c r="K12" s="56">
        <v>9</v>
      </c>
      <c r="L12" s="56">
        <v>3.1045281828476301</v>
      </c>
      <c r="M12" s="56">
        <v>1.0625</v>
      </c>
      <c r="N12" s="56">
        <v>3</v>
      </c>
      <c r="O12" s="56">
        <v>1.53787037037037</v>
      </c>
      <c r="P12" s="56">
        <v>1.375</v>
      </c>
      <c r="Q12" s="56">
        <v>0.50721940674426402</v>
      </c>
      <c r="R12" s="56">
        <v>0.05</v>
      </c>
      <c r="S12" s="56">
        <v>4.3319999999999999</v>
      </c>
      <c r="T12" s="56">
        <v>0.23765555555555501</v>
      </c>
      <c r="U12" s="56">
        <v>0.127</v>
      </c>
      <c r="V12" s="56">
        <v>0.39338500738576898</v>
      </c>
      <c r="W12" s="56">
        <v>4.0000000000000001E-3</v>
      </c>
      <c r="X12" s="56">
        <v>1255451.2069999999</v>
      </c>
      <c r="Y12" s="56">
        <v>4264.5552917431196</v>
      </c>
      <c r="Z12" s="56">
        <v>6.968</v>
      </c>
      <c r="AA12" s="56">
        <v>56660.9929688579</v>
      </c>
      <c r="AB12" s="56">
        <v>2.5000000000000001E-4</v>
      </c>
      <c r="AC12" s="56">
        <v>36.908250000000002</v>
      </c>
      <c r="AD12" s="56">
        <v>4.21132777777777</v>
      </c>
      <c r="AE12" s="56">
        <v>2.4438749999999998</v>
      </c>
      <c r="AF12" s="56">
        <v>4.8740866617667802</v>
      </c>
      <c r="AG12" s="56">
        <v>1.09375</v>
      </c>
      <c r="AH12" s="56">
        <v>710806.41350000002</v>
      </c>
      <c r="AI12" s="56">
        <v>47391.4557333333</v>
      </c>
      <c r="AJ12" s="56">
        <v>3.9512499999999999</v>
      </c>
      <c r="AK12" s="56">
        <v>183528.22023833499</v>
      </c>
    </row>
    <row r="13" spans="1:37" x14ac:dyDescent="0.2">
      <c r="A13" t="s">
        <v>8</v>
      </c>
      <c r="B13" t="s">
        <v>4</v>
      </c>
      <c r="C13">
        <v>15</v>
      </c>
      <c r="D13">
        <v>25</v>
      </c>
      <c r="E13">
        <v>21.2</v>
      </c>
      <c r="F13">
        <v>23</v>
      </c>
      <c r="G13">
        <v>3.8022549700332902</v>
      </c>
      <c r="H13">
        <v>9</v>
      </c>
      <c r="I13">
        <v>25</v>
      </c>
      <c r="J13">
        <v>20.133333333333301</v>
      </c>
      <c r="K13">
        <v>22</v>
      </c>
      <c r="L13">
        <v>5.0549362955808803</v>
      </c>
      <c r="M13">
        <v>0.94117647058823495</v>
      </c>
      <c r="N13">
        <v>1.6666666666666601</v>
      </c>
      <c r="O13">
        <v>1.09234105763517</v>
      </c>
      <c r="P13">
        <v>1</v>
      </c>
      <c r="Q13">
        <v>0.20547794972097</v>
      </c>
      <c r="R13">
        <v>6.0000000000000001E-3</v>
      </c>
      <c r="S13">
        <v>3.1469999999999998</v>
      </c>
      <c r="T13">
        <v>3.7677777777777699E-2</v>
      </c>
      <c r="U13">
        <v>0.01</v>
      </c>
      <c r="V13">
        <v>0.18578064327496699</v>
      </c>
      <c r="W13">
        <v>0</v>
      </c>
      <c r="X13">
        <v>240.37799999999999</v>
      </c>
      <c r="Y13">
        <v>38.112385507246302</v>
      </c>
      <c r="Z13">
        <v>25.401</v>
      </c>
      <c r="AA13">
        <v>40.8382843368179</v>
      </c>
      <c r="AB13">
        <v>0</v>
      </c>
      <c r="AC13">
        <v>222.44675000000001</v>
      </c>
      <c r="AD13">
        <v>36.533197222222199</v>
      </c>
      <c r="AE13">
        <v>23.095874999999999</v>
      </c>
      <c r="AF13">
        <v>39.768004678396501</v>
      </c>
      <c r="AG13">
        <v>0.74399999999999999</v>
      </c>
      <c r="AH13">
        <v>48.245750000000001</v>
      </c>
      <c r="AI13">
        <v>9.0980833333333297</v>
      </c>
      <c r="AJ13">
        <v>1.3174999999999999</v>
      </c>
      <c r="AK13">
        <v>12.7948987755118</v>
      </c>
    </row>
    <row r="14" spans="1:37" x14ac:dyDescent="0.2">
      <c r="A14" t="s">
        <v>8</v>
      </c>
      <c r="B14" t="s">
        <v>3</v>
      </c>
      <c r="C14">
        <v>14</v>
      </c>
      <c r="D14">
        <v>25</v>
      </c>
      <c r="E14">
        <v>22.066666666666599</v>
      </c>
      <c r="F14">
        <v>23</v>
      </c>
      <c r="G14">
        <v>3.8815804341359001</v>
      </c>
      <c r="H14">
        <v>13</v>
      </c>
      <c r="I14">
        <v>25</v>
      </c>
      <c r="J14">
        <v>21.066666666666599</v>
      </c>
      <c r="K14">
        <v>22</v>
      </c>
      <c r="L14">
        <v>4.0438077294031798</v>
      </c>
      <c r="M14">
        <v>1</v>
      </c>
      <c r="N14">
        <v>1.1666666666666601</v>
      </c>
      <c r="O14">
        <v>1.05205263335698</v>
      </c>
      <c r="P14">
        <v>1.0454545454545401</v>
      </c>
      <c r="Q14">
        <v>5.3480406532357999E-2</v>
      </c>
      <c r="R14">
        <v>6.0000000000000001E-3</v>
      </c>
      <c r="S14">
        <v>1.774</v>
      </c>
      <c r="T14">
        <v>3.0974999999999999E-2</v>
      </c>
      <c r="U14">
        <v>0.01</v>
      </c>
      <c r="V14">
        <v>0.137459690470254</v>
      </c>
      <c r="W14">
        <v>4.0000000000000001E-3</v>
      </c>
      <c r="X14">
        <v>254.39400000000001</v>
      </c>
      <c r="Y14">
        <v>38.404632478632401</v>
      </c>
      <c r="Z14">
        <v>27.207999999999998</v>
      </c>
      <c r="AA14">
        <v>39.207983148537103</v>
      </c>
      <c r="AB14">
        <v>0</v>
      </c>
      <c r="AC14">
        <v>254.75700000000001</v>
      </c>
      <c r="AD14">
        <v>37.4521152777777</v>
      </c>
      <c r="AE14">
        <v>26.682375</v>
      </c>
      <c r="AF14">
        <v>37.922083771963798</v>
      </c>
      <c r="AG14">
        <v>0.77124999999999999</v>
      </c>
      <c r="AH14">
        <v>65.78725</v>
      </c>
      <c r="AI14">
        <v>7.3901666666666603</v>
      </c>
      <c r="AJ14">
        <v>0.93374999999999997</v>
      </c>
      <c r="AK14">
        <v>17.052601648928</v>
      </c>
    </row>
    <row r="15" spans="1:37" x14ac:dyDescent="0.2">
      <c r="A15" t="s">
        <v>8</v>
      </c>
      <c r="B15" t="s">
        <v>6</v>
      </c>
      <c r="C15">
        <v>12</v>
      </c>
      <c r="D15">
        <v>25</v>
      </c>
      <c r="E15">
        <v>21</v>
      </c>
      <c r="F15">
        <v>22.5</v>
      </c>
      <c r="G15">
        <v>4.3461349368017599</v>
      </c>
      <c r="H15">
        <v>11</v>
      </c>
      <c r="I15">
        <v>25</v>
      </c>
      <c r="J15">
        <v>19.899999999999999</v>
      </c>
      <c r="K15">
        <v>22</v>
      </c>
      <c r="L15">
        <v>5.3218626647276599</v>
      </c>
      <c r="M15">
        <v>1</v>
      </c>
      <c r="N15">
        <v>1.4545454545454499</v>
      </c>
      <c r="O15">
        <v>1.08008781107616</v>
      </c>
      <c r="P15">
        <v>1.04257246376811</v>
      </c>
      <c r="Q15">
        <v>0.137829541285928</v>
      </c>
      <c r="R15">
        <v>2E-3</v>
      </c>
      <c r="S15">
        <v>13.143000000000001</v>
      </c>
      <c r="T15">
        <v>0.24337500000000001</v>
      </c>
      <c r="U15">
        <v>9.4E-2</v>
      </c>
      <c r="V15">
        <v>0.89024372632409698</v>
      </c>
      <c r="W15">
        <v>3.4000000000000002E-2</v>
      </c>
      <c r="X15">
        <v>293.15699999999998</v>
      </c>
      <c r="Y15">
        <v>39.503060869565203</v>
      </c>
      <c r="Z15">
        <v>25.185500000000001</v>
      </c>
      <c r="AA15">
        <v>42.277291748166597</v>
      </c>
      <c r="AB15">
        <v>2.5000000000000001E-4</v>
      </c>
      <c r="AC15">
        <v>293.25225</v>
      </c>
      <c r="AD15">
        <v>38.307261458333301</v>
      </c>
      <c r="AE15">
        <v>24.203749999999999</v>
      </c>
      <c r="AF15">
        <v>41.234911146066203</v>
      </c>
      <c r="AG15">
        <v>-7.6972500000000004</v>
      </c>
      <c r="AH15">
        <v>41.243250000000003</v>
      </c>
      <c r="AI15">
        <v>9.3855500000000003</v>
      </c>
      <c r="AJ15">
        <v>0.96475</v>
      </c>
      <c r="AK15">
        <v>14.688047007213401</v>
      </c>
    </row>
    <row r="16" spans="1:37" x14ac:dyDescent="0.2">
      <c r="A16" t="s">
        <v>8</v>
      </c>
      <c r="B16" t="s">
        <v>7</v>
      </c>
      <c r="C16">
        <v>14</v>
      </c>
      <c r="D16">
        <v>25</v>
      </c>
      <c r="E16">
        <v>21.8666666666666</v>
      </c>
      <c r="F16">
        <v>22</v>
      </c>
      <c r="G16">
        <v>2.8502297317601402</v>
      </c>
      <c r="H16">
        <v>14</v>
      </c>
      <c r="I16">
        <v>24</v>
      </c>
      <c r="J16">
        <v>21</v>
      </c>
      <c r="K16">
        <v>22</v>
      </c>
      <c r="L16">
        <v>3.1847852585154199</v>
      </c>
      <c r="M16">
        <v>0.95833333333333304</v>
      </c>
      <c r="N16">
        <v>1.28571428571428</v>
      </c>
      <c r="O16">
        <v>1.04741326306543</v>
      </c>
      <c r="P16">
        <v>1</v>
      </c>
      <c r="Q16">
        <v>7.9945555466915799E-2</v>
      </c>
      <c r="R16">
        <v>0</v>
      </c>
      <c r="S16">
        <v>5015.16</v>
      </c>
      <c r="T16">
        <v>68.475896739130405</v>
      </c>
      <c r="U16">
        <v>8.2500000000000004E-2</v>
      </c>
      <c r="V16">
        <v>580.61920190812202</v>
      </c>
      <c r="W16">
        <v>7.0000000000000001E-3</v>
      </c>
      <c r="X16">
        <v>4890.2</v>
      </c>
      <c r="Y16">
        <v>99.617350000000002</v>
      </c>
      <c r="Z16">
        <v>24.888999999999999</v>
      </c>
      <c r="AA16">
        <v>545.69844620507604</v>
      </c>
      <c r="AB16">
        <v>0</v>
      </c>
      <c r="AC16">
        <v>4890.2012500000001</v>
      </c>
      <c r="AD16">
        <v>97.385725543478202</v>
      </c>
      <c r="AE16">
        <v>24.540875</v>
      </c>
      <c r="AF16">
        <v>539.90037358169297</v>
      </c>
      <c r="AG16">
        <v>-42.646749999999997</v>
      </c>
      <c r="AH16">
        <v>3.2682500000000001</v>
      </c>
      <c r="AI16">
        <v>-5.5495999999999999</v>
      </c>
      <c r="AJ16">
        <v>0.90325</v>
      </c>
      <c r="AK16">
        <v>13.8218626974364</v>
      </c>
    </row>
    <row r="17" spans="1:37" x14ac:dyDescent="0.2">
      <c r="A17" t="s">
        <v>8</v>
      </c>
      <c r="B17" t="s">
        <v>5</v>
      </c>
      <c r="C17">
        <v>20</v>
      </c>
      <c r="D17">
        <v>25</v>
      </c>
      <c r="E17">
        <v>23.266666666666602</v>
      </c>
      <c r="F17">
        <v>23</v>
      </c>
      <c r="G17">
        <v>1.3870146083619701</v>
      </c>
      <c r="H17">
        <v>19</v>
      </c>
      <c r="I17">
        <v>25</v>
      </c>
      <c r="J17">
        <v>22.6666666666666</v>
      </c>
      <c r="K17">
        <v>23</v>
      </c>
      <c r="L17">
        <v>1.58865022072497</v>
      </c>
      <c r="M17">
        <v>1</v>
      </c>
      <c r="N17">
        <v>1.09523809523809</v>
      </c>
      <c r="O17">
        <v>1.02778883968815</v>
      </c>
      <c r="P17">
        <v>1</v>
      </c>
      <c r="Q17">
        <v>3.80234101444075E-2</v>
      </c>
      <c r="R17">
        <v>4.4999999999999998E-2</v>
      </c>
      <c r="S17">
        <v>21.94</v>
      </c>
      <c r="T17">
        <v>0.22180555555555501</v>
      </c>
      <c r="U17">
        <v>0.10299999999999999</v>
      </c>
      <c r="V17">
        <v>1.20455758517956</v>
      </c>
      <c r="W17">
        <v>1.2E-2</v>
      </c>
      <c r="X17">
        <v>9580.8979999999992</v>
      </c>
      <c r="Y17">
        <v>69.639055096418701</v>
      </c>
      <c r="Z17">
        <v>26.888999999999999</v>
      </c>
      <c r="AA17">
        <v>510.73144650230699</v>
      </c>
      <c r="AB17">
        <v>0</v>
      </c>
      <c r="AC17">
        <v>205.72774999999999</v>
      </c>
      <c r="AD17">
        <v>38.4705444444444</v>
      </c>
      <c r="AE17">
        <v>26.220124999999999</v>
      </c>
      <c r="AF17">
        <v>38.805768694726503</v>
      </c>
      <c r="AG17">
        <v>0.70650000000000002</v>
      </c>
      <c r="AH17">
        <v>1142.3330000000001</v>
      </c>
      <c r="AI17">
        <v>77.180066666666605</v>
      </c>
      <c r="AJ17">
        <v>1.08175</v>
      </c>
      <c r="AK17">
        <v>294.66582279258398</v>
      </c>
    </row>
  </sheetData>
  <mergeCells count="7">
    <mergeCell ref="AB1:AF1"/>
    <mergeCell ref="AG1:AK1"/>
    <mergeCell ref="C1:G1"/>
    <mergeCell ref="H1:L1"/>
    <mergeCell ref="M1:Q1"/>
    <mergeCell ref="R1:V1"/>
    <mergeCell ref="W1:AA1"/>
  </mergeCells>
  <conditionalFormatting sqref="E3:E1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:J1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1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17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3:K17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3:L1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O3:O17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:P17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:Q1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T17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U3:U17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3:V1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Y3:Y17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2:Z17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A3:AA17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Z3:Z1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D3:AD1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E3:AE17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F3:AF1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I3:AI17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J3:AJ17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K3:AK1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3241-2099-0644-ACAC-A05B356E5F56}">
  <dimension ref="A1:AE774"/>
  <sheetViews>
    <sheetView zoomScale="80" zoomScaleNormal="80" workbookViewId="0">
      <selection activeCell="AG22" sqref="AG22"/>
    </sheetView>
  </sheetViews>
  <sheetFormatPr baseColWidth="10" defaultRowHeight="16" x14ac:dyDescent="0.2"/>
  <cols>
    <col min="1" max="1" width="8.5" bestFit="1" customWidth="1"/>
    <col min="2" max="2" width="8.33203125" bestFit="1" customWidth="1"/>
    <col min="3" max="4" width="8.5" bestFit="1" customWidth="1"/>
    <col min="5" max="5" width="9.5" bestFit="1" customWidth="1"/>
    <col min="6" max="6" width="8.83203125" bestFit="1" customWidth="1"/>
    <col min="7" max="7" width="7.83203125" bestFit="1" customWidth="1"/>
    <col min="8" max="8" width="8.33203125" bestFit="1" customWidth="1"/>
    <col min="9" max="9" width="6.83203125" bestFit="1" customWidth="1"/>
    <col min="10" max="10" width="9.5" bestFit="1" customWidth="1"/>
    <col min="11" max="11" width="6.1640625" customWidth="1"/>
    <col min="12" max="12" width="7.83203125" bestFit="1" customWidth="1"/>
    <col min="13" max="13" width="7.5" bestFit="1" customWidth="1"/>
    <col min="14" max="14" width="6.83203125" bestFit="1" customWidth="1"/>
    <col min="15" max="15" width="9.33203125" bestFit="1" customWidth="1"/>
    <col min="16" max="16" width="9.1640625" customWidth="1"/>
    <col min="17" max="18" width="11" bestFit="1" customWidth="1"/>
    <col min="20" max="27" width="11" bestFit="1" customWidth="1"/>
  </cols>
  <sheetData>
    <row r="1" spans="1:31" x14ac:dyDescent="0.2">
      <c r="A1" s="64" t="s">
        <v>9</v>
      </c>
      <c r="B1" s="64"/>
      <c r="C1" s="64"/>
      <c r="D1" s="64"/>
      <c r="E1" s="64"/>
      <c r="F1" s="64" t="s">
        <v>2</v>
      </c>
      <c r="G1" s="64"/>
      <c r="H1" s="64"/>
      <c r="I1" s="64"/>
      <c r="J1" s="64"/>
      <c r="K1" s="64" t="s">
        <v>8</v>
      </c>
      <c r="L1" s="64"/>
      <c r="M1" s="64"/>
      <c r="N1" s="64"/>
      <c r="O1" s="64"/>
      <c r="P1" s="58"/>
    </row>
    <row r="2" spans="1:31" x14ac:dyDescent="0.2">
      <c r="A2" s="58" t="s">
        <v>4</v>
      </c>
      <c r="B2" s="58" t="s">
        <v>3</v>
      </c>
      <c r="C2" s="58" t="s">
        <v>6</v>
      </c>
      <c r="D2" s="58" t="s">
        <v>5</v>
      </c>
      <c r="E2" s="58" t="s">
        <v>7</v>
      </c>
      <c r="F2" s="58" t="s">
        <v>4</v>
      </c>
      <c r="G2" s="58" t="s">
        <v>3</v>
      </c>
      <c r="H2" s="58" t="s">
        <v>6</v>
      </c>
      <c r="I2" s="58" t="s">
        <v>5</v>
      </c>
      <c r="J2" s="58" t="s">
        <v>7</v>
      </c>
      <c r="K2" s="58" t="s">
        <v>4</v>
      </c>
      <c r="L2" s="58" t="s">
        <v>3</v>
      </c>
      <c r="M2" s="58" t="s">
        <v>6</v>
      </c>
      <c r="N2" s="58" t="s">
        <v>5</v>
      </c>
      <c r="O2" s="58" t="s">
        <v>7</v>
      </c>
      <c r="P2" s="58"/>
      <c r="Q2" t="str">
        <f t="shared" ref="Q2:AE2" si="0">A2</f>
        <v>CR</v>
      </c>
      <c r="R2" t="str">
        <f t="shared" si="0"/>
        <v>CR+</v>
      </c>
      <c r="S2" t="str">
        <f t="shared" si="0"/>
        <v>RTW</v>
      </c>
      <c r="T2" t="str">
        <f t="shared" si="0"/>
        <v>SR</v>
      </c>
      <c r="U2" t="str">
        <f t="shared" si="0"/>
        <v>TI</v>
      </c>
      <c r="V2" t="str">
        <f t="shared" si="0"/>
        <v>CR</v>
      </c>
      <c r="W2" t="str">
        <f t="shared" si="0"/>
        <v>CR+</v>
      </c>
      <c r="X2" t="str">
        <f t="shared" si="0"/>
        <v>RTW</v>
      </c>
      <c r="Y2" t="str">
        <f t="shared" si="0"/>
        <v>SR</v>
      </c>
      <c r="Z2" t="str">
        <f t="shared" si="0"/>
        <v>TI</v>
      </c>
      <c r="AA2" t="str">
        <f t="shared" si="0"/>
        <v>CR</v>
      </c>
      <c r="AB2" t="str">
        <f t="shared" si="0"/>
        <v>CR+</v>
      </c>
      <c r="AC2" t="str">
        <f t="shared" si="0"/>
        <v>RTW</v>
      </c>
      <c r="AD2" t="str">
        <f t="shared" si="0"/>
        <v>SR</v>
      </c>
      <c r="AE2" t="str">
        <f t="shared" si="0"/>
        <v>TI</v>
      </c>
    </row>
    <row r="3" spans="1:31" x14ac:dyDescent="0.2">
      <c r="A3">
        <v>1.6E-2</v>
      </c>
      <c r="B3">
        <v>1.6E-2</v>
      </c>
      <c r="C3">
        <v>5.0000000000000001E-4</v>
      </c>
      <c r="D3">
        <v>0.13800000000000001</v>
      </c>
      <c r="E3">
        <v>1E-3</v>
      </c>
      <c r="F3">
        <v>3.2000000000000001E-2</v>
      </c>
      <c r="G3">
        <v>2.1000000000000001E-2</v>
      </c>
      <c r="H3">
        <v>8.5999999999999993E-2</v>
      </c>
      <c r="I3">
        <v>4.3319999999999999</v>
      </c>
      <c r="J3">
        <v>6.9000000000000006E-2</v>
      </c>
      <c r="K3">
        <v>3.1469999999999998</v>
      </c>
      <c r="L3">
        <v>1.4E-2</v>
      </c>
      <c r="M3">
        <v>0.109</v>
      </c>
      <c r="N3">
        <v>3.0310000000000001</v>
      </c>
      <c r="O3">
        <v>1E-3</v>
      </c>
      <c r="Q3">
        <f>IF(A3 &gt; 0,LOG10(A3),"")</f>
        <v>-1.7958800173440752</v>
      </c>
      <c r="R3">
        <f>IF(B3 &gt; 0,LOG10(B3),"")</f>
        <v>-1.7958800173440752</v>
      </c>
      <c r="S3">
        <f t="shared" ref="R3:AE18" si="1">IF(C3 &gt; 0,LOG10(C3),"")</f>
        <v>-3.3010299956639813</v>
      </c>
      <c r="T3">
        <f t="shared" si="1"/>
        <v>-0.86012091359876341</v>
      </c>
      <c r="U3">
        <f t="shared" si="1"/>
        <v>-3</v>
      </c>
      <c r="V3">
        <f>IF(F3 &gt; 0,LOG10(F3),"")</f>
        <v>-1.494850021680094</v>
      </c>
      <c r="W3">
        <f t="shared" si="1"/>
        <v>-1.6777807052660807</v>
      </c>
      <c r="X3">
        <f t="shared" si="1"/>
        <v>-1.0655015487564323</v>
      </c>
      <c r="Y3">
        <f t="shared" si="1"/>
        <v>0.63668844795328272</v>
      </c>
      <c r="Z3">
        <f t="shared" si="1"/>
        <v>-1.1611509092627446</v>
      </c>
      <c r="AA3">
        <f t="shared" si="1"/>
        <v>0.49789674291322028</v>
      </c>
      <c r="AB3">
        <f t="shared" si="1"/>
        <v>-1.853871964321762</v>
      </c>
      <c r="AC3">
        <f t="shared" si="1"/>
        <v>-0.96257350205937642</v>
      </c>
      <c r="AD3">
        <f t="shared" si="1"/>
        <v>0.48158593636762231</v>
      </c>
      <c r="AE3">
        <f t="shared" si="1"/>
        <v>-3</v>
      </c>
    </row>
    <row r="4" spans="1:31" x14ac:dyDescent="0.2">
      <c r="A4">
        <v>8.0000000000000002E-3</v>
      </c>
      <c r="B4">
        <v>6.0000000000000001E-3</v>
      </c>
      <c r="C4">
        <v>1E-3</v>
      </c>
      <c r="D4">
        <v>0.25</v>
      </c>
      <c r="E4">
        <v>1E-3</v>
      </c>
      <c r="F4">
        <v>1.0999999999999999E-2</v>
      </c>
      <c r="G4">
        <v>0.01</v>
      </c>
      <c r="H4">
        <v>0.22900000000000001</v>
      </c>
      <c r="I4">
        <v>0.57799999999999996</v>
      </c>
      <c r="J4">
        <v>1.125</v>
      </c>
      <c r="K4">
        <v>2.1000000000000001E-2</v>
      </c>
      <c r="L4">
        <v>7.0000000000000001E-3</v>
      </c>
      <c r="M4">
        <v>0.13600000000000001</v>
      </c>
      <c r="N4">
        <v>0.34599999999999997</v>
      </c>
      <c r="O4">
        <v>1E-3</v>
      </c>
      <c r="Q4">
        <f t="shared" ref="Q4:Q67" si="2">IF(A4 &gt; 0,LOG10(A4),"")</f>
        <v>-2.0969100130080562</v>
      </c>
      <c r="R4">
        <f t="shared" si="1"/>
        <v>-2.2218487496163561</v>
      </c>
      <c r="S4">
        <f t="shared" si="1"/>
        <v>-3</v>
      </c>
      <c r="T4">
        <f t="shared" si="1"/>
        <v>-0.6020599913279624</v>
      </c>
      <c r="U4">
        <f t="shared" si="1"/>
        <v>-3</v>
      </c>
      <c r="V4">
        <f t="shared" si="1"/>
        <v>-1.9586073148417751</v>
      </c>
      <c r="W4">
        <f t="shared" si="1"/>
        <v>-2</v>
      </c>
      <c r="X4">
        <f t="shared" si="1"/>
        <v>-0.64016451766011195</v>
      </c>
      <c r="Y4">
        <f t="shared" si="1"/>
        <v>-0.23807216157947098</v>
      </c>
      <c r="Z4">
        <f t="shared" si="1"/>
        <v>5.1152522447381291E-2</v>
      </c>
      <c r="AA4">
        <f t="shared" si="1"/>
        <v>-1.6777807052660807</v>
      </c>
      <c r="AB4">
        <f t="shared" si="1"/>
        <v>-2.1549019599857431</v>
      </c>
      <c r="AC4">
        <f t="shared" si="1"/>
        <v>-0.86646109162978246</v>
      </c>
      <c r="AD4">
        <f t="shared" si="1"/>
        <v>-0.46092390120722343</v>
      </c>
      <c r="AE4">
        <f t="shared" si="1"/>
        <v>-3</v>
      </c>
    </row>
    <row r="5" spans="1:31" x14ac:dyDescent="0.2">
      <c r="A5">
        <v>7.0000000000000001E-3</v>
      </c>
      <c r="B5">
        <v>7.0000000000000001E-3</v>
      </c>
      <c r="C5">
        <v>1E-3</v>
      </c>
      <c r="D5">
        <v>0.13600000000000001</v>
      </c>
      <c r="E5">
        <v>0.35799999999999998</v>
      </c>
      <c r="F5">
        <v>8.9999999999999993E-3</v>
      </c>
      <c r="G5">
        <v>0.01</v>
      </c>
      <c r="H5">
        <v>6.7000000000000004E-2</v>
      </c>
      <c r="I5">
        <v>0.54200000000000004</v>
      </c>
      <c r="J5">
        <v>1.4E-2</v>
      </c>
      <c r="K5">
        <v>1.0999999999999999E-2</v>
      </c>
      <c r="L5">
        <v>7.0000000000000001E-3</v>
      </c>
      <c r="M5">
        <v>0.30299999999999999</v>
      </c>
      <c r="N5">
        <v>8.5999999999999993E-2</v>
      </c>
      <c r="O5">
        <v>1E-3</v>
      </c>
      <c r="Q5">
        <f t="shared" si="2"/>
        <v>-2.1549019599857431</v>
      </c>
      <c r="R5">
        <f t="shared" si="1"/>
        <v>-2.1549019599857431</v>
      </c>
      <c r="S5">
        <f t="shared" si="1"/>
        <v>-3</v>
      </c>
      <c r="T5">
        <f t="shared" si="1"/>
        <v>-0.86646109162978246</v>
      </c>
      <c r="U5">
        <f t="shared" si="1"/>
        <v>-0.44611697335612566</v>
      </c>
      <c r="V5">
        <f t="shared" si="1"/>
        <v>-2.0457574905606752</v>
      </c>
      <c r="W5">
        <f t="shared" si="1"/>
        <v>-2</v>
      </c>
      <c r="X5">
        <f t="shared" si="1"/>
        <v>-1.1739251972991736</v>
      </c>
      <c r="Y5">
        <f t="shared" si="1"/>
        <v>-0.26600071346161303</v>
      </c>
      <c r="Z5">
        <f t="shared" si="1"/>
        <v>-1.853871964321762</v>
      </c>
      <c r="AA5">
        <f t="shared" si="1"/>
        <v>-1.9586073148417751</v>
      </c>
      <c r="AB5">
        <f t="shared" si="1"/>
        <v>-2.1549019599857431</v>
      </c>
      <c r="AC5">
        <f t="shared" si="1"/>
        <v>-0.51855737149769499</v>
      </c>
      <c r="AD5">
        <f t="shared" si="1"/>
        <v>-1.0655015487564323</v>
      </c>
      <c r="AE5">
        <f t="shared" si="1"/>
        <v>-3</v>
      </c>
    </row>
    <row r="6" spans="1:31" x14ac:dyDescent="0.2">
      <c r="A6">
        <v>6.0000000000000001E-3</v>
      </c>
      <c r="B6">
        <v>6.0000000000000001E-3</v>
      </c>
      <c r="C6">
        <v>0.21199999999999999</v>
      </c>
      <c r="D6">
        <v>0.10299999999999999</v>
      </c>
      <c r="E6">
        <v>5.5E-2</v>
      </c>
      <c r="F6">
        <v>1.2E-2</v>
      </c>
      <c r="G6">
        <v>0.01</v>
      </c>
      <c r="H6">
        <v>4.1000000000000002E-2</v>
      </c>
      <c r="I6">
        <v>0.17399999999999999</v>
      </c>
      <c r="J6">
        <v>1.37</v>
      </c>
      <c r="K6">
        <v>4.9000000000000002E-2</v>
      </c>
      <c r="L6">
        <v>7.0000000000000001E-3</v>
      </c>
      <c r="M6">
        <v>0.39100000000000001</v>
      </c>
      <c r="N6">
        <v>0.08</v>
      </c>
      <c r="O6">
        <v>0.39</v>
      </c>
      <c r="Q6">
        <f t="shared" si="2"/>
        <v>-2.2218487496163561</v>
      </c>
      <c r="R6">
        <f t="shared" si="1"/>
        <v>-2.2218487496163561</v>
      </c>
      <c r="S6">
        <f t="shared" si="1"/>
        <v>-0.67366413907124856</v>
      </c>
      <c r="T6">
        <f t="shared" si="1"/>
        <v>-0.98716277529482777</v>
      </c>
      <c r="U6">
        <f t="shared" si="1"/>
        <v>-1.2596373105057561</v>
      </c>
      <c r="V6">
        <f t="shared" si="1"/>
        <v>-1.9208187539523751</v>
      </c>
      <c r="W6">
        <f t="shared" si="1"/>
        <v>-2</v>
      </c>
      <c r="X6">
        <f t="shared" si="1"/>
        <v>-1.3872161432802645</v>
      </c>
      <c r="Y6">
        <f t="shared" si="1"/>
        <v>-0.75945075171740029</v>
      </c>
      <c r="Z6">
        <f t="shared" si="1"/>
        <v>0.13672056715640679</v>
      </c>
      <c r="AA6">
        <f t="shared" si="1"/>
        <v>-1.3098039199714864</v>
      </c>
      <c r="AB6">
        <f t="shared" si="1"/>
        <v>-2.1549019599857431</v>
      </c>
      <c r="AC6">
        <f t="shared" si="1"/>
        <v>-0.40782324260413316</v>
      </c>
      <c r="AD6">
        <f t="shared" si="1"/>
        <v>-1.0969100130080565</v>
      </c>
      <c r="AE6">
        <f t="shared" si="1"/>
        <v>-0.40893539297350079</v>
      </c>
    </row>
    <row r="7" spans="1:31" x14ac:dyDescent="0.2">
      <c r="A7">
        <v>0.01</v>
      </c>
      <c r="B7">
        <v>0.01</v>
      </c>
      <c r="C7">
        <v>1.7000000000000001E-2</v>
      </c>
      <c r="D7">
        <v>8.7999999999999995E-2</v>
      </c>
      <c r="E7">
        <v>0.158</v>
      </c>
      <c r="F7">
        <v>0.03</v>
      </c>
      <c r="G7">
        <v>0.01</v>
      </c>
      <c r="H7">
        <v>0.06</v>
      </c>
      <c r="I7">
        <v>0.11799999999999999</v>
      </c>
      <c r="J7">
        <v>1E-3</v>
      </c>
      <c r="K7">
        <v>0.13200000000000001</v>
      </c>
      <c r="L7">
        <v>8.9999999999999993E-3</v>
      </c>
      <c r="M7">
        <v>9.5000000000000001E-2</v>
      </c>
      <c r="N7">
        <v>0.25800000000000001</v>
      </c>
      <c r="O7">
        <v>5.1050000000000004</v>
      </c>
      <c r="Q7">
        <f t="shared" si="2"/>
        <v>-2</v>
      </c>
      <c r="R7">
        <f t="shared" si="1"/>
        <v>-2</v>
      </c>
      <c r="S7">
        <f t="shared" si="1"/>
        <v>-1.7695510786217261</v>
      </c>
      <c r="T7">
        <f t="shared" si="1"/>
        <v>-1.0555173278498313</v>
      </c>
      <c r="U7">
        <f t="shared" si="1"/>
        <v>-0.80134291304557737</v>
      </c>
      <c r="V7">
        <f t="shared" si="1"/>
        <v>-1.5228787452803376</v>
      </c>
      <c r="W7">
        <f t="shared" si="1"/>
        <v>-2</v>
      </c>
      <c r="X7">
        <f t="shared" si="1"/>
        <v>-1.2218487496163564</v>
      </c>
      <c r="Y7">
        <f t="shared" si="1"/>
        <v>-0.92811799269387463</v>
      </c>
      <c r="Z7">
        <f t="shared" si="1"/>
        <v>-3</v>
      </c>
      <c r="AA7">
        <f t="shared" si="1"/>
        <v>-0.87942606879415008</v>
      </c>
      <c r="AB7">
        <f t="shared" si="1"/>
        <v>-2.0457574905606752</v>
      </c>
      <c r="AC7">
        <f t="shared" si="1"/>
        <v>-1.0222763947111522</v>
      </c>
      <c r="AD7">
        <f t="shared" si="1"/>
        <v>-0.58838029403676984</v>
      </c>
      <c r="AE7">
        <f t="shared" si="1"/>
        <v>0.70799574642292906</v>
      </c>
    </row>
    <row r="8" spans="1:31" x14ac:dyDescent="0.2">
      <c r="A8">
        <v>0.01</v>
      </c>
      <c r="B8">
        <v>1.0999999999999999E-2</v>
      </c>
      <c r="C8">
        <v>5.0999999999999997E-2</v>
      </c>
      <c r="D8">
        <v>9.9000000000000005E-2</v>
      </c>
      <c r="E8">
        <v>1E-3</v>
      </c>
      <c r="F8">
        <v>1.0999999999999999E-2</v>
      </c>
      <c r="G8">
        <v>4.7E-2</v>
      </c>
      <c r="H8">
        <v>0.158</v>
      </c>
      <c r="I8">
        <v>0.22</v>
      </c>
      <c r="J8">
        <v>1E-3</v>
      </c>
      <c r="K8">
        <v>4.2000000000000003E-2</v>
      </c>
      <c r="L8">
        <v>1.0999999999999999E-2</v>
      </c>
      <c r="M8">
        <v>5.5E-2</v>
      </c>
      <c r="N8">
        <v>9.0999999999999998E-2</v>
      </c>
      <c r="O8">
        <v>2E-3</v>
      </c>
      <c r="Q8">
        <f t="shared" si="2"/>
        <v>-2</v>
      </c>
      <c r="R8">
        <f t="shared" si="1"/>
        <v>-1.9586073148417751</v>
      </c>
      <c r="S8">
        <f t="shared" si="1"/>
        <v>-1.2924298239020637</v>
      </c>
      <c r="T8">
        <f t="shared" si="1"/>
        <v>-1.0043648054024501</v>
      </c>
      <c r="U8">
        <f t="shared" si="1"/>
        <v>-3</v>
      </c>
      <c r="V8">
        <f t="shared" si="1"/>
        <v>-1.9586073148417751</v>
      </c>
      <c r="W8">
        <f t="shared" si="1"/>
        <v>-1.3279021420642825</v>
      </c>
      <c r="X8">
        <f t="shared" si="1"/>
        <v>-0.80134291304557737</v>
      </c>
      <c r="Y8">
        <f t="shared" si="1"/>
        <v>-0.65757731917779372</v>
      </c>
      <c r="Z8">
        <f t="shared" si="1"/>
        <v>-3</v>
      </c>
      <c r="AA8">
        <f t="shared" si="1"/>
        <v>-1.3767507096020994</v>
      </c>
      <c r="AB8">
        <f t="shared" si="1"/>
        <v>-1.9586073148417751</v>
      </c>
      <c r="AC8">
        <f t="shared" si="1"/>
        <v>-1.2596373105057561</v>
      </c>
      <c r="AD8">
        <f t="shared" si="1"/>
        <v>-1.0409586076789064</v>
      </c>
      <c r="AE8">
        <f t="shared" si="1"/>
        <v>-2.6989700043360187</v>
      </c>
    </row>
    <row r="9" spans="1:31" x14ac:dyDescent="0.2">
      <c r="A9">
        <v>0.01</v>
      </c>
      <c r="B9">
        <v>8.9999999999999993E-3</v>
      </c>
      <c r="C9">
        <v>2E-3</v>
      </c>
      <c r="D9">
        <v>7.8E-2</v>
      </c>
      <c r="E9">
        <v>0.23499999999999999</v>
      </c>
      <c r="F9">
        <v>8.9999999999999993E-3</v>
      </c>
      <c r="G9">
        <v>2.9000000000000001E-2</v>
      </c>
      <c r="H9">
        <v>2.8000000000000001E-2</v>
      </c>
      <c r="I9">
        <v>1.633</v>
      </c>
      <c r="J9">
        <v>0.216</v>
      </c>
      <c r="K9">
        <v>3.5999999999999997E-2</v>
      </c>
      <c r="L9">
        <v>8.9999999999999993E-3</v>
      </c>
      <c r="M9">
        <v>5.2999999999999999E-2</v>
      </c>
      <c r="N9">
        <v>0.14399999999999999</v>
      </c>
      <c r="O9">
        <v>1E-3</v>
      </c>
      <c r="Q9">
        <f t="shared" si="2"/>
        <v>-2</v>
      </c>
      <c r="R9">
        <f t="shared" si="1"/>
        <v>-2.0457574905606752</v>
      </c>
      <c r="S9">
        <f t="shared" si="1"/>
        <v>-2.6989700043360187</v>
      </c>
      <c r="T9">
        <f t="shared" si="1"/>
        <v>-1.1079053973095196</v>
      </c>
      <c r="U9">
        <f t="shared" si="1"/>
        <v>-0.62893213772826373</v>
      </c>
      <c r="V9">
        <f t="shared" si="1"/>
        <v>-2.0457574905606752</v>
      </c>
      <c r="W9">
        <f t="shared" si="1"/>
        <v>-1.5376020021010439</v>
      </c>
      <c r="X9">
        <f t="shared" si="1"/>
        <v>-1.5528419686577808</v>
      </c>
      <c r="Y9">
        <f t="shared" si="1"/>
        <v>0.21298618473666817</v>
      </c>
      <c r="Z9">
        <f t="shared" si="1"/>
        <v>-0.6655462488490691</v>
      </c>
      <c r="AA9">
        <f t="shared" si="1"/>
        <v>-1.4436974992327127</v>
      </c>
      <c r="AB9">
        <f t="shared" si="1"/>
        <v>-2.0457574905606752</v>
      </c>
      <c r="AC9">
        <f t="shared" si="1"/>
        <v>-1.2757241303992111</v>
      </c>
      <c r="AD9">
        <f t="shared" si="1"/>
        <v>-0.84163750790475034</v>
      </c>
      <c r="AE9">
        <f t="shared" si="1"/>
        <v>-3</v>
      </c>
    </row>
    <row r="10" spans="1:31" x14ac:dyDescent="0.2">
      <c r="A10">
        <v>0.01</v>
      </c>
      <c r="B10">
        <v>1.0999999999999999E-2</v>
      </c>
      <c r="C10">
        <v>0.15</v>
      </c>
      <c r="D10">
        <v>0.10299999999999999</v>
      </c>
      <c r="E10">
        <v>0.98799999999999999</v>
      </c>
      <c r="F10">
        <v>0.01</v>
      </c>
      <c r="G10">
        <v>4.8000000000000001E-2</v>
      </c>
      <c r="H10">
        <v>1.4E-2</v>
      </c>
      <c r="I10">
        <v>1.5980000000000001</v>
      </c>
      <c r="J10">
        <v>4.0000000000000001E-3</v>
      </c>
      <c r="K10">
        <v>5.8000000000000003E-2</v>
      </c>
      <c r="L10">
        <v>0.01</v>
      </c>
      <c r="M10">
        <v>0.11899999999999999</v>
      </c>
      <c r="N10">
        <v>0.29699999999999999</v>
      </c>
      <c r="O10">
        <v>0.14499999999999999</v>
      </c>
      <c r="Q10">
        <f t="shared" si="2"/>
        <v>-2</v>
      </c>
      <c r="R10">
        <f t="shared" si="1"/>
        <v>-1.9586073148417751</v>
      </c>
      <c r="S10">
        <f t="shared" si="1"/>
        <v>-0.82390874094431876</v>
      </c>
      <c r="T10">
        <f t="shared" si="1"/>
        <v>-0.98716277529482777</v>
      </c>
      <c r="U10">
        <f t="shared" si="1"/>
        <v>-5.2430554123718831E-3</v>
      </c>
      <c r="V10">
        <f t="shared" si="1"/>
        <v>-2</v>
      </c>
      <c r="W10">
        <f t="shared" si="1"/>
        <v>-1.3187587626244128</v>
      </c>
      <c r="X10">
        <f t="shared" si="1"/>
        <v>-1.853871964321762</v>
      </c>
      <c r="Y10">
        <f t="shared" si="1"/>
        <v>0.20357677497797261</v>
      </c>
      <c r="Z10">
        <f t="shared" si="1"/>
        <v>-2.3979400086720375</v>
      </c>
      <c r="AA10">
        <f t="shared" si="1"/>
        <v>-1.2365720064370627</v>
      </c>
      <c r="AB10">
        <f t="shared" si="1"/>
        <v>-2</v>
      </c>
      <c r="AC10">
        <f t="shared" si="1"/>
        <v>-0.9244530386074693</v>
      </c>
      <c r="AD10">
        <f t="shared" si="1"/>
        <v>-0.52724355068278772</v>
      </c>
      <c r="AE10">
        <f t="shared" si="1"/>
        <v>-0.83863199776502517</v>
      </c>
    </row>
    <row r="11" spans="1:31" x14ac:dyDescent="0.2">
      <c r="A11">
        <v>0.01</v>
      </c>
      <c r="B11">
        <v>8.9999999999999993E-3</v>
      </c>
      <c r="C11">
        <v>1E-3</v>
      </c>
      <c r="D11">
        <v>0.112</v>
      </c>
      <c r="E11">
        <v>0.86199999999999999</v>
      </c>
      <c r="F11">
        <v>8.0000000000000002E-3</v>
      </c>
      <c r="G11">
        <v>1.2E-2</v>
      </c>
      <c r="H11">
        <v>4.3999999999999997E-2</v>
      </c>
      <c r="I11">
        <v>0.85799999999999998</v>
      </c>
      <c r="J11">
        <v>0.16400000000000001</v>
      </c>
      <c r="K11">
        <v>4.8000000000000001E-2</v>
      </c>
      <c r="L11">
        <v>8.9999999999999993E-3</v>
      </c>
      <c r="M11">
        <v>8.4000000000000005E-2</v>
      </c>
      <c r="N11">
        <v>0.19400000000000001</v>
      </c>
      <c r="O11">
        <v>5.0000000000000001E-3</v>
      </c>
      <c r="Q11">
        <f t="shared" si="2"/>
        <v>-2</v>
      </c>
      <c r="R11">
        <f t="shared" si="1"/>
        <v>-2.0457574905606752</v>
      </c>
      <c r="S11">
        <f t="shared" si="1"/>
        <v>-3</v>
      </c>
      <c r="T11">
        <f t="shared" si="1"/>
        <v>-0.9507819773298184</v>
      </c>
      <c r="U11">
        <f t="shared" si="1"/>
        <v>-6.4492734175287211E-2</v>
      </c>
      <c r="V11">
        <f t="shared" si="1"/>
        <v>-2.0969100130080562</v>
      </c>
      <c r="W11">
        <f t="shared" si="1"/>
        <v>-1.9208187539523751</v>
      </c>
      <c r="X11">
        <f t="shared" si="1"/>
        <v>-1.3565473235138126</v>
      </c>
      <c r="Y11">
        <f t="shared" si="1"/>
        <v>-6.6512712151294562E-2</v>
      </c>
      <c r="Z11">
        <f t="shared" si="1"/>
        <v>-0.78515615195230215</v>
      </c>
      <c r="AA11">
        <f t="shared" si="1"/>
        <v>-1.3187587626244128</v>
      </c>
      <c r="AB11">
        <f t="shared" si="1"/>
        <v>-2.0457574905606752</v>
      </c>
      <c r="AC11">
        <f t="shared" si="1"/>
        <v>-1.0757207139381184</v>
      </c>
      <c r="AD11">
        <f t="shared" si="1"/>
        <v>-0.71219827006977399</v>
      </c>
      <c r="AE11">
        <f t="shared" si="1"/>
        <v>-2.3010299956639813</v>
      </c>
    </row>
    <row r="12" spans="1:31" x14ac:dyDescent="0.2">
      <c r="A12">
        <v>0.01</v>
      </c>
      <c r="B12">
        <v>0.01</v>
      </c>
      <c r="C12">
        <v>4.5999999999999999E-2</v>
      </c>
      <c r="D12">
        <v>0.13400000000000001</v>
      </c>
      <c r="E12">
        <v>0.246</v>
      </c>
      <c r="F12">
        <v>8.9999999999999993E-3</v>
      </c>
      <c r="G12">
        <v>0.01</v>
      </c>
      <c r="H12">
        <v>1E-3</v>
      </c>
      <c r="I12">
        <v>1.101</v>
      </c>
      <c r="J12">
        <v>0.183</v>
      </c>
      <c r="K12">
        <v>4.9000000000000002E-2</v>
      </c>
      <c r="L12">
        <v>1.0999999999999999E-2</v>
      </c>
      <c r="M12">
        <v>0.158</v>
      </c>
      <c r="N12">
        <v>0.17</v>
      </c>
      <c r="O12">
        <v>3.1E-2</v>
      </c>
      <c r="Q12">
        <f t="shared" si="2"/>
        <v>-2</v>
      </c>
      <c r="R12">
        <f t="shared" si="1"/>
        <v>-2</v>
      </c>
      <c r="S12">
        <f t="shared" si="1"/>
        <v>-1.3372421683184259</v>
      </c>
      <c r="T12">
        <f t="shared" si="1"/>
        <v>-0.8728952016351923</v>
      </c>
      <c r="U12">
        <f t="shared" si="1"/>
        <v>-0.60906489289662091</v>
      </c>
      <c r="V12">
        <f t="shared" si="1"/>
        <v>-2.0457574905606752</v>
      </c>
      <c r="W12">
        <f t="shared" si="1"/>
        <v>-2</v>
      </c>
      <c r="X12">
        <f t="shared" si="1"/>
        <v>-3</v>
      </c>
      <c r="Y12">
        <f t="shared" si="1"/>
        <v>4.1787318971751766E-2</v>
      </c>
      <c r="Z12">
        <f t="shared" si="1"/>
        <v>-0.73754891026957059</v>
      </c>
      <c r="AA12">
        <f t="shared" si="1"/>
        <v>-1.3098039199714864</v>
      </c>
      <c r="AB12">
        <f t="shared" si="1"/>
        <v>-1.9586073148417751</v>
      </c>
      <c r="AC12">
        <f t="shared" si="1"/>
        <v>-0.80134291304557737</v>
      </c>
      <c r="AD12">
        <f t="shared" si="1"/>
        <v>-0.769551078621726</v>
      </c>
      <c r="AE12">
        <f t="shared" si="1"/>
        <v>-1.5086383061657274</v>
      </c>
    </row>
    <row r="13" spans="1:31" x14ac:dyDescent="0.2">
      <c r="A13">
        <v>0.01</v>
      </c>
      <c r="B13">
        <v>1.0999999999999999E-2</v>
      </c>
      <c r="C13">
        <v>5.0000000000000001E-4</v>
      </c>
      <c r="D13">
        <v>0.104</v>
      </c>
      <c r="E13">
        <v>1.5740000000000001</v>
      </c>
      <c r="F13">
        <v>0.01</v>
      </c>
      <c r="G13">
        <v>0.01</v>
      </c>
      <c r="H13">
        <v>7.0000000000000007E-2</v>
      </c>
      <c r="I13">
        <v>0.19500000000000001</v>
      </c>
      <c r="J13">
        <v>3.7999999999999999E-2</v>
      </c>
      <c r="K13">
        <v>1.4999999999999999E-2</v>
      </c>
      <c r="L13">
        <v>0.01</v>
      </c>
      <c r="M13">
        <v>5.6000000000000001E-2</v>
      </c>
      <c r="N13">
        <v>0.16700000000000001</v>
      </c>
      <c r="O13">
        <v>0.89600000000000002</v>
      </c>
      <c r="Q13">
        <f t="shared" si="2"/>
        <v>-2</v>
      </c>
      <c r="R13">
        <f t="shared" si="1"/>
        <v>-1.9586073148417751</v>
      </c>
      <c r="S13">
        <f t="shared" si="1"/>
        <v>-3.3010299956639813</v>
      </c>
      <c r="T13">
        <f t="shared" si="1"/>
        <v>-0.98296666070121963</v>
      </c>
      <c r="U13">
        <f t="shared" si="1"/>
        <v>0.19700472802304578</v>
      </c>
      <c r="V13">
        <f t="shared" si="1"/>
        <v>-2</v>
      </c>
      <c r="W13">
        <f t="shared" si="1"/>
        <v>-2</v>
      </c>
      <c r="X13">
        <f t="shared" si="1"/>
        <v>-1.1549019599857431</v>
      </c>
      <c r="Y13">
        <f t="shared" si="1"/>
        <v>-0.70996538863748193</v>
      </c>
      <c r="Z13">
        <f t="shared" si="1"/>
        <v>-1.4202164033831899</v>
      </c>
      <c r="AA13">
        <f t="shared" si="1"/>
        <v>-1.8239087409443189</v>
      </c>
      <c r="AB13">
        <f t="shared" si="1"/>
        <v>-2</v>
      </c>
      <c r="AC13">
        <f t="shared" si="1"/>
        <v>-1.2518119729937995</v>
      </c>
      <c r="AD13">
        <f t="shared" si="1"/>
        <v>-0.77728352885241669</v>
      </c>
      <c r="AE13">
        <f t="shared" si="1"/>
        <v>-4.7691990337874794E-2</v>
      </c>
    </row>
    <row r="14" spans="1:31" x14ac:dyDescent="0.2">
      <c r="A14">
        <v>1.0999999999999999E-2</v>
      </c>
      <c r="B14">
        <v>1.0999999999999999E-2</v>
      </c>
      <c r="C14">
        <v>6.7000000000000004E-2</v>
      </c>
      <c r="D14">
        <v>0.106</v>
      </c>
      <c r="E14">
        <v>3.3000000000000002E-2</v>
      </c>
      <c r="F14">
        <v>8.9999999999999993E-3</v>
      </c>
      <c r="G14">
        <v>8.9999999999999993E-3</v>
      </c>
      <c r="H14">
        <v>6.4000000000000001E-2</v>
      </c>
      <c r="I14">
        <v>0.25</v>
      </c>
      <c r="J14">
        <v>4.3999999999999997E-2</v>
      </c>
      <c r="K14">
        <v>8.4000000000000005E-2</v>
      </c>
      <c r="L14">
        <v>0.01</v>
      </c>
      <c r="M14">
        <v>5.0999999999999997E-2</v>
      </c>
      <c r="N14">
        <v>0.17899999999999999</v>
      </c>
      <c r="O14">
        <v>1E-3</v>
      </c>
      <c r="Q14">
        <f t="shared" si="2"/>
        <v>-1.9586073148417751</v>
      </c>
      <c r="R14">
        <f t="shared" si="1"/>
        <v>-1.9586073148417751</v>
      </c>
      <c r="S14">
        <f t="shared" si="1"/>
        <v>-1.1739251972991736</v>
      </c>
      <c r="T14">
        <f t="shared" si="1"/>
        <v>-0.97469413473522981</v>
      </c>
      <c r="U14">
        <f t="shared" si="1"/>
        <v>-1.4814860601221125</v>
      </c>
      <c r="V14">
        <f t="shared" si="1"/>
        <v>-2.0457574905606752</v>
      </c>
      <c r="W14">
        <f t="shared" si="1"/>
        <v>-2.0457574905606752</v>
      </c>
      <c r="X14">
        <f t="shared" si="1"/>
        <v>-1.1938200260161129</v>
      </c>
      <c r="Y14">
        <f t="shared" si="1"/>
        <v>-0.6020599913279624</v>
      </c>
      <c r="Z14">
        <f t="shared" si="1"/>
        <v>-1.3565473235138126</v>
      </c>
      <c r="AA14">
        <f t="shared" si="1"/>
        <v>-1.0757207139381184</v>
      </c>
      <c r="AB14">
        <f t="shared" si="1"/>
        <v>-2</v>
      </c>
      <c r="AC14">
        <f t="shared" si="1"/>
        <v>-1.2924298239020637</v>
      </c>
      <c r="AD14">
        <f t="shared" si="1"/>
        <v>-0.7471469690201068</v>
      </c>
      <c r="AE14">
        <f t="shared" si="1"/>
        <v>-3</v>
      </c>
    </row>
    <row r="15" spans="1:31" x14ac:dyDescent="0.2">
      <c r="A15">
        <v>1.0999999999999999E-2</v>
      </c>
      <c r="B15">
        <v>0.01</v>
      </c>
      <c r="C15">
        <v>6.9000000000000006E-2</v>
      </c>
      <c r="D15">
        <v>0.128</v>
      </c>
      <c r="E15">
        <v>0.17299999999999999</v>
      </c>
      <c r="F15">
        <v>0.01</v>
      </c>
      <c r="G15">
        <v>1.0999999999999999E-2</v>
      </c>
      <c r="H15">
        <v>0.05</v>
      </c>
      <c r="I15">
        <v>1.3120000000000001</v>
      </c>
      <c r="J15">
        <v>1.9E-2</v>
      </c>
      <c r="K15">
        <v>1.0999999999999999E-2</v>
      </c>
      <c r="L15">
        <v>0.01</v>
      </c>
      <c r="M15">
        <v>0.115</v>
      </c>
      <c r="N15">
        <v>0.27300000000000002</v>
      </c>
      <c r="O15">
        <v>1E-3</v>
      </c>
      <c r="Q15">
        <f t="shared" si="2"/>
        <v>-1.9586073148417751</v>
      </c>
      <c r="R15">
        <f t="shared" si="1"/>
        <v>-2</v>
      </c>
      <c r="S15">
        <f t="shared" si="1"/>
        <v>-1.1611509092627446</v>
      </c>
      <c r="T15">
        <f t="shared" si="1"/>
        <v>-0.89279003035213167</v>
      </c>
      <c r="U15">
        <f t="shared" si="1"/>
        <v>-0.76195389687120463</v>
      </c>
      <c r="V15">
        <f t="shared" si="1"/>
        <v>-2</v>
      </c>
      <c r="W15">
        <f t="shared" si="1"/>
        <v>-1.9586073148417751</v>
      </c>
      <c r="X15">
        <f t="shared" si="1"/>
        <v>-1.3010299956639813</v>
      </c>
      <c r="Y15">
        <f t="shared" si="1"/>
        <v>0.11793383503964149</v>
      </c>
      <c r="Z15">
        <f t="shared" si="1"/>
        <v>-1.7212463990471711</v>
      </c>
      <c r="AA15">
        <f t="shared" si="1"/>
        <v>-1.9586073148417751</v>
      </c>
      <c r="AB15">
        <f t="shared" si="1"/>
        <v>-2</v>
      </c>
      <c r="AC15">
        <f t="shared" si="1"/>
        <v>-0.9393021596463883</v>
      </c>
      <c r="AD15">
        <f t="shared" si="1"/>
        <v>-0.56383735295924398</v>
      </c>
      <c r="AE15">
        <f t="shared" si="1"/>
        <v>-3</v>
      </c>
    </row>
    <row r="16" spans="1:31" x14ac:dyDescent="0.2">
      <c r="A16">
        <v>1.0999999999999999E-2</v>
      </c>
      <c r="B16">
        <v>0.01</v>
      </c>
      <c r="C16">
        <v>99.212999999999994</v>
      </c>
      <c r="D16">
        <v>8.2000000000000003E-2</v>
      </c>
      <c r="E16">
        <v>0.83299999999999996</v>
      </c>
      <c r="F16">
        <v>0.01</v>
      </c>
      <c r="G16">
        <v>0.01</v>
      </c>
      <c r="H16">
        <v>2.1000000000000001E-2</v>
      </c>
      <c r="I16">
        <v>1.99</v>
      </c>
      <c r="J16">
        <v>0.77300000000000002</v>
      </c>
      <c r="K16">
        <v>6.2E-2</v>
      </c>
      <c r="L16">
        <v>0.01</v>
      </c>
      <c r="M16">
        <v>9.8000000000000004E-2</v>
      </c>
      <c r="N16">
        <v>8.5999999999999993E-2</v>
      </c>
      <c r="O16">
        <v>7.3999999999999996E-2</v>
      </c>
      <c r="Q16">
        <f t="shared" si="2"/>
        <v>-1.9586073148417751</v>
      </c>
      <c r="R16">
        <f t="shared" si="1"/>
        <v>-2</v>
      </c>
      <c r="S16">
        <f t="shared" si="1"/>
        <v>1.9965685820166656</v>
      </c>
      <c r="T16">
        <f t="shared" si="1"/>
        <v>-1.0861861476162833</v>
      </c>
      <c r="U16">
        <f t="shared" si="1"/>
        <v>-7.9354998593212434E-2</v>
      </c>
      <c r="V16">
        <f t="shared" si="1"/>
        <v>-2</v>
      </c>
      <c r="W16">
        <f t="shared" si="1"/>
        <v>-2</v>
      </c>
      <c r="X16">
        <f t="shared" si="1"/>
        <v>-1.6777807052660807</v>
      </c>
      <c r="Y16">
        <f t="shared" si="1"/>
        <v>0.29885307640970665</v>
      </c>
      <c r="Z16">
        <f t="shared" si="1"/>
        <v>-0.11182050608167508</v>
      </c>
      <c r="AA16">
        <f t="shared" si="1"/>
        <v>-1.2076083105017461</v>
      </c>
      <c r="AB16">
        <f t="shared" si="1"/>
        <v>-2</v>
      </c>
      <c r="AC16">
        <f t="shared" si="1"/>
        <v>-1.0087739243075051</v>
      </c>
      <c r="AD16">
        <f t="shared" si="1"/>
        <v>-1.0655015487564323</v>
      </c>
      <c r="AE16">
        <f t="shared" si="1"/>
        <v>-1.1307682802690238</v>
      </c>
    </row>
    <row r="17" spans="1:31" x14ac:dyDescent="0.2">
      <c r="A17">
        <v>0.01</v>
      </c>
      <c r="B17">
        <v>1.2E-2</v>
      </c>
      <c r="C17">
        <v>2.5000000000000001E-2</v>
      </c>
      <c r="D17">
        <v>0.121</v>
      </c>
      <c r="E17">
        <v>0.26900000000000002</v>
      </c>
      <c r="F17">
        <v>8.9999999999999993E-3</v>
      </c>
      <c r="G17">
        <v>0.01</v>
      </c>
      <c r="H17">
        <v>5.8000000000000003E-2</v>
      </c>
      <c r="I17">
        <v>0.30499999999999999</v>
      </c>
      <c r="J17">
        <v>2.7E-2</v>
      </c>
      <c r="K17">
        <v>3.5999999999999997E-2</v>
      </c>
      <c r="L17">
        <v>0.01</v>
      </c>
      <c r="M17">
        <v>1.698</v>
      </c>
      <c r="N17">
        <v>0.106</v>
      </c>
      <c r="O17">
        <v>0.13700000000000001</v>
      </c>
      <c r="Q17">
        <f t="shared" si="2"/>
        <v>-2</v>
      </c>
      <c r="R17">
        <f t="shared" si="1"/>
        <v>-1.9208187539523751</v>
      </c>
      <c r="S17">
        <f t="shared" si="1"/>
        <v>-1.6020599913279623</v>
      </c>
      <c r="T17">
        <f t="shared" si="1"/>
        <v>-0.91721462968354994</v>
      </c>
      <c r="U17">
        <f t="shared" si="1"/>
        <v>-0.57024771999759194</v>
      </c>
      <c r="V17">
        <f t="shared" si="1"/>
        <v>-2.0457574905606752</v>
      </c>
      <c r="W17">
        <f t="shared" si="1"/>
        <v>-2</v>
      </c>
      <c r="X17">
        <f t="shared" si="1"/>
        <v>-1.2365720064370627</v>
      </c>
      <c r="Y17">
        <f t="shared" si="1"/>
        <v>-0.51570016065321422</v>
      </c>
      <c r="Z17">
        <f t="shared" si="1"/>
        <v>-1.5686362358410126</v>
      </c>
      <c r="AA17">
        <f t="shared" si="1"/>
        <v>-1.4436974992327127</v>
      </c>
      <c r="AB17">
        <f t="shared" si="1"/>
        <v>-2</v>
      </c>
      <c r="AC17">
        <f t="shared" si="1"/>
        <v>0.22993768590793387</v>
      </c>
      <c r="AD17">
        <f t="shared" si="1"/>
        <v>-0.97469413473522981</v>
      </c>
      <c r="AE17">
        <f t="shared" si="1"/>
        <v>-0.86327943284359321</v>
      </c>
    </row>
    <row r="18" spans="1:31" x14ac:dyDescent="0.2">
      <c r="A18">
        <v>0.01</v>
      </c>
      <c r="B18">
        <v>0.01</v>
      </c>
      <c r="C18">
        <v>3.4000000000000002E-2</v>
      </c>
      <c r="D18">
        <v>0.08</v>
      </c>
      <c r="E18">
        <v>0.58799999999999997</v>
      </c>
      <c r="F18">
        <v>0.01</v>
      </c>
      <c r="G18">
        <v>0.01</v>
      </c>
      <c r="H18">
        <v>7.0999999999999994E-2</v>
      </c>
      <c r="I18">
        <v>0.11700000000000001</v>
      </c>
      <c r="J18">
        <v>2.5000000000000001E-2</v>
      </c>
      <c r="K18">
        <v>4.9000000000000002E-2</v>
      </c>
      <c r="L18">
        <v>8.9999999999999993E-3</v>
      </c>
      <c r="M18">
        <v>0.12</v>
      </c>
      <c r="N18">
        <v>0.14000000000000001</v>
      </c>
      <c r="O18">
        <v>1.0999999999999999E-2</v>
      </c>
      <c r="Q18">
        <f t="shared" si="2"/>
        <v>-2</v>
      </c>
      <c r="R18">
        <f t="shared" si="1"/>
        <v>-2</v>
      </c>
      <c r="S18">
        <f t="shared" si="1"/>
        <v>-1.4685210829577449</v>
      </c>
      <c r="T18">
        <f t="shared" si="1"/>
        <v>-1.0969100130080565</v>
      </c>
      <c r="U18">
        <f t="shared" si="1"/>
        <v>-0.23062267392386154</v>
      </c>
      <c r="V18">
        <f t="shared" si="1"/>
        <v>-2</v>
      </c>
      <c r="W18">
        <f t="shared" si="1"/>
        <v>-2</v>
      </c>
      <c r="X18">
        <f t="shared" si="1"/>
        <v>-1.1487416512809248</v>
      </c>
      <c r="Y18">
        <f t="shared" si="1"/>
        <v>-0.9318141382538383</v>
      </c>
      <c r="Z18">
        <f t="shared" si="1"/>
        <v>-1.6020599913279623</v>
      </c>
      <c r="AA18">
        <f t="shared" si="1"/>
        <v>-1.3098039199714864</v>
      </c>
      <c r="AB18">
        <f t="shared" si="1"/>
        <v>-2.0457574905606752</v>
      </c>
      <c r="AC18">
        <f t="shared" si="1"/>
        <v>-0.92081875395237522</v>
      </c>
      <c r="AD18">
        <f t="shared" si="1"/>
        <v>-0.85387196432176193</v>
      </c>
      <c r="AE18">
        <f t="shared" si="1"/>
        <v>-1.9586073148417751</v>
      </c>
    </row>
    <row r="19" spans="1:31" x14ac:dyDescent="0.2">
      <c r="A19">
        <v>1.0999999999999999E-2</v>
      </c>
      <c r="B19">
        <v>0.01</v>
      </c>
      <c r="C19">
        <v>0.90700000000000003</v>
      </c>
      <c r="D19">
        <v>0.11700000000000001</v>
      </c>
      <c r="E19">
        <v>1.425</v>
      </c>
      <c r="F19">
        <v>8.9999999999999993E-3</v>
      </c>
      <c r="G19">
        <v>0.01</v>
      </c>
      <c r="H19">
        <v>7.8E-2</v>
      </c>
      <c r="I19">
        <v>0.153</v>
      </c>
      <c r="J19">
        <v>0.11600000000000001</v>
      </c>
      <c r="K19">
        <v>4.2000000000000003E-2</v>
      </c>
      <c r="L19">
        <v>0.01</v>
      </c>
      <c r="M19">
        <v>0.125</v>
      </c>
      <c r="N19">
        <v>0.13600000000000001</v>
      </c>
      <c r="O19">
        <v>0.10100000000000001</v>
      </c>
      <c r="Q19">
        <f t="shared" si="2"/>
        <v>-1.9586073148417751</v>
      </c>
      <c r="R19">
        <f t="shared" ref="R19:R82" si="3">IF(B19 &gt; 0,LOG10(B19),"")</f>
        <v>-2</v>
      </c>
      <c r="S19">
        <f t="shared" ref="S19:S82" si="4">IF(C19 &gt; 0,LOG10(C19),"")</f>
        <v>-4.2392712939904729E-2</v>
      </c>
      <c r="T19">
        <f t="shared" ref="T19:T82" si="5">IF(D19 &gt; 0,LOG10(D19),"")</f>
        <v>-0.9318141382538383</v>
      </c>
      <c r="U19">
        <f t="shared" ref="U19:U82" si="6">IF(E19 &gt; 0,LOG10(E19),"")</f>
        <v>0.15381486434452901</v>
      </c>
      <c r="V19">
        <f t="shared" ref="V19:V82" si="7">IF(F19 &gt; 0,LOG10(F19),"")</f>
        <v>-2.0457574905606752</v>
      </c>
      <c r="W19">
        <f t="shared" ref="W19:W82" si="8">IF(G19 &gt; 0,LOG10(G19),"")</f>
        <v>-2</v>
      </c>
      <c r="X19">
        <f t="shared" ref="X19:X82" si="9">IF(H19 &gt; 0,LOG10(H19),"")</f>
        <v>-1.1079053973095196</v>
      </c>
      <c r="Y19">
        <f t="shared" ref="Y19:Y82" si="10">IF(I19 &gt; 0,LOG10(I19),"")</f>
        <v>-0.81530856918240124</v>
      </c>
      <c r="Z19">
        <f t="shared" ref="Z19:Z82" si="11">IF(J19 &gt; 0,LOG10(J19),"")</f>
        <v>-0.93554201077308152</v>
      </c>
      <c r="AA19">
        <f t="shared" ref="AA19:AA82" si="12">IF(K19 &gt; 0,LOG10(K19),"")</f>
        <v>-1.3767507096020994</v>
      </c>
      <c r="AB19">
        <f t="shared" ref="AB19:AB82" si="13">IF(L19 &gt; 0,LOG10(L19),"")</f>
        <v>-2</v>
      </c>
      <c r="AC19">
        <f t="shared" ref="AC19:AC82" si="14">IF(M19 &gt; 0,LOG10(M19),"")</f>
        <v>-0.90308998699194354</v>
      </c>
      <c r="AD19">
        <f t="shared" ref="AD19:AD82" si="15">IF(N19 &gt; 0,LOG10(N19),"")</f>
        <v>-0.86646109162978246</v>
      </c>
      <c r="AE19">
        <f t="shared" ref="AE19:AE82" si="16">IF(O19 &gt; 0,LOG10(O19),"")</f>
        <v>-0.99567862621735737</v>
      </c>
    </row>
    <row r="20" spans="1:31" x14ac:dyDescent="0.2">
      <c r="A20">
        <v>0.01</v>
      </c>
      <c r="B20">
        <v>8.9999999999999993E-3</v>
      </c>
      <c r="C20">
        <v>1.6E-2</v>
      </c>
      <c r="D20">
        <v>8.2000000000000003E-2</v>
      </c>
      <c r="E20">
        <v>0.01</v>
      </c>
      <c r="F20">
        <v>8.9999999999999993E-3</v>
      </c>
      <c r="G20">
        <v>0.01</v>
      </c>
      <c r="H20">
        <v>7.9000000000000001E-2</v>
      </c>
      <c r="I20">
        <v>0.16</v>
      </c>
      <c r="J20">
        <v>4.3999999999999997E-2</v>
      </c>
      <c r="K20">
        <v>3.5999999999999997E-2</v>
      </c>
      <c r="L20">
        <v>8.9999999999999993E-3</v>
      </c>
      <c r="M20">
        <v>0.12</v>
      </c>
      <c r="N20">
        <v>0.13300000000000001</v>
      </c>
      <c r="O20">
        <v>4.2000000000000003E-2</v>
      </c>
      <c r="Q20">
        <f t="shared" si="2"/>
        <v>-2</v>
      </c>
      <c r="R20">
        <f t="shared" si="3"/>
        <v>-2.0457574905606752</v>
      </c>
      <c r="S20">
        <f t="shared" si="4"/>
        <v>-1.7958800173440752</v>
      </c>
      <c r="T20">
        <f t="shared" si="5"/>
        <v>-1.0861861476162833</v>
      </c>
      <c r="U20">
        <f t="shared" si="6"/>
        <v>-2</v>
      </c>
      <c r="V20">
        <f t="shared" si="7"/>
        <v>-2.0457574905606752</v>
      </c>
      <c r="W20">
        <f t="shared" si="8"/>
        <v>-2</v>
      </c>
      <c r="X20">
        <f t="shared" si="9"/>
        <v>-1.1023729087095586</v>
      </c>
      <c r="Y20">
        <f t="shared" si="10"/>
        <v>-0.79588001734407521</v>
      </c>
      <c r="Z20">
        <f t="shared" si="11"/>
        <v>-1.3565473235138126</v>
      </c>
      <c r="AA20">
        <f t="shared" si="12"/>
        <v>-1.4436974992327127</v>
      </c>
      <c r="AB20">
        <f t="shared" si="13"/>
        <v>-2.0457574905606752</v>
      </c>
      <c r="AC20">
        <f t="shared" si="14"/>
        <v>-0.92081875395237522</v>
      </c>
      <c r="AD20">
        <f t="shared" si="15"/>
        <v>-0.87614835903291421</v>
      </c>
      <c r="AE20">
        <f t="shared" si="16"/>
        <v>-1.3767507096020994</v>
      </c>
    </row>
    <row r="21" spans="1:31" x14ac:dyDescent="0.2">
      <c r="A21">
        <v>8.9999999999999993E-3</v>
      </c>
      <c r="B21">
        <v>0.01</v>
      </c>
      <c r="C21">
        <v>8.2000000000000003E-2</v>
      </c>
      <c r="D21">
        <v>0.16900000000000001</v>
      </c>
      <c r="E21">
        <v>0.24099999999999999</v>
      </c>
      <c r="F21">
        <v>0.01</v>
      </c>
      <c r="G21">
        <v>0.01</v>
      </c>
      <c r="H21">
        <v>3.1E-2</v>
      </c>
      <c r="I21">
        <v>0.128</v>
      </c>
      <c r="J21">
        <v>0.26</v>
      </c>
      <c r="K21">
        <v>4.9000000000000002E-2</v>
      </c>
      <c r="L21">
        <v>0.01</v>
      </c>
      <c r="M21">
        <v>0.69899999999999995</v>
      </c>
      <c r="N21">
        <v>0.14499999999999999</v>
      </c>
      <c r="O21">
        <v>0.71599999999999997</v>
      </c>
      <c r="Q21">
        <f t="shared" si="2"/>
        <v>-2.0457574905606752</v>
      </c>
      <c r="R21">
        <f t="shared" si="3"/>
        <v>-2</v>
      </c>
      <c r="S21">
        <f t="shared" si="4"/>
        <v>-1.0861861476162833</v>
      </c>
      <c r="T21">
        <f t="shared" si="5"/>
        <v>-0.77211329538632645</v>
      </c>
      <c r="U21">
        <f t="shared" si="6"/>
        <v>-0.61798295742513165</v>
      </c>
      <c r="V21">
        <f t="shared" si="7"/>
        <v>-2</v>
      </c>
      <c r="W21">
        <f t="shared" si="8"/>
        <v>-2</v>
      </c>
      <c r="X21">
        <f t="shared" si="9"/>
        <v>-1.5086383061657274</v>
      </c>
      <c r="Y21">
        <f t="shared" si="10"/>
        <v>-0.89279003035213167</v>
      </c>
      <c r="Z21">
        <f t="shared" si="11"/>
        <v>-0.58502665202918203</v>
      </c>
      <c r="AA21">
        <f t="shared" si="12"/>
        <v>-1.3098039199714864</v>
      </c>
      <c r="AB21">
        <f t="shared" si="13"/>
        <v>-2</v>
      </c>
      <c r="AC21">
        <f t="shared" si="14"/>
        <v>-0.15552282425431863</v>
      </c>
      <c r="AD21">
        <f t="shared" si="15"/>
        <v>-0.83863199776502517</v>
      </c>
      <c r="AE21">
        <f t="shared" si="16"/>
        <v>-0.14508697769214446</v>
      </c>
    </row>
    <row r="22" spans="1:31" x14ac:dyDescent="0.2">
      <c r="A22">
        <v>1.0999999999999999E-2</v>
      </c>
      <c r="B22">
        <v>0.01</v>
      </c>
      <c r="C22">
        <v>2.16</v>
      </c>
      <c r="D22">
        <v>9.9000000000000005E-2</v>
      </c>
      <c r="E22">
        <v>0.17399999999999999</v>
      </c>
      <c r="F22">
        <v>8.9999999999999993E-3</v>
      </c>
      <c r="G22">
        <v>0.01</v>
      </c>
      <c r="H22">
        <v>6.2E-2</v>
      </c>
      <c r="I22">
        <v>9.7000000000000003E-2</v>
      </c>
      <c r="J22">
        <v>6.5000000000000002E-2</v>
      </c>
      <c r="K22">
        <v>1.2E-2</v>
      </c>
      <c r="L22">
        <v>0.01</v>
      </c>
      <c r="M22">
        <v>9.7000000000000003E-2</v>
      </c>
      <c r="N22">
        <v>0.13400000000000001</v>
      </c>
      <c r="O22">
        <v>1E-3</v>
      </c>
      <c r="Q22">
        <f t="shared" si="2"/>
        <v>-1.9586073148417751</v>
      </c>
      <c r="R22">
        <f t="shared" si="3"/>
        <v>-2</v>
      </c>
      <c r="S22">
        <f t="shared" si="4"/>
        <v>0.3344537511509309</v>
      </c>
      <c r="T22">
        <f t="shared" si="5"/>
        <v>-1.0043648054024501</v>
      </c>
      <c r="U22">
        <f t="shared" si="6"/>
        <v>-0.75945075171740029</v>
      </c>
      <c r="V22">
        <f t="shared" si="7"/>
        <v>-2.0457574905606752</v>
      </c>
      <c r="W22">
        <f t="shared" si="8"/>
        <v>-2</v>
      </c>
      <c r="X22">
        <f t="shared" si="9"/>
        <v>-1.2076083105017461</v>
      </c>
      <c r="Y22">
        <f t="shared" si="10"/>
        <v>-1.0132282657337552</v>
      </c>
      <c r="Z22">
        <f t="shared" si="11"/>
        <v>-1.1870866433571443</v>
      </c>
      <c r="AA22">
        <f t="shared" si="12"/>
        <v>-1.9208187539523751</v>
      </c>
      <c r="AB22">
        <f t="shared" si="13"/>
        <v>-2</v>
      </c>
      <c r="AC22">
        <f t="shared" si="14"/>
        <v>-1.0132282657337552</v>
      </c>
      <c r="AD22">
        <f t="shared" si="15"/>
        <v>-0.8728952016351923</v>
      </c>
      <c r="AE22">
        <f t="shared" si="16"/>
        <v>-3</v>
      </c>
    </row>
    <row r="23" spans="1:31" x14ac:dyDescent="0.2">
      <c r="A23">
        <v>1.0999999999999999E-2</v>
      </c>
      <c r="B23">
        <v>8.9999999999999993E-3</v>
      </c>
      <c r="C23">
        <v>0.10100000000000001</v>
      </c>
      <c r="D23">
        <v>0.19500000000000001</v>
      </c>
      <c r="E23">
        <v>0.18099999999999999</v>
      </c>
      <c r="F23">
        <v>0.01</v>
      </c>
      <c r="G23">
        <v>0.01</v>
      </c>
      <c r="H23">
        <v>2.9000000000000001E-2</v>
      </c>
      <c r="I23">
        <v>0.125</v>
      </c>
      <c r="J23">
        <v>0.504</v>
      </c>
      <c r="K23">
        <v>8.4000000000000005E-2</v>
      </c>
      <c r="L23">
        <v>8.9999999999999993E-3</v>
      </c>
      <c r="M23">
        <v>5.2999999999999999E-2</v>
      </c>
      <c r="N23">
        <v>0.17399999999999999</v>
      </c>
      <c r="O23">
        <v>1.4999999999999999E-2</v>
      </c>
      <c r="Q23">
        <f t="shared" si="2"/>
        <v>-1.9586073148417751</v>
      </c>
      <c r="R23">
        <f t="shared" si="3"/>
        <v>-2.0457574905606752</v>
      </c>
      <c r="S23">
        <f t="shared" si="4"/>
        <v>-0.99567862621735737</v>
      </c>
      <c r="T23">
        <f t="shared" si="5"/>
        <v>-0.70996538863748193</v>
      </c>
      <c r="U23">
        <f t="shared" si="6"/>
        <v>-0.74232142513081545</v>
      </c>
      <c r="V23">
        <f t="shared" si="7"/>
        <v>-2</v>
      </c>
      <c r="W23">
        <f t="shared" si="8"/>
        <v>-2</v>
      </c>
      <c r="X23">
        <f t="shared" si="9"/>
        <v>-1.5376020021010439</v>
      </c>
      <c r="Y23">
        <f t="shared" si="10"/>
        <v>-0.90308998699194354</v>
      </c>
      <c r="Z23">
        <f t="shared" si="11"/>
        <v>-0.29756946355447472</v>
      </c>
      <c r="AA23">
        <f t="shared" si="12"/>
        <v>-1.0757207139381184</v>
      </c>
      <c r="AB23">
        <f t="shared" si="13"/>
        <v>-2.0457574905606752</v>
      </c>
      <c r="AC23">
        <f t="shared" si="14"/>
        <v>-1.2757241303992111</v>
      </c>
      <c r="AD23">
        <f t="shared" si="15"/>
        <v>-0.75945075171740029</v>
      </c>
      <c r="AE23">
        <f t="shared" si="16"/>
        <v>-1.8239087409443189</v>
      </c>
    </row>
    <row r="24" spans="1:31" x14ac:dyDescent="0.2">
      <c r="A24">
        <v>4.3999999999999997E-2</v>
      </c>
      <c r="B24">
        <v>0.01</v>
      </c>
      <c r="C24">
        <v>0.27100000000000002</v>
      </c>
      <c r="D24">
        <v>0.11700000000000001</v>
      </c>
      <c r="E24">
        <v>0.314</v>
      </c>
      <c r="F24">
        <v>3.3000000000000002E-2</v>
      </c>
      <c r="G24">
        <v>1.0999999999999999E-2</v>
      </c>
      <c r="H24">
        <v>5.7000000000000002E-2</v>
      </c>
      <c r="I24">
        <v>8.4000000000000005E-2</v>
      </c>
      <c r="J24">
        <v>8.4000000000000005E-2</v>
      </c>
      <c r="K24">
        <v>1.107</v>
      </c>
      <c r="L24">
        <v>0.01</v>
      </c>
      <c r="M24">
        <v>8.2000000000000003E-2</v>
      </c>
      <c r="N24">
        <v>0.25</v>
      </c>
      <c r="O24">
        <v>1.734</v>
      </c>
      <c r="Q24">
        <f t="shared" si="2"/>
        <v>-1.3565473235138126</v>
      </c>
      <c r="R24">
        <f t="shared" si="3"/>
        <v>-2</v>
      </c>
      <c r="S24">
        <f t="shared" si="4"/>
        <v>-0.56703070912559428</v>
      </c>
      <c r="T24">
        <f t="shared" si="5"/>
        <v>-0.9318141382538383</v>
      </c>
      <c r="U24">
        <f t="shared" si="6"/>
        <v>-0.50307035192678506</v>
      </c>
      <c r="V24">
        <f t="shared" si="7"/>
        <v>-1.4814860601221125</v>
      </c>
      <c r="W24">
        <f t="shared" si="8"/>
        <v>-1.9586073148417751</v>
      </c>
      <c r="X24">
        <f t="shared" si="9"/>
        <v>-1.2441251443275085</v>
      </c>
      <c r="Y24">
        <f t="shared" si="10"/>
        <v>-1.0757207139381184</v>
      </c>
      <c r="Z24">
        <f t="shared" si="11"/>
        <v>-1.0757207139381184</v>
      </c>
      <c r="AA24">
        <f t="shared" si="12"/>
        <v>4.4147620878722801E-2</v>
      </c>
      <c r="AB24">
        <f t="shared" si="13"/>
        <v>-2</v>
      </c>
      <c r="AC24">
        <f t="shared" si="14"/>
        <v>-1.0861861476162833</v>
      </c>
      <c r="AD24">
        <f t="shared" si="15"/>
        <v>-0.6020599913279624</v>
      </c>
      <c r="AE24">
        <f t="shared" si="16"/>
        <v>0.23904909314019149</v>
      </c>
    </row>
    <row r="25" spans="1:31" x14ac:dyDescent="0.2">
      <c r="A25">
        <v>1.6E-2</v>
      </c>
      <c r="B25">
        <v>0.01</v>
      </c>
      <c r="C25">
        <v>8.1000000000000003E-2</v>
      </c>
      <c r="D25">
        <v>9.1999999999999998E-2</v>
      </c>
      <c r="E25">
        <v>0.66200000000000003</v>
      </c>
      <c r="F25">
        <v>1.0999999999999999E-2</v>
      </c>
      <c r="G25">
        <v>0.01</v>
      </c>
      <c r="H25">
        <v>1.0999999999999999E-2</v>
      </c>
      <c r="I25">
        <v>0.113</v>
      </c>
      <c r="J25">
        <v>0.17199999999999999</v>
      </c>
      <c r="K25">
        <v>0.70799999999999996</v>
      </c>
      <c r="L25">
        <v>0.01</v>
      </c>
      <c r="M25">
        <v>6.4000000000000001E-2</v>
      </c>
      <c r="N25">
        <v>0.11799999999999999</v>
      </c>
      <c r="O25">
        <v>1E-3</v>
      </c>
      <c r="Q25">
        <f t="shared" si="2"/>
        <v>-1.7958800173440752</v>
      </c>
      <c r="R25">
        <f t="shared" si="3"/>
        <v>-2</v>
      </c>
      <c r="S25">
        <f t="shared" si="4"/>
        <v>-1.0915149811213503</v>
      </c>
      <c r="T25">
        <f t="shared" si="5"/>
        <v>-1.0362121726544447</v>
      </c>
      <c r="U25">
        <f t="shared" si="6"/>
        <v>-0.17914201056030005</v>
      </c>
      <c r="V25">
        <f t="shared" si="7"/>
        <v>-1.9586073148417751</v>
      </c>
      <c r="W25">
        <f t="shared" si="8"/>
        <v>-2</v>
      </c>
      <c r="X25">
        <f t="shared" si="9"/>
        <v>-1.9586073148417751</v>
      </c>
      <c r="Y25">
        <f t="shared" si="10"/>
        <v>-0.94692155651658028</v>
      </c>
      <c r="Z25">
        <f t="shared" si="11"/>
        <v>-0.76447155309245107</v>
      </c>
      <c r="AA25">
        <f t="shared" si="12"/>
        <v>-0.14996674231023099</v>
      </c>
      <c r="AB25">
        <f t="shared" si="13"/>
        <v>-2</v>
      </c>
      <c r="AC25">
        <f t="shared" si="14"/>
        <v>-1.1938200260161129</v>
      </c>
      <c r="AD25">
        <f t="shared" si="15"/>
        <v>-0.92811799269387463</v>
      </c>
      <c r="AE25">
        <f t="shared" si="16"/>
        <v>-3</v>
      </c>
    </row>
    <row r="26" spans="1:31" x14ac:dyDescent="0.2">
      <c r="A26">
        <v>1.0999999999999999E-2</v>
      </c>
      <c r="B26">
        <v>1.0999999999999999E-2</v>
      </c>
      <c r="C26">
        <v>4.7E-2</v>
      </c>
      <c r="D26">
        <v>0.107</v>
      </c>
      <c r="E26">
        <v>0.187</v>
      </c>
      <c r="F26">
        <v>8.0000000000000002E-3</v>
      </c>
      <c r="G26">
        <v>4.1589999999999998</v>
      </c>
      <c r="H26">
        <v>7.5999999999999998E-2</v>
      </c>
      <c r="I26">
        <v>7.9000000000000001E-2</v>
      </c>
      <c r="J26">
        <v>0.22600000000000001</v>
      </c>
      <c r="K26">
        <v>7.8E-2</v>
      </c>
      <c r="L26">
        <v>0.01</v>
      </c>
      <c r="M26">
        <v>0.66800000000000004</v>
      </c>
      <c r="N26">
        <v>0.17</v>
      </c>
      <c r="O26">
        <v>0.105</v>
      </c>
      <c r="Q26">
        <f t="shared" si="2"/>
        <v>-1.9586073148417751</v>
      </c>
      <c r="R26">
        <f t="shared" si="3"/>
        <v>-1.9586073148417751</v>
      </c>
      <c r="S26">
        <f t="shared" si="4"/>
        <v>-1.3279021420642825</v>
      </c>
      <c r="T26">
        <f t="shared" si="5"/>
        <v>-0.97061622231479039</v>
      </c>
      <c r="U26">
        <f t="shared" si="6"/>
        <v>-0.72815839346350109</v>
      </c>
      <c r="V26">
        <f t="shared" si="7"/>
        <v>-2.0969100130080562</v>
      </c>
      <c r="W26">
        <f t="shared" si="8"/>
        <v>0.61898892036493358</v>
      </c>
      <c r="X26">
        <f t="shared" si="9"/>
        <v>-1.1191864077192086</v>
      </c>
      <c r="Y26">
        <f t="shared" si="10"/>
        <v>-1.1023729087095586</v>
      </c>
      <c r="Z26">
        <f t="shared" si="11"/>
        <v>-0.64589156085259902</v>
      </c>
      <c r="AA26">
        <f t="shared" si="12"/>
        <v>-1.1079053973095196</v>
      </c>
      <c r="AB26">
        <f t="shared" si="13"/>
        <v>-2</v>
      </c>
      <c r="AC26">
        <f t="shared" si="14"/>
        <v>-0.1752235375244543</v>
      </c>
      <c r="AD26">
        <f t="shared" si="15"/>
        <v>-0.769551078621726</v>
      </c>
      <c r="AE26">
        <f t="shared" si="16"/>
        <v>-0.97881070093006195</v>
      </c>
    </row>
    <row r="27" spans="1:31" x14ac:dyDescent="0.2">
      <c r="A27">
        <v>1.4999999999999999E-2</v>
      </c>
      <c r="B27">
        <v>1.2999999999999999E-2</v>
      </c>
      <c r="C27">
        <v>7.5999999999999998E-2</v>
      </c>
      <c r="D27">
        <v>0.186</v>
      </c>
      <c r="E27">
        <v>1.68</v>
      </c>
      <c r="F27">
        <v>0.05</v>
      </c>
      <c r="G27">
        <v>1.4E-2</v>
      </c>
      <c r="H27">
        <v>0.03</v>
      </c>
      <c r="I27">
        <v>1.4079999999999999</v>
      </c>
      <c r="J27">
        <v>2E-3</v>
      </c>
      <c r="K27">
        <v>3.2000000000000001E-2</v>
      </c>
      <c r="L27">
        <v>1.2999999999999999E-2</v>
      </c>
      <c r="M27">
        <v>0.90500000000000003</v>
      </c>
      <c r="N27">
        <v>0.17799999999999999</v>
      </c>
      <c r="O27">
        <v>5006.7870000000003</v>
      </c>
      <c r="Q27">
        <f t="shared" si="2"/>
        <v>-1.8239087409443189</v>
      </c>
      <c r="R27">
        <f t="shared" si="3"/>
        <v>-1.8860566476931633</v>
      </c>
      <c r="S27">
        <f t="shared" si="4"/>
        <v>-1.1191864077192086</v>
      </c>
      <c r="T27">
        <f t="shared" si="5"/>
        <v>-0.73048705578208373</v>
      </c>
      <c r="U27">
        <f t="shared" si="6"/>
        <v>0.22530928172586284</v>
      </c>
      <c r="V27">
        <f t="shared" si="7"/>
        <v>-1.3010299956639813</v>
      </c>
      <c r="W27">
        <f t="shared" si="8"/>
        <v>-1.853871964321762</v>
      </c>
      <c r="X27">
        <f t="shared" si="9"/>
        <v>-1.5228787452803376</v>
      </c>
      <c r="Y27">
        <f t="shared" si="10"/>
        <v>0.14860265480609339</v>
      </c>
      <c r="Z27">
        <f t="shared" si="11"/>
        <v>-2.6989700043360187</v>
      </c>
      <c r="AA27">
        <f t="shared" si="12"/>
        <v>-1.494850021680094</v>
      </c>
      <c r="AB27">
        <f t="shared" si="13"/>
        <v>-1.8860566476931633</v>
      </c>
      <c r="AC27">
        <f t="shared" si="14"/>
        <v>-4.3351420794796675E-2</v>
      </c>
      <c r="AD27">
        <f t="shared" si="15"/>
        <v>-0.74957999769110606</v>
      </c>
      <c r="AE27">
        <f t="shared" si="16"/>
        <v>3.6995591159261116</v>
      </c>
    </row>
    <row r="28" spans="1:31" x14ac:dyDescent="0.2">
      <c r="A28">
        <v>7.0000000000000001E-3</v>
      </c>
      <c r="B28">
        <v>6.0000000000000001E-3</v>
      </c>
      <c r="C28">
        <v>0.16800000000000001</v>
      </c>
      <c r="D28">
        <v>0.13900000000000001</v>
      </c>
      <c r="E28">
        <v>1E-3</v>
      </c>
      <c r="F28">
        <v>3.5999999999999997E-2</v>
      </c>
      <c r="G28">
        <v>7.0000000000000001E-3</v>
      </c>
      <c r="H28">
        <v>7.0999999999999994E-2</v>
      </c>
      <c r="I28">
        <v>0.44500000000000001</v>
      </c>
      <c r="J28">
        <v>0.35799999999999998</v>
      </c>
      <c r="K28">
        <v>1.6E-2</v>
      </c>
      <c r="L28">
        <v>7.0000000000000001E-3</v>
      </c>
      <c r="M28">
        <v>0.65300000000000002</v>
      </c>
      <c r="N28">
        <v>0.1</v>
      </c>
      <c r="O28">
        <v>2.2810000000000001</v>
      </c>
      <c r="Q28">
        <f t="shared" si="2"/>
        <v>-2.1549019599857431</v>
      </c>
      <c r="R28">
        <f t="shared" si="3"/>
        <v>-2.2218487496163561</v>
      </c>
      <c r="S28">
        <f t="shared" si="4"/>
        <v>-0.77469071827413716</v>
      </c>
      <c r="T28">
        <f t="shared" si="5"/>
        <v>-0.85698519974590492</v>
      </c>
      <c r="U28">
        <f t="shared" si="6"/>
        <v>-3</v>
      </c>
      <c r="V28">
        <f t="shared" si="7"/>
        <v>-1.4436974992327127</v>
      </c>
      <c r="W28">
        <f t="shared" si="8"/>
        <v>-2.1549019599857431</v>
      </c>
      <c r="X28">
        <f t="shared" si="9"/>
        <v>-1.1487416512809248</v>
      </c>
      <c r="Y28">
        <f t="shared" si="10"/>
        <v>-0.3516399890190684</v>
      </c>
      <c r="Z28">
        <f t="shared" si="11"/>
        <v>-0.44611697335612566</v>
      </c>
      <c r="AA28">
        <f t="shared" si="12"/>
        <v>-1.7958800173440752</v>
      </c>
      <c r="AB28">
        <f t="shared" si="13"/>
        <v>-2.1549019599857431</v>
      </c>
      <c r="AC28">
        <f t="shared" si="14"/>
        <v>-0.18508681872492605</v>
      </c>
      <c r="AD28">
        <f t="shared" si="15"/>
        <v>-1</v>
      </c>
      <c r="AE28">
        <f t="shared" si="16"/>
        <v>0.35812528527664861</v>
      </c>
    </row>
    <row r="29" spans="1:31" x14ac:dyDescent="0.2">
      <c r="A29">
        <v>7.0000000000000001E-3</v>
      </c>
      <c r="B29">
        <v>6.0000000000000001E-3</v>
      </c>
      <c r="C29">
        <v>0.13800000000000001</v>
      </c>
      <c r="D29">
        <v>9.5000000000000001E-2</v>
      </c>
      <c r="E29">
        <v>1E-3</v>
      </c>
      <c r="F29">
        <v>3.5999999999999997E-2</v>
      </c>
      <c r="G29">
        <v>8.0000000000000002E-3</v>
      </c>
      <c r="H29">
        <v>0.1</v>
      </c>
      <c r="I29">
        <v>0.25900000000000001</v>
      </c>
      <c r="J29">
        <v>3.3000000000000002E-2</v>
      </c>
      <c r="K29">
        <v>3.1E-2</v>
      </c>
      <c r="L29">
        <v>7.0000000000000001E-3</v>
      </c>
      <c r="M29">
        <v>7.0000000000000007E-2</v>
      </c>
      <c r="N29">
        <v>0.115</v>
      </c>
      <c r="O29">
        <v>0.73099999999999998</v>
      </c>
      <c r="Q29">
        <f t="shared" si="2"/>
        <v>-2.1549019599857431</v>
      </c>
      <c r="R29">
        <f t="shared" si="3"/>
        <v>-2.2218487496163561</v>
      </c>
      <c r="S29">
        <f t="shared" si="4"/>
        <v>-0.86012091359876341</v>
      </c>
      <c r="T29">
        <f t="shared" si="5"/>
        <v>-1.0222763947111522</v>
      </c>
      <c r="U29">
        <f t="shared" si="6"/>
        <v>-3</v>
      </c>
      <c r="V29">
        <f t="shared" si="7"/>
        <v>-1.4436974992327127</v>
      </c>
      <c r="W29">
        <f t="shared" si="8"/>
        <v>-2.0969100130080562</v>
      </c>
      <c r="X29">
        <f t="shared" si="9"/>
        <v>-1</v>
      </c>
      <c r="Y29">
        <f t="shared" si="10"/>
        <v>-0.5867002359187482</v>
      </c>
      <c r="Z29">
        <f t="shared" si="11"/>
        <v>-1.4814860601221125</v>
      </c>
      <c r="AA29">
        <f t="shared" si="12"/>
        <v>-1.5086383061657274</v>
      </c>
      <c r="AB29">
        <f t="shared" si="13"/>
        <v>-2.1549019599857431</v>
      </c>
      <c r="AC29">
        <f t="shared" si="14"/>
        <v>-1.1549019599857431</v>
      </c>
      <c r="AD29">
        <f t="shared" si="15"/>
        <v>-0.9393021596463883</v>
      </c>
      <c r="AE29">
        <f t="shared" si="16"/>
        <v>-0.13608262304213956</v>
      </c>
    </row>
    <row r="30" spans="1:31" x14ac:dyDescent="0.2">
      <c r="A30">
        <v>7.0000000000000001E-3</v>
      </c>
      <c r="B30">
        <v>6.0000000000000001E-3</v>
      </c>
      <c r="C30">
        <v>1.7999999999999999E-2</v>
      </c>
      <c r="D30">
        <v>9.4E-2</v>
      </c>
      <c r="E30">
        <v>1E-3</v>
      </c>
      <c r="F30">
        <v>0.01</v>
      </c>
      <c r="G30">
        <v>8.9999999999999993E-3</v>
      </c>
      <c r="H30">
        <v>2.5000000000000001E-2</v>
      </c>
      <c r="I30">
        <v>0.57499999999999996</v>
      </c>
      <c r="J30">
        <v>0.30299999999999999</v>
      </c>
      <c r="K30">
        <v>0.13300000000000001</v>
      </c>
      <c r="L30">
        <v>8.0000000000000002E-3</v>
      </c>
      <c r="M30">
        <v>0.23</v>
      </c>
      <c r="N30">
        <v>8.2000000000000003E-2</v>
      </c>
      <c r="O30">
        <v>1.6E-2</v>
      </c>
      <c r="Q30">
        <f t="shared" si="2"/>
        <v>-2.1549019599857431</v>
      </c>
      <c r="R30">
        <f t="shared" si="3"/>
        <v>-2.2218487496163561</v>
      </c>
      <c r="S30">
        <f t="shared" si="4"/>
        <v>-1.744727494896694</v>
      </c>
      <c r="T30">
        <f t="shared" si="5"/>
        <v>-1.0268721464003014</v>
      </c>
      <c r="U30">
        <f t="shared" si="6"/>
        <v>-3</v>
      </c>
      <c r="V30">
        <f t="shared" si="7"/>
        <v>-2</v>
      </c>
      <c r="W30">
        <f t="shared" si="8"/>
        <v>-2.0457574905606752</v>
      </c>
      <c r="X30">
        <f t="shared" si="9"/>
        <v>-1.6020599913279623</v>
      </c>
      <c r="Y30">
        <f t="shared" si="10"/>
        <v>-0.24033215531036956</v>
      </c>
      <c r="Z30">
        <f t="shared" si="11"/>
        <v>-0.51855737149769499</v>
      </c>
      <c r="AA30">
        <f t="shared" si="12"/>
        <v>-0.87614835903291421</v>
      </c>
      <c r="AB30">
        <f t="shared" si="13"/>
        <v>-2.0969100130080562</v>
      </c>
      <c r="AC30">
        <f t="shared" si="14"/>
        <v>-0.63827216398240705</v>
      </c>
      <c r="AD30">
        <f t="shared" si="15"/>
        <v>-1.0861861476162833</v>
      </c>
      <c r="AE30">
        <f t="shared" si="16"/>
        <v>-1.7958800173440752</v>
      </c>
    </row>
    <row r="31" spans="1:31" x14ac:dyDescent="0.2">
      <c r="A31">
        <v>8.9999999999999993E-3</v>
      </c>
      <c r="B31">
        <v>7.0000000000000001E-3</v>
      </c>
      <c r="C31">
        <v>6.0000000000000001E-3</v>
      </c>
      <c r="D31">
        <v>8.5999999999999993E-2</v>
      </c>
      <c r="E31">
        <v>0.66200000000000003</v>
      </c>
      <c r="F31">
        <v>8.9999999999999993E-3</v>
      </c>
      <c r="G31">
        <v>8.9999999999999993E-3</v>
      </c>
      <c r="H31">
        <v>0.11899999999999999</v>
      </c>
      <c r="I31">
        <v>1.647</v>
      </c>
      <c r="J31">
        <v>6.7000000000000004E-2</v>
      </c>
      <c r="K31">
        <v>2.1000000000000001E-2</v>
      </c>
      <c r="L31">
        <v>2.1000000000000001E-2</v>
      </c>
      <c r="M31">
        <v>0.36</v>
      </c>
      <c r="N31">
        <v>0.27600000000000002</v>
      </c>
      <c r="O31">
        <v>2.8610000000000002</v>
      </c>
      <c r="Q31">
        <f t="shared" si="2"/>
        <v>-2.0457574905606752</v>
      </c>
      <c r="R31">
        <f t="shared" si="3"/>
        <v>-2.1549019599857431</v>
      </c>
      <c r="S31">
        <f t="shared" si="4"/>
        <v>-2.2218487496163561</v>
      </c>
      <c r="T31">
        <f t="shared" si="5"/>
        <v>-1.0655015487564323</v>
      </c>
      <c r="U31">
        <f t="shared" si="6"/>
        <v>-0.17914201056030005</v>
      </c>
      <c r="V31">
        <f t="shared" si="7"/>
        <v>-2.0457574905606752</v>
      </c>
      <c r="W31">
        <f t="shared" si="8"/>
        <v>-2.0457574905606752</v>
      </c>
      <c r="X31">
        <f t="shared" si="9"/>
        <v>-0.9244530386074693</v>
      </c>
      <c r="Y31">
        <f t="shared" si="10"/>
        <v>0.21669359916975436</v>
      </c>
      <c r="Z31">
        <f t="shared" si="11"/>
        <v>-1.1739251972991736</v>
      </c>
      <c r="AA31">
        <f t="shared" si="12"/>
        <v>-1.6777807052660807</v>
      </c>
      <c r="AB31">
        <f t="shared" si="13"/>
        <v>-1.6777807052660807</v>
      </c>
      <c r="AC31">
        <f t="shared" si="14"/>
        <v>-0.44369749923271273</v>
      </c>
      <c r="AD31">
        <f t="shared" si="15"/>
        <v>-0.55909091793478227</v>
      </c>
      <c r="AE31">
        <f t="shared" si="16"/>
        <v>0.45651785780526266</v>
      </c>
    </row>
    <row r="32" spans="1:31" x14ac:dyDescent="0.2">
      <c r="A32">
        <v>0.01</v>
      </c>
      <c r="B32">
        <v>0.01</v>
      </c>
      <c r="C32">
        <v>3.7999999999999999E-2</v>
      </c>
      <c r="D32">
        <v>0.09</v>
      </c>
      <c r="E32">
        <v>3.2749999999999999</v>
      </c>
      <c r="F32">
        <v>0.01</v>
      </c>
      <c r="G32">
        <v>0.01</v>
      </c>
      <c r="H32">
        <v>9.4E-2</v>
      </c>
      <c r="I32">
        <v>0.754</v>
      </c>
      <c r="J32">
        <v>4.3999999999999997E-2</v>
      </c>
      <c r="K32">
        <v>1.2999999999999999E-2</v>
      </c>
      <c r="L32">
        <v>1.2E-2</v>
      </c>
      <c r="M32">
        <v>8.5000000000000006E-2</v>
      </c>
      <c r="N32">
        <v>0.126</v>
      </c>
      <c r="O32">
        <v>1E-3</v>
      </c>
      <c r="Q32">
        <f t="shared" si="2"/>
        <v>-2</v>
      </c>
      <c r="R32">
        <f t="shared" si="3"/>
        <v>-2</v>
      </c>
      <c r="S32">
        <f t="shared" si="4"/>
        <v>-1.4202164033831899</v>
      </c>
      <c r="T32">
        <f t="shared" si="5"/>
        <v>-1.0457574905606752</v>
      </c>
      <c r="U32">
        <f t="shared" si="6"/>
        <v>0.51521130432780182</v>
      </c>
      <c r="V32">
        <f t="shared" si="7"/>
        <v>-2</v>
      </c>
      <c r="W32">
        <f t="shared" si="8"/>
        <v>-2</v>
      </c>
      <c r="X32">
        <f t="shared" si="9"/>
        <v>-1.0268721464003014</v>
      </c>
      <c r="Y32">
        <f t="shared" si="10"/>
        <v>-0.12262865413022594</v>
      </c>
      <c r="Z32">
        <f t="shared" si="11"/>
        <v>-1.3565473235138126</v>
      </c>
      <c r="AA32">
        <f t="shared" si="12"/>
        <v>-1.8860566476931633</v>
      </c>
      <c r="AB32">
        <f t="shared" si="13"/>
        <v>-1.9208187539523751</v>
      </c>
      <c r="AC32">
        <f t="shared" si="14"/>
        <v>-1.0705810742857071</v>
      </c>
      <c r="AD32">
        <f t="shared" si="15"/>
        <v>-0.89962945488243706</v>
      </c>
      <c r="AE32">
        <f t="shared" si="16"/>
        <v>-3</v>
      </c>
    </row>
    <row r="33" spans="1:31" x14ac:dyDescent="0.2">
      <c r="A33">
        <v>8.9999999999999993E-3</v>
      </c>
      <c r="B33">
        <v>8.0000000000000002E-3</v>
      </c>
      <c r="C33">
        <v>3.0000000000000001E-3</v>
      </c>
      <c r="D33">
        <v>0.106</v>
      </c>
      <c r="E33">
        <v>2E-3</v>
      </c>
      <c r="F33">
        <v>8.9999999999999993E-3</v>
      </c>
      <c r="G33">
        <v>8.9999999999999993E-3</v>
      </c>
      <c r="H33">
        <v>2.1000000000000001E-2</v>
      </c>
      <c r="I33">
        <v>0.82899999999999996</v>
      </c>
      <c r="J33">
        <v>8.6999999999999994E-2</v>
      </c>
      <c r="K33">
        <v>5.0999999999999997E-2</v>
      </c>
      <c r="L33">
        <v>0.01</v>
      </c>
      <c r="M33">
        <v>0.16300000000000001</v>
      </c>
      <c r="N33">
        <v>8.1000000000000003E-2</v>
      </c>
      <c r="O33">
        <v>5.1999999999999998E-2</v>
      </c>
      <c r="Q33">
        <f t="shared" si="2"/>
        <v>-2.0457574905606752</v>
      </c>
      <c r="R33">
        <f t="shared" si="3"/>
        <v>-2.0969100130080562</v>
      </c>
      <c r="S33">
        <f t="shared" si="4"/>
        <v>-2.5228787452803374</v>
      </c>
      <c r="T33">
        <f t="shared" si="5"/>
        <v>-0.97469413473522981</v>
      </c>
      <c r="U33">
        <f t="shared" si="6"/>
        <v>-2.6989700043360187</v>
      </c>
      <c r="V33">
        <f t="shared" si="7"/>
        <v>-2.0457574905606752</v>
      </c>
      <c r="W33">
        <f t="shared" si="8"/>
        <v>-2.0457574905606752</v>
      </c>
      <c r="X33">
        <f t="shared" si="9"/>
        <v>-1.6777807052660807</v>
      </c>
      <c r="Y33">
        <f t="shared" si="10"/>
        <v>-8.1445469449726471E-2</v>
      </c>
      <c r="Z33">
        <f t="shared" si="11"/>
        <v>-1.0604807473813815</v>
      </c>
      <c r="AA33">
        <f t="shared" si="12"/>
        <v>-1.2924298239020637</v>
      </c>
      <c r="AB33">
        <f t="shared" si="13"/>
        <v>-2</v>
      </c>
      <c r="AC33">
        <f t="shared" si="14"/>
        <v>-0.78781239559604221</v>
      </c>
      <c r="AD33">
        <f t="shared" si="15"/>
        <v>-1.0915149811213503</v>
      </c>
      <c r="AE33">
        <f t="shared" si="16"/>
        <v>-1.2839966563652008</v>
      </c>
    </row>
    <row r="34" spans="1:31" x14ac:dyDescent="0.2">
      <c r="A34">
        <v>8.9999999999999993E-3</v>
      </c>
      <c r="B34">
        <v>8.9999999999999993E-3</v>
      </c>
      <c r="C34">
        <v>1.0999999999999999E-2</v>
      </c>
      <c r="D34">
        <v>9.0999999999999998E-2</v>
      </c>
      <c r="E34">
        <v>0.14599999999999999</v>
      </c>
      <c r="F34">
        <v>8.9999999999999993E-3</v>
      </c>
      <c r="G34">
        <v>0.01</v>
      </c>
      <c r="H34">
        <v>5.0999999999999997E-2</v>
      </c>
      <c r="I34">
        <v>0.16900000000000001</v>
      </c>
      <c r="J34">
        <v>0.72899999999999998</v>
      </c>
      <c r="K34">
        <v>2.8000000000000001E-2</v>
      </c>
      <c r="L34">
        <v>0.01</v>
      </c>
      <c r="M34">
        <v>0.113</v>
      </c>
      <c r="N34">
        <v>0.155</v>
      </c>
      <c r="O34">
        <v>1.4999999999999999E-2</v>
      </c>
      <c r="Q34">
        <f t="shared" si="2"/>
        <v>-2.0457574905606752</v>
      </c>
      <c r="R34">
        <f t="shared" si="3"/>
        <v>-2.0457574905606752</v>
      </c>
      <c r="S34">
        <f t="shared" si="4"/>
        <v>-1.9586073148417751</v>
      </c>
      <c r="T34">
        <f t="shared" si="5"/>
        <v>-1.0409586076789064</v>
      </c>
      <c r="U34">
        <f t="shared" si="6"/>
        <v>-0.83564714421556296</v>
      </c>
      <c r="V34">
        <f t="shared" si="7"/>
        <v>-2.0457574905606752</v>
      </c>
      <c r="W34">
        <f t="shared" si="8"/>
        <v>-2</v>
      </c>
      <c r="X34">
        <f t="shared" si="9"/>
        <v>-1.2924298239020637</v>
      </c>
      <c r="Y34">
        <f t="shared" si="10"/>
        <v>-0.77211329538632645</v>
      </c>
      <c r="Z34">
        <f t="shared" si="11"/>
        <v>-0.13727247168202539</v>
      </c>
      <c r="AA34">
        <f t="shared" si="12"/>
        <v>-1.5528419686577808</v>
      </c>
      <c r="AB34">
        <f t="shared" si="13"/>
        <v>-2</v>
      </c>
      <c r="AC34">
        <f t="shared" si="14"/>
        <v>-0.94692155651658028</v>
      </c>
      <c r="AD34">
        <f t="shared" si="15"/>
        <v>-0.8096683018297085</v>
      </c>
      <c r="AE34">
        <f t="shared" si="16"/>
        <v>-1.8239087409443189</v>
      </c>
    </row>
    <row r="35" spans="1:31" x14ac:dyDescent="0.2">
      <c r="A35">
        <v>0.01</v>
      </c>
      <c r="B35">
        <v>8.9999999999999993E-3</v>
      </c>
      <c r="C35">
        <v>6.6000000000000003E-2</v>
      </c>
      <c r="D35">
        <v>8.8999999999999996E-2</v>
      </c>
      <c r="E35">
        <v>4.2999999999999997E-2</v>
      </c>
      <c r="F35">
        <v>2.1999999999999999E-2</v>
      </c>
      <c r="G35">
        <v>1.0999999999999999E-2</v>
      </c>
      <c r="H35">
        <v>5.0999999999999997E-2</v>
      </c>
      <c r="I35">
        <v>0.13300000000000001</v>
      </c>
      <c r="J35">
        <v>1E-3</v>
      </c>
      <c r="K35">
        <v>1.4E-2</v>
      </c>
      <c r="L35">
        <v>8.0000000000000002E-3</v>
      </c>
      <c r="M35">
        <v>0.17299999999999999</v>
      </c>
      <c r="N35">
        <v>0.11600000000000001</v>
      </c>
      <c r="O35">
        <v>0.10100000000000001</v>
      </c>
      <c r="Q35">
        <f t="shared" si="2"/>
        <v>-2</v>
      </c>
      <c r="R35">
        <f t="shared" si="3"/>
        <v>-2.0457574905606752</v>
      </c>
      <c r="S35">
        <f t="shared" si="4"/>
        <v>-1.1804560644581312</v>
      </c>
      <c r="T35">
        <f t="shared" si="5"/>
        <v>-1.0506099933550872</v>
      </c>
      <c r="U35">
        <f t="shared" si="6"/>
        <v>-1.3665315444204136</v>
      </c>
      <c r="V35">
        <f t="shared" si="7"/>
        <v>-1.6575773191777938</v>
      </c>
      <c r="W35">
        <f t="shared" si="8"/>
        <v>-1.9586073148417751</v>
      </c>
      <c r="X35">
        <f t="shared" si="9"/>
        <v>-1.2924298239020637</v>
      </c>
      <c r="Y35">
        <f t="shared" si="10"/>
        <v>-0.87614835903291421</v>
      </c>
      <c r="Z35">
        <f t="shared" si="11"/>
        <v>-3</v>
      </c>
      <c r="AA35">
        <f t="shared" si="12"/>
        <v>-1.853871964321762</v>
      </c>
      <c r="AB35">
        <f t="shared" si="13"/>
        <v>-2.0969100130080562</v>
      </c>
      <c r="AC35">
        <f t="shared" si="14"/>
        <v>-0.76195389687120463</v>
      </c>
      <c r="AD35">
        <f t="shared" si="15"/>
        <v>-0.93554201077308152</v>
      </c>
      <c r="AE35">
        <f t="shared" si="16"/>
        <v>-0.99567862621735737</v>
      </c>
    </row>
    <row r="36" spans="1:31" x14ac:dyDescent="0.2">
      <c r="A36">
        <v>8.9999999999999993E-3</v>
      </c>
      <c r="B36">
        <v>8.9999999999999993E-3</v>
      </c>
      <c r="C36">
        <v>2.9000000000000001E-2</v>
      </c>
      <c r="D36">
        <v>8.4000000000000005E-2</v>
      </c>
      <c r="E36">
        <v>9.6000000000000002E-2</v>
      </c>
      <c r="F36">
        <v>3.2000000000000001E-2</v>
      </c>
      <c r="G36">
        <v>0.127</v>
      </c>
      <c r="H36">
        <v>3.5000000000000003E-2</v>
      </c>
      <c r="I36">
        <v>0.13100000000000001</v>
      </c>
      <c r="J36">
        <v>3.6999999999999998E-2</v>
      </c>
      <c r="K36">
        <v>6.7000000000000004E-2</v>
      </c>
      <c r="L36">
        <v>3.9E-2</v>
      </c>
      <c r="M36">
        <v>0.86799999999999999</v>
      </c>
      <c r="N36">
        <v>9.8000000000000004E-2</v>
      </c>
      <c r="O36">
        <v>1.4999999999999999E-2</v>
      </c>
      <c r="Q36">
        <f t="shared" si="2"/>
        <v>-2.0457574905606752</v>
      </c>
      <c r="R36">
        <f t="shared" si="3"/>
        <v>-2.0457574905606752</v>
      </c>
      <c r="S36">
        <f t="shared" si="4"/>
        <v>-1.5376020021010439</v>
      </c>
      <c r="T36">
        <f t="shared" si="5"/>
        <v>-1.0757207139381184</v>
      </c>
      <c r="U36">
        <f t="shared" si="6"/>
        <v>-1.0177287669604316</v>
      </c>
      <c r="V36">
        <f t="shared" si="7"/>
        <v>-1.494850021680094</v>
      </c>
      <c r="W36">
        <f t="shared" si="8"/>
        <v>-0.89619627904404309</v>
      </c>
      <c r="X36">
        <f t="shared" si="9"/>
        <v>-1.4559319556497243</v>
      </c>
      <c r="Y36">
        <f t="shared" si="10"/>
        <v>-0.88272870434423567</v>
      </c>
      <c r="Z36">
        <f t="shared" si="11"/>
        <v>-1.431798275933005</v>
      </c>
      <c r="AA36">
        <f t="shared" si="12"/>
        <v>-1.1739251972991736</v>
      </c>
      <c r="AB36">
        <f t="shared" si="13"/>
        <v>-1.4089353929735009</v>
      </c>
      <c r="AC36">
        <f t="shared" si="14"/>
        <v>-6.1480274823508103E-2</v>
      </c>
      <c r="AD36">
        <f t="shared" si="15"/>
        <v>-1.0087739243075051</v>
      </c>
      <c r="AE36">
        <f t="shared" si="16"/>
        <v>-1.8239087409443189</v>
      </c>
    </row>
    <row r="37" spans="1:31" x14ac:dyDescent="0.2">
      <c r="A37">
        <v>1.0999999999999999E-2</v>
      </c>
      <c r="B37">
        <v>8.0000000000000002E-3</v>
      </c>
      <c r="C37">
        <v>0.08</v>
      </c>
      <c r="D37">
        <v>0.09</v>
      </c>
      <c r="E37">
        <v>5.1999999999999998E-2</v>
      </c>
      <c r="F37">
        <v>2.9000000000000001E-2</v>
      </c>
      <c r="G37">
        <v>4.3999999999999997E-2</v>
      </c>
      <c r="H37">
        <v>0.91900000000000004</v>
      </c>
      <c r="I37">
        <v>0.106</v>
      </c>
      <c r="J37">
        <v>0.17499999999999999</v>
      </c>
      <c r="K37">
        <v>1.7999999999999999E-2</v>
      </c>
      <c r="L37">
        <v>8.3000000000000004E-2</v>
      </c>
      <c r="M37">
        <v>0.35199999999999998</v>
      </c>
      <c r="N37">
        <v>0.152</v>
      </c>
      <c r="O37">
        <v>0.91600000000000004</v>
      </c>
      <c r="Q37">
        <f t="shared" si="2"/>
        <v>-1.9586073148417751</v>
      </c>
      <c r="R37">
        <f t="shared" si="3"/>
        <v>-2.0969100130080562</v>
      </c>
      <c r="S37">
        <f t="shared" si="4"/>
        <v>-1.0969100130080565</v>
      </c>
      <c r="T37">
        <f t="shared" si="5"/>
        <v>-1.0457574905606752</v>
      </c>
      <c r="U37">
        <f t="shared" si="6"/>
        <v>-1.2839966563652008</v>
      </c>
      <c r="V37">
        <f t="shared" si="7"/>
        <v>-1.5376020021010439</v>
      </c>
      <c r="W37">
        <f t="shared" si="8"/>
        <v>-1.3565473235138126</v>
      </c>
      <c r="X37">
        <f t="shared" si="9"/>
        <v>-3.6684488613888719E-2</v>
      </c>
      <c r="Y37">
        <f t="shared" si="10"/>
        <v>-0.97469413473522981</v>
      </c>
      <c r="Z37">
        <f t="shared" si="11"/>
        <v>-0.75696195131370558</v>
      </c>
      <c r="AA37">
        <f t="shared" si="12"/>
        <v>-1.744727494896694</v>
      </c>
      <c r="AB37">
        <f t="shared" si="13"/>
        <v>-1.080921907623926</v>
      </c>
      <c r="AC37">
        <f t="shared" si="14"/>
        <v>-0.45345733652186898</v>
      </c>
      <c r="AD37">
        <f t="shared" si="15"/>
        <v>-0.81815641205522749</v>
      </c>
      <c r="AE37">
        <f t="shared" si="16"/>
        <v>-3.8104526332149599E-2</v>
      </c>
    </row>
    <row r="38" spans="1:31" x14ac:dyDescent="0.2">
      <c r="A38">
        <v>8.9999999999999993E-3</v>
      </c>
      <c r="B38">
        <v>8.0000000000000002E-3</v>
      </c>
      <c r="C38">
        <v>6.7000000000000004E-2</v>
      </c>
      <c r="D38">
        <v>8.3000000000000004E-2</v>
      </c>
      <c r="E38">
        <v>3.5999999999999997E-2</v>
      </c>
      <c r="F38">
        <v>7.8E-2</v>
      </c>
      <c r="G38">
        <v>4.8000000000000001E-2</v>
      </c>
      <c r="H38">
        <v>0.13</v>
      </c>
      <c r="I38">
        <v>0.11</v>
      </c>
      <c r="J38">
        <v>4.4999999999999998E-2</v>
      </c>
      <c r="K38">
        <v>0.04</v>
      </c>
      <c r="L38">
        <v>1.2999999999999999E-2</v>
      </c>
      <c r="M38">
        <v>0.433</v>
      </c>
      <c r="N38">
        <v>0.121</v>
      </c>
      <c r="O38">
        <v>3.0000000000000001E-3</v>
      </c>
      <c r="Q38">
        <f t="shared" si="2"/>
        <v>-2.0457574905606752</v>
      </c>
      <c r="R38">
        <f t="shared" si="3"/>
        <v>-2.0969100130080562</v>
      </c>
      <c r="S38">
        <f t="shared" si="4"/>
        <v>-1.1739251972991736</v>
      </c>
      <c r="T38">
        <f t="shared" si="5"/>
        <v>-1.080921907623926</v>
      </c>
      <c r="U38">
        <f t="shared" si="6"/>
        <v>-1.4436974992327127</v>
      </c>
      <c r="V38">
        <f t="shared" si="7"/>
        <v>-1.1079053973095196</v>
      </c>
      <c r="W38">
        <f t="shared" si="8"/>
        <v>-1.3187587626244128</v>
      </c>
      <c r="X38">
        <f t="shared" si="9"/>
        <v>-0.88605664769316317</v>
      </c>
      <c r="Y38">
        <f t="shared" si="10"/>
        <v>-0.95860731484177497</v>
      </c>
      <c r="Z38">
        <f t="shared" si="11"/>
        <v>-1.3467874862246563</v>
      </c>
      <c r="AA38">
        <f t="shared" si="12"/>
        <v>-1.3979400086720375</v>
      </c>
      <c r="AB38">
        <f t="shared" si="13"/>
        <v>-1.8860566476931633</v>
      </c>
      <c r="AC38">
        <f t="shared" si="14"/>
        <v>-0.36351210364663455</v>
      </c>
      <c r="AD38">
        <f t="shared" si="15"/>
        <v>-0.91721462968354994</v>
      </c>
      <c r="AE38">
        <f t="shared" si="16"/>
        <v>-2.5228787452803374</v>
      </c>
    </row>
    <row r="39" spans="1:31" x14ac:dyDescent="0.2">
      <c r="A39">
        <v>0.01</v>
      </c>
      <c r="B39">
        <v>8.0000000000000002E-3</v>
      </c>
      <c r="C39">
        <v>0.03</v>
      </c>
      <c r="D39">
        <v>8.8999999999999996E-2</v>
      </c>
      <c r="E39">
        <v>0.42599999999999999</v>
      </c>
      <c r="F39">
        <v>1.0999999999999999E-2</v>
      </c>
      <c r="G39">
        <v>3.5000000000000003E-2</v>
      </c>
      <c r="H39">
        <v>0.154</v>
      </c>
      <c r="I39">
        <v>0.11799999999999999</v>
      </c>
      <c r="J39">
        <v>5.1999999999999998E-2</v>
      </c>
      <c r="K39">
        <v>1.9E-2</v>
      </c>
      <c r="L39">
        <v>0.02</v>
      </c>
      <c r="M39">
        <v>0.17599999999999999</v>
      </c>
      <c r="N39">
        <v>0.10199999999999999</v>
      </c>
      <c r="O39">
        <v>5.0000000000000001E-3</v>
      </c>
      <c r="Q39">
        <f t="shared" si="2"/>
        <v>-2</v>
      </c>
      <c r="R39">
        <f t="shared" si="3"/>
        <v>-2.0969100130080562</v>
      </c>
      <c r="S39">
        <f t="shared" si="4"/>
        <v>-1.5228787452803376</v>
      </c>
      <c r="T39">
        <f t="shared" si="5"/>
        <v>-1.0506099933550872</v>
      </c>
      <c r="U39">
        <f t="shared" si="6"/>
        <v>-0.37059040089728107</v>
      </c>
      <c r="V39">
        <f t="shared" si="7"/>
        <v>-1.9586073148417751</v>
      </c>
      <c r="W39">
        <f t="shared" si="8"/>
        <v>-1.4559319556497243</v>
      </c>
      <c r="X39">
        <f t="shared" si="9"/>
        <v>-0.8124792791635369</v>
      </c>
      <c r="Y39">
        <f t="shared" si="10"/>
        <v>-0.92811799269387463</v>
      </c>
      <c r="Z39">
        <f t="shared" si="11"/>
        <v>-1.2839966563652008</v>
      </c>
      <c r="AA39">
        <f t="shared" si="12"/>
        <v>-1.7212463990471711</v>
      </c>
      <c r="AB39">
        <f t="shared" si="13"/>
        <v>-1.6989700043360187</v>
      </c>
      <c r="AC39">
        <f t="shared" si="14"/>
        <v>-0.75448733218585018</v>
      </c>
      <c r="AD39">
        <f t="shared" si="15"/>
        <v>-0.99139982823808248</v>
      </c>
      <c r="AE39">
        <f t="shared" si="16"/>
        <v>-2.3010299956639813</v>
      </c>
    </row>
    <row r="40" spans="1:31" x14ac:dyDescent="0.2">
      <c r="A40">
        <v>1.0999999999999999E-2</v>
      </c>
      <c r="B40">
        <v>8.0000000000000002E-3</v>
      </c>
      <c r="C40">
        <v>0.113</v>
      </c>
      <c r="D40">
        <v>8.5999999999999993E-2</v>
      </c>
      <c r="E40">
        <v>0.69299999999999995</v>
      </c>
      <c r="F40">
        <v>8.9999999999999993E-3</v>
      </c>
      <c r="G40">
        <v>3.4000000000000002E-2</v>
      </c>
      <c r="H40">
        <v>1.99</v>
      </c>
      <c r="I40">
        <v>0.13900000000000001</v>
      </c>
      <c r="J40">
        <v>1.6719999999999999</v>
      </c>
      <c r="K40">
        <v>0.01</v>
      </c>
      <c r="L40">
        <v>0.04</v>
      </c>
      <c r="M40">
        <v>0.30199999999999999</v>
      </c>
      <c r="N40">
        <v>7.9000000000000001E-2</v>
      </c>
      <c r="O40">
        <v>0.13400000000000001</v>
      </c>
      <c r="Q40">
        <f t="shared" si="2"/>
        <v>-1.9586073148417751</v>
      </c>
      <c r="R40">
        <f t="shared" si="3"/>
        <v>-2.0969100130080562</v>
      </c>
      <c r="S40">
        <f t="shared" si="4"/>
        <v>-0.94692155651658028</v>
      </c>
      <c r="T40">
        <f t="shared" si="5"/>
        <v>-1.0655015487564323</v>
      </c>
      <c r="U40">
        <f t="shared" si="6"/>
        <v>-0.15926676538819329</v>
      </c>
      <c r="V40">
        <f t="shared" si="7"/>
        <v>-2.0457574905606752</v>
      </c>
      <c r="W40">
        <f t="shared" si="8"/>
        <v>-1.4685210829577449</v>
      </c>
      <c r="X40">
        <f t="shared" si="9"/>
        <v>0.29885307640970665</v>
      </c>
      <c r="Y40">
        <f t="shared" si="10"/>
        <v>-0.85698519974590492</v>
      </c>
      <c r="Z40">
        <f t="shared" si="11"/>
        <v>0.22323627310299757</v>
      </c>
      <c r="AA40">
        <f t="shared" si="12"/>
        <v>-2</v>
      </c>
      <c r="AB40">
        <f t="shared" si="13"/>
        <v>-1.3979400086720375</v>
      </c>
      <c r="AC40">
        <f t="shared" si="14"/>
        <v>-0.51999305704284937</v>
      </c>
      <c r="AD40">
        <f t="shared" si="15"/>
        <v>-1.1023729087095586</v>
      </c>
      <c r="AE40">
        <f t="shared" si="16"/>
        <v>-0.8728952016351923</v>
      </c>
    </row>
    <row r="41" spans="1:31" x14ac:dyDescent="0.2">
      <c r="A41">
        <v>8.9999999999999993E-3</v>
      </c>
      <c r="B41">
        <v>8.9999999999999993E-3</v>
      </c>
      <c r="C41">
        <v>3.1E-2</v>
      </c>
      <c r="D41">
        <v>0.09</v>
      </c>
      <c r="E41">
        <v>4.9000000000000002E-2</v>
      </c>
      <c r="F41">
        <v>8.9999999999999993E-3</v>
      </c>
      <c r="G41">
        <v>1.2999999999999999E-2</v>
      </c>
      <c r="H41">
        <v>0.65</v>
      </c>
      <c r="I41">
        <v>0.161</v>
      </c>
      <c r="J41">
        <v>0.93300000000000005</v>
      </c>
      <c r="K41">
        <v>2.3E-2</v>
      </c>
      <c r="L41">
        <v>1.2999999999999999E-2</v>
      </c>
      <c r="M41">
        <v>0.38800000000000001</v>
      </c>
      <c r="N41">
        <v>7.3999999999999996E-2</v>
      </c>
      <c r="O41">
        <v>6.0999999999999999E-2</v>
      </c>
      <c r="Q41">
        <f t="shared" si="2"/>
        <v>-2.0457574905606752</v>
      </c>
      <c r="R41">
        <f t="shared" si="3"/>
        <v>-2.0457574905606752</v>
      </c>
      <c r="S41">
        <f t="shared" si="4"/>
        <v>-1.5086383061657274</v>
      </c>
      <c r="T41">
        <f t="shared" si="5"/>
        <v>-1.0457574905606752</v>
      </c>
      <c r="U41">
        <f t="shared" si="6"/>
        <v>-1.3098039199714864</v>
      </c>
      <c r="V41">
        <f t="shared" si="7"/>
        <v>-2.0457574905606752</v>
      </c>
      <c r="W41">
        <f t="shared" si="8"/>
        <v>-1.8860566476931633</v>
      </c>
      <c r="X41">
        <f t="shared" si="9"/>
        <v>-0.18708664335714442</v>
      </c>
      <c r="Y41">
        <f t="shared" si="10"/>
        <v>-0.79317412396815024</v>
      </c>
      <c r="Z41">
        <f t="shared" si="11"/>
        <v>-3.0118356253500032E-2</v>
      </c>
      <c r="AA41">
        <f t="shared" si="12"/>
        <v>-1.6382721639824072</v>
      </c>
      <c r="AB41">
        <f t="shared" si="13"/>
        <v>-1.8860566476931633</v>
      </c>
      <c r="AC41">
        <f t="shared" si="14"/>
        <v>-0.41116827440579273</v>
      </c>
      <c r="AD41">
        <f t="shared" si="15"/>
        <v>-1.1307682802690238</v>
      </c>
      <c r="AE41">
        <f t="shared" si="16"/>
        <v>-1.2146701649892331</v>
      </c>
    </row>
    <row r="42" spans="1:31" x14ac:dyDescent="0.2">
      <c r="A42">
        <v>8.9999999999999993E-3</v>
      </c>
      <c r="B42">
        <v>8.0000000000000002E-3</v>
      </c>
      <c r="C42">
        <v>0.06</v>
      </c>
      <c r="D42">
        <v>8.8999999999999996E-2</v>
      </c>
      <c r="E42">
        <v>1.1040000000000001</v>
      </c>
      <c r="F42">
        <v>8.9999999999999993E-3</v>
      </c>
      <c r="G42">
        <v>2.1999999999999999E-2</v>
      </c>
      <c r="H42">
        <v>2.0139999999999998</v>
      </c>
      <c r="I42">
        <v>0.13700000000000001</v>
      </c>
      <c r="J42">
        <v>1E-3</v>
      </c>
      <c r="K42">
        <v>6.2E-2</v>
      </c>
      <c r="L42">
        <v>0.02</v>
      </c>
      <c r="M42">
        <v>0.23400000000000001</v>
      </c>
      <c r="N42">
        <v>7.6999999999999999E-2</v>
      </c>
      <c r="O42">
        <v>5.8000000000000003E-2</v>
      </c>
      <c r="Q42">
        <f t="shared" si="2"/>
        <v>-2.0457574905606752</v>
      </c>
      <c r="R42">
        <f t="shared" si="3"/>
        <v>-2.0969100130080562</v>
      </c>
      <c r="S42">
        <f t="shared" si="4"/>
        <v>-1.2218487496163564</v>
      </c>
      <c r="T42">
        <f t="shared" si="5"/>
        <v>-1.0506099933550872</v>
      </c>
      <c r="U42">
        <f t="shared" si="6"/>
        <v>4.2969073393180131E-2</v>
      </c>
      <c r="V42">
        <f t="shared" si="7"/>
        <v>-2.0457574905606752</v>
      </c>
      <c r="W42">
        <f t="shared" si="8"/>
        <v>-1.6575773191777938</v>
      </c>
      <c r="X42">
        <f t="shared" si="9"/>
        <v>0.30405946621759916</v>
      </c>
      <c r="Y42">
        <f t="shared" si="10"/>
        <v>-0.86327943284359321</v>
      </c>
      <c r="Z42">
        <f t="shared" si="11"/>
        <v>-3</v>
      </c>
      <c r="AA42">
        <f t="shared" si="12"/>
        <v>-1.2076083105017461</v>
      </c>
      <c r="AB42">
        <f t="shared" si="13"/>
        <v>-1.6989700043360187</v>
      </c>
      <c r="AC42">
        <f t="shared" si="14"/>
        <v>-0.63078414258985716</v>
      </c>
      <c r="AD42">
        <f t="shared" si="15"/>
        <v>-1.1135092748275182</v>
      </c>
      <c r="AE42">
        <f t="shared" si="16"/>
        <v>-1.2365720064370627</v>
      </c>
    </row>
    <row r="43" spans="1:31" x14ac:dyDescent="0.2">
      <c r="A43">
        <v>8.9999999999999993E-3</v>
      </c>
      <c r="B43">
        <v>8.9999999999999993E-3</v>
      </c>
      <c r="C43">
        <v>4.2999999999999997E-2</v>
      </c>
      <c r="D43">
        <v>8.3000000000000004E-2</v>
      </c>
      <c r="E43">
        <v>1E-3</v>
      </c>
      <c r="F43">
        <v>8.9999999999999993E-3</v>
      </c>
      <c r="G43">
        <v>4.9000000000000002E-2</v>
      </c>
      <c r="H43">
        <v>0.104</v>
      </c>
      <c r="I43">
        <v>0.14799999999999999</v>
      </c>
      <c r="J43">
        <v>1E-3</v>
      </c>
      <c r="K43">
        <v>1.9E-2</v>
      </c>
      <c r="L43">
        <v>4.2000000000000003E-2</v>
      </c>
      <c r="M43">
        <v>0.63400000000000001</v>
      </c>
      <c r="N43">
        <v>7.0000000000000007E-2</v>
      </c>
      <c r="O43">
        <v>5.8999999999999997E-2</v>
      </c>
      <c r="Q43">
        <f t="shared" si="2"/>
        <v>-2.0457574905606752</v>
      </c>
      <c r="R43">
        <f t="shared" si="3"/>
        <v>-2.0457574905606752</v>
      </c>
      <c r="S43">
        <f t="shared" si="4"/>
        <v>-1.3665315444204136</v>
      </c>
      <c r="T43">
        <f t="shared" si="5"/>
        <v>-1.080921907623926</v>
      </c>
      <c r="U43">
        <f t="shared" si="6"/>
        <v>-3</v>
      </c>
      <c r="V43">
        <f t="shared" si="7"/>
        <v>-2.0457574905606752</v>
      </c>
      <c r="W43">
        <f t="shared" si="8"/>
        <v>-1.3098039199714864</v>
      </c>
      <c r="X43">
        <f t="shared" si="9"/>
        <v>-0.98296666070121963</v>
      </c>
      <c r="Y43">
        <f t="shared" si="10"/>
        <v>-0.82973828460504262</v>
      </c>
      <c r="Z43">
        <f t="shared" si="11"/>
        <v>-3</v>
      </c>
      <c r="AA43">
        <f t="shared" si="12"/>
        <v>-1.7212463990471711</v>
      </c>
      <c r="AB43">
        <f t="shared" si="13"/>
        <v>-1.3767507096020994</v>
      </c>
      <c r="AC43">
        <f t="shared" si="14"/>
        <v>-0.19791074211826731</v>
      </c>
      <c r="AD43">
        <f t="shared" si="15"/>
        <v>-1.1549019599857431</v>
      </c>
      <c r="AE43">
        <f t="shared" si="16"/>
        <v>-1.2291479883578558</v>
      </c>
    </row>
    <row r="44" spans="1:31" x14ac:dyDescent="0.2">
      <c r="A44">
        <v>8.9999999999999993E-3</v>
      </c>
      <c r="B44">
        <v>8.9999999999999993E-3</v>
      </c>
      <c r="C44">
        <v>3.0000000000000001E-3</v>
      </c>
      <c r="D44">
        <v>9.0999999999999998E-2</v>
      </c>
      <c r="E44">
        <v>4.8000000000000001E-2</v>
      </c>
      <c r="F44">
        <v>8.9999999999999993E-3</v>
      </c>
      <c r="G44">
        <v>8.9999999999999993E-3</v>
      </c>
      <c r="H44">
        <v>1.4950000000000001</v>
      </c>
      <c r="I44">
        <v>0.127</v>
      </c>
      <c r="J44">
        <v>0.156</v>
      </c>
      <c r="K44">
        <v>3.9E-2</v>
      </c>
      <c r="L44">
        <v>1.7999999999999999E-2</v>
      </c>
      <c r="M44">
        <v>0.78800000000000003</v>
      </c>
      <c r="N44">
        <v>6.5000000000000002E-2</v>
      </c>
      <c r="O44">
        <v>0.08</v>
      </c>
      <c r="Q44">
        <f t="shared" si="2"/>
        <v>-2.0457574905606752</v>
      </c>
      <c r="R44">
        <f t="shared" si="3"/>
        <v>-2.0457574905606752</v>
      </c>
      <c r="S44">
        <f t="shared" si="4"/>
        <v>-2.5228787452803374</v>
      </c>
      <c r="T44">
        <f t="shared" si="5"/>
        <v>-1.0409586076789064</v>
      </c>
      <c r="U44">
        <f t="shared" si="6"/>
        <v>-1.3187587626244128</v>
      </c>
      <c r="V44">
        <f t="shared" si="7"/>
        <v>-2.0457574905606752</v>
      </c>
      <c r="W44">
        <f t="shared" si="8"/>
        <v>-2.0457574905606752</v>
      </c>
      <c r="X44">
        <f t="shared" si="9"/>
        <v>0.17464119266044847</v>
      </c>
      <c r="Y44">
        <f t="shared" si="10"/>
        <v>-0.89619627904404309</v>
      </c>
      <c r="Z44">
        <f t="shared" si="11"/>
        <v>-0.80687540164553839</v>
      </c>
      <c r="AA44">
        <f t="shared" si="12"/>
        <v>-1.4089353929735009</v>
      </c>
      <c r="AB44">
        <f t="shared" si="13"/>
        <v>-1.744727494896694</v>
      </c>
      <c r="AC44">
        <f t="shared" si="14"/>
        <v>-0.10347378251044466</v>
      </c>
      <c r="AD44">
        <f t="shared" si="15"/>
        <v>-1.1870866433571443</v>
      </c>
      <c r="AE44">
        <f t="shared" si="16"/>
        <v>-1.0969100130080565</v>
      </c>
    </row>
    <row r="45" spans="1:31" x14ac:dyDescent="0.2">
      <c r="A45">
        <v>1.0999999999999999E-2</v>
      </c>
      <c r="B45">
        <v>0.01</v>
      </c>
      <c r="C45">
        <v>0.08</v>
      </c>
      <c r="D45">
        <v>9.0999999999999998E-2</v>
      </c>
      <c r="E45">
        <v>0.11799999999999999</v>
      </c>
      <c r="F45">
        <v>8.9999999999999993E-3</v>
      </c>
      <c r="G45">
        <v>0.02</v>
      </c>
      <c r="H45">
        <v>0.27900000000000003</v>
      </c>
      <c r="I45">
        <v>0.126</v>
      </c>
      <c r="J45">
        <v>4.8000000000000001E-2</v>
      </c>
      <c r="K45">
        <v>2.7E-2</v>
      </c>
      <c r="L45">
        <v>1.2999999999999999E-2</v>
      </c>
      <c r="M45">
        <v>0.185</v>
      </c>
      <c r="N45">
        <v>0.123</v>
      </c>
      <c r="O45">
        <v>1.6E-2</v>
      </c>
      <c r="Q45">
        <f t="shared" si="2"/>
        <v>-1.9586073148417751</v>
      </c>
      <c r="R45">
        <f t="shared" si="3"/>
        <v>-2</v>
      </c>
      <c r="S45">
        <f t="shared" si="4"/>
        <v>-1.0969100130080565</v>
      </c>
      <c r="T45">
        <f t="shared" si="5"/>
        <v>-1.0409586076789064</v>
      </c>
      <c r="U45">
        <f t="shared" si="6"/>
        <v>-0.92811799269387463</v>
      </c>
      <c r="V45">
        <f t="shared" si="7"/>
        <v>-2.0457574905606752</v>
      </c>
      <c r="W45">
        <f t="shared" si="8"/>
        <v>-1.6989700043360187</v>
      </c>
      <c r="X45">
        <f t="shared" si="9"/>
        <v>-0.55439579672640238</v>
      </c>
      <c r="Y45">
        <f t="shared" si="10"/>
        <v>-0.89962945488243706</v>
      </c>
      <c r="Z45">
        <f t="shared" si="11"/>
        <v>-1.3187587626244128</v>
      </c>
      <c r="AA45">
        <f t="shared" si="12"/>
        <v>-1.5686362358410126</v>
      </c>
      <c r="AB45">
        <f t="shared" si="13"/>
        <v>-1.8860566476931633</v>
      </c>
      <c r="AC45">
        <f t="shared" si="14"/>
        <v>-0.73282827159698616</v>
      </c>
      <c r="AD45">
        <f t="shared" si="15"/>
        <v>-0.91009488856060206</v>
      </c>
      <c r="AE45">
        <f t="shared" si="16"/>
        <v>-1.7958800173440752</v>
      </c>
    </row>
    <row r="46" spans="1:31" x14ac:dyDescent="0.2">
      <c r="A46">
        <v>8.9999999999999993E-3</v>
      </c>
      <c r="B46">
        <v>8.0000000000000002E-3</v>
      </c>
      <c r="C46">
        <v>6.0000000000000001E-3</v>
      </c>
      <c r="D46">
        <v>0.10199999999999999</v>
      </c>
      <c r="E46">
        <v>5.2999999999999999E-2</v>
      </c>
      <c r="F46">
        <v>0.01</v>
      </c>
      <c r="G46">
        <v>2.3E-2</v>
      </c>
      <c r="H46">
        <v>0.26</v>
      </c>
      <c r="I46">
        <v>0.13</v>
      </c>
      <c r="J46">
        <v>1.873</v>
      </c>
      <c r="K46">
        <v>2.1000000000000001E-2</v>
      </c>
      <c r="L46">
        <v>2.9000000000000001E-2</v>
      </c>
      <c r="M46">
        <v>0.22600000000000001</v>
      </c>
      <c r="N46">
        <v>0.104</v>
      </c>
      <c r="O46">
        <v>3.1579999999999999</v>
      </c>
      <c r="Q46">
        <f t="shared" si="2"/>
        <v>-2.0457574905606752</v>
      </c>
      <c r="R46">
        <f t="shared" si="3"/>
        <v>-2.0969100130080562</v>
      </c>
      <c r="S46">
        <f t="shared" si="4"/>
        <v>-2.2218487496163561</v>
      </c>
      <c r="T46">
        <f t="shared" si="5"/>
        <v>-0.99139982823808248</v>
      </c>
      <c r="U46">
        <f t="shared" si="6"/>
        <v>-1.2757241303992111</v>
      </c>
      <c r="V46">
        <f t="shared" si="7"/>
        <v>-2</v>
      </c>
      <c r="W46">
        <f t="shared" si="8"/>
        <v>-1.6382721639824072</v>
      </c>
      <c r="X46">
        <f t="shared" si="9"/>
        <v>-0.58502665202918203</v>
      </c>
      <c r="Y46">
        <f t="shared" si="10"/>
        <v>-0.88605664769316317</v>
      </c>
      <c r="Z46">
        <f t="shared" si="11"/>
        <v>0.27253777737523738</v>
      </c>
      <c r="AA46">
        <f t="shared" si="12"/>
        <v>-1.6777807052660807</v>
      </c>
      <c r="AB46">
        <f t="shared" si="13"/>
        <v>-1.5376020021010439</v>
      </c>
      <c r="AC46">
        <f t="shared" si="14"/>
        <v>-0.64589156085259902</v>
      </c>
      <c r="AD46">
        <f t="shared" si="15"/>
        <v>-0.98296666070121963</v>
      </c>
      <c r="AE46">
        <f t="shared" si="16"/>
        <v>0.49941212567227544</v>
      </c>
    </row>
    <row r="47" spans="1:31" x14ac:dyDescent="0.2">
      <c r="A47">
        <v>0.01</v>
      </c>
      <c r="B47">
        <v>8.9999999999999993E-3</v>
      </c>
      <c r="C47">
        <v>2E-3</v>
      </c>
      <c r="D47">
        <v>0.11600000000000001</v>
      </c>
      <c r="E47">
        <v>4.7E-2</v>
      </c>
      <c r="F47">
        <v>8.0000000000000002E-3</v>
      </c>
      <c r="G47">
        <v>4.4999999999999998E-2</v>
      </c>
      <c r="H47">
        <v>0.49199999999999999</v>
      </c>
      <c r="I47">
        <v>0.112</v>
      </c>
      <c r="J47">
        <v>2E-3</v>
      </c>
      <c r="K47">
        <v>2.1000000000000001E-2</v>
      </c>
      <c r="L47">
        <v>1.0999999999999999E-2</v>
      </c>
      <c r="M47">
        <v>0.14299999999999999</v>
      </c>
      <c r="N47">
        <v>8.8999999999999996E-2</v>
      </c>
      <c r="O47">
        <v>1.089</v>
      </c>
      <c r="Q47">
        <f t="shared" si="2"/>
        <v>-2</v>
      </c>
      <c r="R47">
        <f t="shared" si="3"/>
        <v>-2.0457574905606752</v>
      </c>
      <c r="S47">
        <f t="shared" si="4"/>
        <v>-2.6989700043360187</v>
      </c>
      <c r="T47">
        <f t="shared" si="5"/>
        <v>-0.93554201077308152</v>
      </c>
      <c r="U47">
        <f t="shared" si="6"/>
        <v>-1.3279021420642825</v>
      </c>
      <c r="V47">
        <f t="shared" si="7"/>
        <v>-2.0969100130080562</v>
      </c>
      <c r="W47">
        <f t="shared" si="8"/>
        <v>-1.3467874862246563</v>
      </c>
      <c r="X47">
        <f t="shared" si="9"/>
        <v>-0.30803489723263966</v>
      </c>
      <c r="Y47">
        <f t="shared" si="10"/>
        <v>-0.9507819773298184</v>
      </c>
      <c r="Z47">
        <f t="shared" si="11"/>
        <v>-2.6989700043360187</v>
      </c>
      <c r="AA47">
        <f t="shared" si="12"/>
        <v>-1.6777807052660807</v>
      </c>
      <c r="AB47">
        <f t="shared" si="13"/>
        <v>-1.9586073148417751</v>
      </c>
      <c r="AC47">
        <f t="shared" si="14"/>
        <v>-0.84466396253493825</v>
      </c>
      <c r="AD47">
        <f t="shared" si="15"/>
        <v>-1.0506099933550872</v>
      </c>
      <c r="AE47">
        <f t="shared" si="16"/>
        <v>3.7027879755774942E-2</v>
      </c>
    </row>
    <row r="48" spans="1:31" x14ac:dyDescent="0.2">
      <c r="A48">
        <v>0.01</v>
      </c>
      <c r="B48">
        <v>0.01</v>
      </c>
      <c r="C48">
        <v>4.4999999999999998E-2</v>
      </c>
      <c r="D48">
        <v>0.1</v>
      </c>
      <c r="E48">
        <v>7.2999999999999995E-2</v>
      </c>
      <c r="F48">
        <v>8.0000000000000002E-3</v>
      </c>
      <c r="G48">
        <v>1.4E-2</v>
      </c>
      <c r="H48">
        <v>0.23</v>
      </c>
      <c r="I48">
        <v>0.121</v>
      </c>
      <c r="J48">
        <v>1.2999999999999999E-2</v>
      </c>
      <c r="K48">
        <v>3.3000000000000002E-2</v>
      </c>
      <c r="L48">
        <v>8.0000000000000002E-3</v>
      </c>
      <c r="M48">
        <v>0.33900000000000002</v>
      </c>
      <c r="N48">
        <v>9.9000000000000005E-2</v>
      </c>
      <c r="O48">
        <v>0.14499999999999999</v>
      </c>
      <c r="Q48">
        <f t="shared" si="2"/>
        <v>-2</v>
      </c>
      <c r="R48">
        <f t="shared" si="3"/>
        <v>-2</v>
      </c>
      <c r="S48">
        <f t="shared" si="4"/>
        <v>-1.3467874862246563</v>
      </c>
      <c r="T48">
        <f t="shared" si="5"/>
        <v>-1</v>
      </c>
      <c r="U48">
        <f t="shared" si="6"/>
        <v>-1.1366771398795441</v>
      </c>
      <c r="V48">
        <f t="shared" si="7"/>
        <v>-2.0969100130080562</v>
      </c>
      <c r="W48">
        <f t="shared" si="8"/>
        <v>-1.853871964321762</v>
      </c>
      <c r="X48">
        <f t="shared" si="9"/>
        <v>-0.63827216398240705</v>
      </c>
      <c r="Y48">
        <f t="shared" si="10"/>
        <v>-0.91721462968354994</v>
      </c>
      <c r="Z48">
        <f t="shared" si="11"/>
        <v>-1.8860566476931633</v>
      </c>
      <c r="AA48">
        <f t="shared" si="12"/>
        <v>-1.4814860601221125</v>
      </c>
      <c r="AB48">
        <f t="shared" si="13"/>
        <v>-2.0969100130080562</v>
      </c>
      <c r="AC48">
        <f t="shared" si="14"/>
        <v>-0.46980030179691779</v>
      </c>
      <c r="AD48">
        <f t="shared" si="15"/>
        <v>-1.0043648054024501</v>
      </c>
      <c r="AE48">
        <f t="shared" si="16"/>
        <v>-0.83863199776502517</v>
      </c>
    </row>
    <row r="49" spans="1:31" x14ac:dyDescent="0.2">
      <c r="A49">
        <v>0.01</v>
      </c>
      <c r="B49">
        <v>8.0000000000000002E-3</v>
      </c>
      <c r="C49">
        <v>102.76</v>
      </c>
      <c r="D49">
        <v>8.8999999999999996E-2</v>
      </c>
      <c r="E49">
        <v>0.128</v>
      </c>
      <c r="F49">
        <v>8.9999999999999993E-3</v>
      </c>
      <c r="G49">
        <v>0.01</v>
      </c>
      <c r="H49">
        <v>0.73799999999999999</v>
      </c>
      <c r="I49">
        <v>0.108</v>
      </c>
      <c r="J49">
        <v>0.189</v>
      </c>
      <c r="K49">
        <v>3.9E-2</v>
      </c>
      <c r="L49">
        <v>8.9999999999999993E-3</v>
      </c>
      <c r="M49">
        <v>0.46500000000000002</v>
      </c>
      <c r="N49">
        <v>0.109</v>
      </c>
      <c r="O49">
        <v>1.7999999999999999E-2</v>
      </c>
      <c r="Q49">
        <f t="shared" si="2"/>
        <v>-2</v>
      </c>
      <c r="R49">
        <f t="shared" si="3"/>
        <v>-2.0969100130080562</v>
      </c>
      <c r="S49">
        <f t="shared" si="4"/>
        <v>2.0118240955943087</v>
      </c>
      <c r="T49">
        <f t="shared" si="5"/>
        <v>-1.0506099933550872</v>
      </c>
      <c r="U49">
        <f t="shared" si="6"/>
        <v>-0.89279003035213167</v>
      </c>
      <c r="V49">
        <f t="shared" si="7"/>
        <v>-2.0457574905606752</v>
      </c>
      <c r="W49">
        <f t="shared" si="8"/>
        <v>-2</v>
      </c>
      <c r="X49">
        <f t="shared" si="9"/>
        <v>-0.13194363817695845</v>
      </c>
      <c r="Y49">
        <f t="shared" si="10"/>
        <v>-0.96657624451305035</v>
      </c>
      <c r="Z49">
        <f t="shared" si="11"/>
        <v>-0.72353819582675583</v>
      </c>
      <c r="AA49">
        <f t="shared" si="12"/>
        <v>-1.4089353929735009</v>
      </c>
      <c r="AB49">
        <f t="shared" si="13"/>
        <v>-2.0457574905606752</v>
      </c>
      <c r="AC49">
        <f t="shared" si="14"/>
        <v>-0.33254704711004607</v>
      </c>
      <c r="AD49">
        <f t="shared" si="15"/>
        <v>-0.96257350205937642</v>
      </c>
      <c r="AE49">
        <f t="shared" si="16"/>
        <v>-1.744727494896694</v>
      </c>
    </row>
    <row r="50" spans="1:31" x14ac:dyDescent="0.2">
      <c r="A50">
        <v>0.84199999999999997</v>
      </c>
      <c r="B50">
        <v>1.2E-2</v>
      </c>
      <c r="C50">
        <v>2.1000000000000001E-2</v>
      </c>
      <c r="D50">
        <v>9.7000000000000003E-2</v>
      </c>
      <c r="E50">
        <v>3.5999999999999997E-2</v>
      </c>
      <c r="F50">
        <v>8.9999999999999993E-3</v>
      </c>
      <c r="G50">
        <v>0.999</v>
      </c>
      <c r="H50">
        <v>0.14899999999999999</v>
      </c>
      <c r="I50">
        <v>0.11700000000000001</v>
      </c>
      <c r="J50">
        <v>1.4999999999999999E-2</v>
      </c>
      <c r="K50">
        <v>2.5999999999999999E-2</v>
      </c>
      <c r="L50">
        <v>0.01</v>
      </c>
      <c r="M50">
        <v>0.19</v>
      </c>
      <c r="N50">
        <v>0.104</v>
      </c>
      <c r="O50">
        <v>6.9000000000000006E-2</v>
      </c>
      <c r="Q50">
        <f t="shared" si="2"/>
        <v>-7.4687908500350508E-2</v>
      </c>
      <c r="R50">
        <f t="shared" si="3"/>
        <v>-1.9208187539523751</v>
      </c>
      <c r="S50">
        <f t="shared" si="4"/>
        <v>-1.6777807052660807</v>
      </c>
      <c r="T50">
        <f t="shared" si="5"/>
        <v>-1.0132282657337552</v>
      </c>
      <c r="U50">
        <f t="shared" si="6"/>
        <v>-1.4436974992327127</v>
      </c>
      <c r="V50">
        <f t="shared" si="7"/>
        <v>-2.0457574905606752</v>
      </c>
      <c r="W50">
        <f t="shared" si="8"/>
        <v>-4.3451177401769168E-4</v>
      </c>
      <c r="X50">
        <f t="shared" si="9"/>
        <v>-0.82681373158772598</v>
      </c>
      <c r="Y50">
        <f t="shared" si="10"/>
        <v>-0.9318141382538383</v>
      </c>
      <c r="Z50">
        <f t="shared" si="11"/>
        <v>-1.8239087409443189</v>
      </c>
      <c r="AA50">
        <f t="shared" si="12"/>
        <v>-1.585026652029182</v>
      </c>
      <c r="AB50">
        <f t="shared" si="13"/>
        <v>-2</v>
      </c>
      <c r="AC50">
        <f t="shared" si="14"/>
        <v>-0.72124639904717103</v>
      </c>
      <c r="AD50">
        <f t="shared" si="15"/>
        <v>-0.98296666070121963</v>
      </c>
      <c r="AE50">
        <f t="shared" si="16"/>
        <v>-1.1611509092627446</v>
      </c>
    </row>
    <row r="51" spans="1:31" x14ac:dyDescent="0.2">
      <c r="A51">
        <v>1.2999999999999999E-2</v>
      </c>
      <c r="B51">
        <v>1.4999999999999999E-2</v>
      </c>
      <c r="C51">
        <v>0.17899999999999999</v>
      </c>
      <c r="D51">
        <v>0.36199999999999999</v>
      </c>
      <c r="E51">
        <v>1E-3</v>
      </c>
      <c r="F51">
        <v>4.2999999999999997E-2</v>
      </c>
      <c r="G51">
        <v>0.33700000000000002</v>
      </c>
      <c r="H51">
        <v>0.14699999999999999</v>
      </c>
      <c r="I51">
        <v>0.36799999999999999</v>
      </c>
      <c r="J51">
        <v>1E-3</v>
      </c>
      <c r="K51">
        <v>4.2999999999999997E-2</v>
      </c>
      <c r="L51">
        <v>2.1999999999999999E-2</v>
      </c>
      <c r="M51">
        <v>0.33300000000000002</v>
      </c>
      <c r="N51">
        <v>0.26200000000000001</v>
      </c>
      <c r="O51">
        <v>4.0000000000000001E-3</v>
      </c>
      <c r="Q51">
        <f t="shared" si="2"/>
        <v>-1.8860566476931633</v>
      </c>
      <c r="R51">
        <f t="shared" si="3"/>
        <v>-1.8239087409443189</v>
      </c>
      <c r="S51">
        <f t="shared" si="4"/>
        <v>-0.7471469690201068</v>
      </c>
      <c r="T51">
        <f t="shared" si="5"/>
        <v>-0.44129142946683431</v>
      </c>
      <c r="U51">
        <f t="shared" si="6"/>
        <v>-3</v>
      </c>
      <c r="V51">
        <f t="shared" si="7"/>
        <v>-1.3665315444204136</v>
      </c>
      <c r="W51">
        <f t="shared" si="8"/>
        <v>-0.47237009912866135</v>
      </c>
      <c r="X51">
        <f t="shared" si="9"/>
        <v>-0.83268266525182388</v>
      </c>
      <c r="Y51">
        <f t="shared" si="10"/>
        <v>-0.43415218132648237</v>
      </c>
      <c r="Z51">
        <f t="shared" si="11"/>
        <v>-3</v>
      </c>
      <c r="AA51">
        <f t="shared" si="12"/>
        <v>-1.3665315444204136</v>
      </c>
      <c r="AB51">
        <f t="shared" si="13"/>
        <v>-1.6575773191777938</v>
      </c>
      <c r="AC51">
        <f t="shared" si="14"/>
        <v>-0.47755576649368009</v>
      </c>
      <c r="AD51">
        <f t="shared" si="15"/>
        <v>-0.58169870868025453</v>
      </c>
      <c r="AE51">
        <f t="shared" si="16"/>
        <v>-2.3979400086720375</v>
      </c>
    </row>
    <row r="52" spans="1:31" x14ac:dyDescent="0.2">
      <c r="A52">
        <v>6.0000000000000001E-3</v>
      </c>
      <c r="B52">
        <v>7.0000000000000001E-3</v>
      </c>
      <c r="C52">
        <v>1E-3</v>
      </c>
      <c r="D52">
        <v>0.13500000000000001</v>
      </c>
      <c r="E52">
        <v>1E-3</v>
      </c>
      <c r="F52">
        <v>2.7E-2</v>
      </c>
      <c r="G52">
        <v>1.4E-2</v>
      </c>
      <c r="H52">
        <v>2.9000000000000001E-2</v>
      </c>
      <c r="I52">
        <v>0.23599999999999999</v>
      </c>
      <c r="J52">
        <v>3.0000000000000001E-3</v>
      </c>
      <c r="K52">
        <v>1.2999999999999999E-2</v>
      </c>
      <c r="L52">
        <v>1.2E-2</v>
      </c>
      <c r="M52">
        <v>0.12</v>
      </c>
      <c r="N52">
        <v>0.106</v>
      </c>
      <c r="O52">
        <v>5006.2950000000001</v>
      </c>
      <c r="Q52">
        <f t="shared" si="2"/>
        <v>-2.2218487496163561</v>
      </c>
      <c r="R52">
        <f t="shared" si="3"/>
        <v>-2.1549019599857431</v>
      </c>
      <c r="S52">
        <f t="shared" si="4"/>
        <v>-3</v>
      </c>
      <c r="T52">
        <f t="shared" si="5"/>
        <v>-0.86966623150499389</v>
      </c>
      <c r="U52">
        <f t="shared" si="6"/>
        <v>-3</v>
      </c>
      <c r="V52">
        <f t="shared" si="7"/>
        <v>-1.5686362358410126</v>
      </c>
      <c r="W52">
        <f t="shared" si="8"/>
        <v>-1.853871964321762</v>
      </c>
      <c r="X52">
        <f t="shared" si="9"/>
        <v>-1.5376020021010439</v>
      </c>
      <c r="Y52">
        <f t="shared" si="10"/>
        <v>-0.62708799702989348</v>
      </c>
      <c r="Z52">
        <f t="shared" si="11"/>
        <v>-2.5228787452803374</v>
      </c>
      <c r="AA52">
        <f t="shared" si="12"/>
        <v>-1.8860566476931633</v>
      </c>
      <c r="AB52">
        <f t="shared" si="13"/>
        <v>-1.9208187539523751</v>
      </c>
      <c r="AC52">
        <f t="shared" si="14"/>
        <v>-0.92081875395237522</v>
      </c>
      <c r="AD52">
        <f t="shared" si="15"/>
        <v>-0.97469413473522981</v>
      </c>
      <c r="AE52">
        <f t="shared" si="16"/>
        <v>3.699516437181392</v>
      </c>
    </row>
    <row r="53" spans="1:31" x14ac:dyDescent="0.2">
      <c r="A53">
        <v>7.0000000000000001E-3</v>
      </c>
      <c r="B53">
        <v>8.0000000000000002E-3</v>
      </c>
      <c r="C53">
        <v>0.106</v>
      </c>
      <c r="D53">
        <v>0.124</v>
      </c>
      <c r="E53">
        <v>1E-3</v>
      </c>
      <c r="F53">
        <v>2.7E-2</v>
      </c>
      <c r="G53">
        <v>0.01</v>
      </c>
      <c r="H53">
        <v>0.14000000000000001</v>
      </c>
      <c r="I53">
        <v>0.111</v>
      </c>
      <c r="J53">
        <v>0.224</v>
      </c>
      <c r="K53">
        <v>1.0999999999999999E-2</v>
      </c>
      <c r="L53">
        <v>1.0999999999999999E-2</v>
      </c>
      <c r="M53">
        <v>3.3000000000000002E-2</v>
      </c>
      <c r="N53">
        <v>0.192</v>
      </c>
      <c r="O53">
        <v>2.8000000000000001E-2</v>
      </c>
      <c r="Q53">
        <f t="shared" si="2"/>
        <v>-2.1549019599857431</v>
      </c>
      <c r="R53">
        <f t="shared" si="3"/>
        <v>-2.0969100130080562</v>
      </c>
      <c r="S53">
        <f t="shared" si="4"/>
        <v>-0.97469413473522981</v>
      </c>
      <c r="T53">
        <f t="shared" si="5"/>
        <v>-0.90657831483776496</v>
      </c>
      <c r="U53">
        <f t="shared" si="6"/>
        <v>-3</v>
      </c>
      <c r="V53">
        <f t="shared" si="7"/>
        <v>-1.5686362358410126</v>
      </c>
      <c r="W53">
        <f t="shared" si="8"/>
        <v>-2</v>
      </c>
      <c r="X53">
        <f t="shared" si="9"/>
        <v>-0.85387196432176193</v>
      </c>
      <c r="Y53">
        <f t="shared" si="10"/>
        <v>-0.95467702121334252</v>
      </c>
      <c r="Z53">
        <f t="shared" si="11"/>
        <v>-0.64975198166583714</v>
      </c>
      <c r="AA53">
        <f t="shared" si="12"/>
        <v>-1.9586073148417751</v>
      </c>
      <c r="AB53">
        <f t="shared" si="13"/>
        <v>-1.9586073148417751</v>
      </c>
      <c r="AC53">
        <f t="shared" si="14"/>
        <v>-1.4814860601221125</v>
      </c>
      <c r="AD53">
        <f t="shared" si="15"/>
        <v>-0.71669877129645043</v>
      </c>
      <c r="AE53">
        <f t="shared" si="16"/>
        <v>-1.5528419686577808</v>
      </c>
    </row>
    <row r="54" spans="1:31" x14ac:dyDescent="0.2">
      <c r="A54">
        <v>6.0000000000000001E-3</v>
      </c>
      <c r="B54">
        <v>7.0000000000000001E-3</v>
      </c>
      <c r="C54">
        <v>4.3999999999999997E-2</v>
      </c>
      <c r="D54">
        <v>0.123</v>
      </c>
      <c r="E54">
        <v>0.47399999999999998</v>
      </c>
      <c r="F54">
        <v>2.5999999999999999E-2</v>
      </c>
      <c r="G54">
        <v>0.01</v>
      </c>
      <c r="H54">
        <v>0.161</v>
      </c>
      <c r="I54">
        <v>0.17899999999999999</v>
      </c>
      <c r="J54">
        <v>0.495</v>
      </c>
      <c r="K54">
        <v>1.0999999999999999E-2</v>
      </c>
      <c r="L54">
        <v>0.01</v>
      </c>
      <c r="M54">
        <v>3.9E-2</v>
      </c>
      <c r="N54">
        <v>0.222</v>
      </c>
      <c r="O54">
        <v>1E-3</v>
      </c>
      <c r="Q54">
        <f t="shared" si="2"/>
        <v>-2.2218487496163561</v>
      </c>
      <c r="R54">
        <f t="shared" si="3"/>
        <v>-2.1549019599857431</v>
      </c>
      <c r="S54">
        <f t="shared" si="4"/>
        <v>-1.3565473235138126</v>
      </c>
      <c r="T54">
        <f t="shared" si="5"/>
        <v>-0.91009488856060206</v>
      </c>
      <c r="U54">
        <f t="shared" si="6"/>
        <v>-0.32422165832591499</v>
      </c>
      <c r="V54">
        <f t="shared" si="7"/>
        <v>-1.585026652029182</v>
      </c>
      <c r="W54">
        <f t="shared" si="8"/>
        <v>-2</v>
      </c>
      <c r="X54">
        <f t="shared" si="9"/>
        <v>-0.79317412396815024</v>
      </c>
      <c r="Y54">
        <f t="shared" si="10"/>
        <v>-0.7471469690201068</v>
      </c>
      <c r="Z54">
        <f t="shared" si="11"/>
        <v>-0.3053948010664313</v>
      </c>
      <c r="AA54">
        <f t="shared" si="12"/>
        <v>-1.9586073148417751</v>
      </c>
      <c r="AB54">
        <f t="shared" si="13"/>
        <v>-2</v>
      </c>
      <c r="AC54">
        <f t="shared" si="14"/>
        <v>-1.4089353929735009</v>
      </c>
      <c r="AD54">
        <f t="shared" si="15"/>
        <v>-0.65364702554936138</v>
      </c>
      <c r="AE54">
        <f t="shared" si="16"/>
        <v>-3</v>
      </c>
    </row>
    <row r="55" spans="1:31" x14ac:dyDescent="0.2">
      <c r="A55">
        <v>6.0000000000000001E-3</v>
      </c>
      <c r="B55">
        <v>0.01</v>
      </c>
      <c r="C55">
        <v>0.114</v>
      </c>
      <c r="D55">
        <v>0.105</v>
      </c>
      <c r="E55">
        <v>0.109</v>
      </c>
      <c r="F55">
        <v>1.0999999999999999E-2</v>
      </c>
      <c r="G55">
        <v>8.9999999999999993E-3</v>
      </c>
      <c r="H55">
        <v>4.0000000000000001E-3</v>
      </c>
      <c r="I55">
        <v>0.14899999999999999</v>
      </c>
      <c r="J55">
        <v>1.0999999999999999E-2</v>
      </c>
      <c r="K55">
        <v>8.9999999999999993E-3</v>
      </c>
      <c r="L55">
        <v>1.2999999999999999E-2</v>
      </c>
      <c r="M55">
        <v>7.0000000000000007E-2</v>
      </c>
      <c r="N55">
        <v>0.112</v>
      </c>
      <c r="O55">
        <v>0.154</v>
      </c>
      <c r="Q55">
        <f t="shared" si="2"/>
        <v>-2.2218487496163561</v>
      </c>
      <c r="R55">
        <f t="shared" si="3"/>
        <v>-2</v>
      </c>
      <c r="S55">
        <f t="shared" si="4"/>
        <v>-0.94309514866352739</v>
      </c>
      <c r="T55">
        <f t="shared" si="5"/>
        <v>-0.97881070093006195</v>
      </c>
      <c r="U55">
        <f t="shared" si="6"/>
        <v>-0.96257350205937642</v>
      </c>
      <c r="V55">
        <f t="shared" si="7"/>
        <v>-1.9586073148417751</v>
      </c>
      <c r="W55">
        <f t="shared" si="8"/>
        <v>-2.0457574905606752</v>
      </c>
      <c r="X55">
        <f t="shared" si="9"/>
        <v>-2.3979400086720375</v>
      </c>
      <c r="Y55">
        <f t="shared" si="10"/>
        <v>-0.82681373158772598</v>
      </c>
      <c r="Z55">
        <f t="shared" si="11"/>
        <v>-1.9586073148417751</v>
      </c>
      <c r="AA55">
        <f t="shared" si="12"/>
        <v>-2.0457574905606752</v>
      </c>
      <c r="AB55">
        <f t="shared" si="13"/>
        <v>-1.8860566476931633</v>
      </c>
      <c r="AC55">
        <f t="shared" si="14"/>
        <v>-1.1549019599857431</v>
      </c>
      <c r="AD55">
        <f t="shared" si="15"/>
        <v>-0.9507819773298184</v>
      </c>
      <c r="AE55">
        <f t="shared" si="16"/>
        <v>-0.8124792791635369</v>
      </c>
    </row>
    <row r="56" spans="1:31" x14ac:dyDescent="0.2">
      <c r="A56">
        <v>6.0000000000000001E-3</v>
      </c>
      <c r="B56">
        <v>8.9999999999999993E-3</v>
      </c>
      <c r="C56">
        <v>4.5999999999999999E-2</v>
      </c>
      <c r="D56">
        <v>9.2999999999999999E-2</v>
      </c>
      <c r="E56">
        <v>0.27900000000000003</v>
      </c>
      <c r="F56">
        <v>8.9999999999999993E-3</v>
      </c>
      <c r="G56">
        <v>8.9999999999999993E-3</v>
      </c>
      <c r="H56">
        <v>6.8000000000000005E-2</v>
      </c>
      <c r="I56">
        <v>0.1</v>
      </c>
      <c r="J56">
        <v>3.4000000000000002E-2</v>
      </c>
      <c r="K56">
        <v>0.01</v>
      </c>
      <c r="L56">
        <v>1.2E-2</v>
      </c>
      <c r="M56">
        <v>4.2000000000000003E-2</v>
      </c>
      <c r="N56">
        <v>7.9000000000000001E-2</v>
      </c>
      <c r="O56">
        <v>3.6999999999999998E-2</v>
      </c>
      <c r="Q56">
        <f t="shared" si="2"/>
        <v>-2.2218487496163561</v>
      </c>
      <c r="R56">
        <f t="shared" si="3"/>
        <v>-2.0457574905606752</v>
      </c>
      <c r="S56">
        <f t="shared" si="4"/>
        <v>-1.3372421683184259</v>
      </c>
      <c r="T56">
        <f t="shared" si="5"/>
        <v>-1.031517051446065</v>
      </c>
      <c r="U56">
        <f t="shared" si="6"/>
        <v>-0.55439579672640238</v>
      </c>
      <c r="V56">
        <f t="shared" si="7"/>
        <v>-2.0457574905606752</v>
      </c>
      <c r="W56">
        <f t="shared" si="8"/>
        <v>-2.0457574905606752</v>
      </c>
      <c r="X56">
        <f t="shared" si="9"/>
        <v>-1.1674910872937636</v>
      </c>
      <c r="Y56">
        <f t="shared" si="10"/>
        <v>-1</v>
      </c>
      <c r="Z56">
        <f t="shared" si="11"/>
        <v>-1.4685210829577449</v>
      </c>
      <c r="AA56">
        <f t="shared" si="12"/>
        <v>-2</v>
      </c>
      <c r="AB56">
        <f t="shared" si="13"/>
        <v>-1.9208187539523751</v>
      </c>
      <c r="AC56">
        <f t="shared" si="14"/>
        <v>-1.3767507096020994</v>
      </c>
      <c r="AD56">
        <f t="shared" si="15"/>
        <v>-1.1023729087095586</v>
      </c>
      <c r="AE56">
        <f t="shared" si="16"/>
        <v>-1.431798275933005</v>
      </c>
    </row>
    <row r="57" spans="1:31" x14ac:dyDescent="0.2">
      <c r="A57">
        <v>6.0000000000000001E-3</v>
      </c>
      <c r="B57">
        <v>0.01</v>
      </c>
      <c r="C57">
        <v>0.106</v>
      </c>
      <c r="D57">
        <v>0.127</v>
      </c>
      <c r="E57">
        <v>4.2999999999999997E-2</v>
      </c>
      <c r="F57">
        <v>0.01</v>
      </c>
      <c r="G57">
        <v>8.9999999999999993E-3</v>
      </c>
      <c r="H57">
        <v>0.17199999999999999</v>
      </c>
      <c r="I57">
        <v>8.3000000000000004E-2</v>
      </c>
      <c r="J57">
        <v>1.0999999999999999E-2</v>
      </c>
      <c r="K57">
        <v>8.9999999999999993E-3</v>
      </c>
      <c r="L57">
        <v>0.01</v>
      </c>
      <c r="M57">
        <v>1.7000000000000001E-2</v>
      </c>
      <c r="N57">
        <v>0.115</v>
      </c>
      <c r="O57">
        <v>0.52100000000000002</v>
      </c>
      <c r="Q57">
        <f t="shared" si="2"/>
        <v>-2.2218487496163561</v>
      </c>
      <c r="R57">
        <f t="shared" si="3"/>
        <v>-2</v>
      </c>
      <c r="S57">
        <f t="shared" si="4"/>
        <v>-0.97469413473522981</v>
      </c>
      <c r="T57">
        <f t="shared" si="5"/>
        <v>-0.89619627904404309</v>
      </c>
      <c r="U57">
        <f t="shared" si="6"/>
        <v>-1.3665315444204136</v>
      </c>
      <c r="V57">
        <f t="shared" si="7"/>
        <v>-2</v>
      </c>
      <c r="W57">
        <f t="shared" si="8"/>
        <v>-2.0457574905606752</v>
      </c>
      <c r="X57">
        <f t="shared" si="9"/>
        <v>-0.76447155309245107</v>
      </c>
      <c r="Y57">
        <f t="shared" si="10"/>
        <v>-1.080921907623926</v>
      </c>
      <c r="Z57">
        <f t="shared" si="11"/>
        <v>-1.9586073148417751</v>
      </c>
      <c r="AA57">
        <f t="shared" si="12"/>
        <v>-2.0457574905606752</v>
      </c>
      <c r="AB57">
        <f t="shared" si="13"/>
        <v>-2</v>
      </c>
      <c r="AC57">
        <f t="shared" si="14"/>
        <v>-1.7695510786217261</v>
      </c>
      <c r="AD57">
        <f t="shared" si="15"/>
        <v>-0.9393021596463883</v>
      </c>
      <c r="AE57">
        <f t="shared" si="16"/>
        <v>-0.2831622767004755</v>
      </c>
    </row>
    <row r="58" spans="1:31" x14ac:dyDescent="0.2">
      <c r="A58">
        <v>6.0000000000000001E-3</v>
      </c>
      <c r="B58">
        <v>0.01</v>
      </c>
      <c r="C58">
        <v>7.5999999999999998E-2</v>
      </c>
      <c r="D58">
        <v>0.121</v>
      </c>
      <c r="E58">
        <v>0.66200000000000003</v>
      </c>
      <c r="F58">
        <v>0.01</v>
      </c>
      <c r="G58">
        <v>0.01</v>
      </c>
      <c r="H58">
        <v>5.3999999999999999E-2</v>
      </c>
      <c r="I58">
        <v>0.09</v>
      </c>
      <c r="J58">
        <v>8.5999999999999993E-2</v>
      </c>
      <c r="K58">
        <v>0.01</v>
      </c>
      <c r="L58">
        <v>0.01</v>
      </c>
      <c r="M58">
        <v>4.2999999999999997E-2</v>
      </c>
      <c r="N58">
        <v>0.13</v>
      </c>
      <c r="O58">
        <v>2.3E-2</v>
      </c>
      <c r="Q58">
        <f t="shared" si="2"/>
        <v>-2.2218487496163561</v>
      </c>
      <c r="R58">
        <f t="shared" si="3"/>
        <v>-2</v>
      </c>
      <c r="S58">
        <f t="shared" si="4"/>
        <v>-1.1191864077192086</v>
      </c>
      <c r="T58">
        <f t="shared" si="5"/>
        <v>-0.91721462968354994</v>
      </c>
      <c r="U58">
        <f t="shared" si="6"/>
        <v>-0.17914201056030005</v>
      </c>
      <c r="V58">
        <f t="shared" si="7"/>
        <v>-2</v>
      </c>
      <c r="W58">
        <f t="shared" si="8"/>
        <v>-2</v>
      </c>
      <c r="X58">
        <f t="shared" si="9"/>
        <v>-1.2676062401770316</v>
      </c>
      <c r="Y58">
        <f t="shared" si="10"/>
        <v>-1.0457574905606752</v>
      </c>
      <c r="Z58">
        <f t="shared" si="11"/>
        <v>-1.0655015487564323</v>
      </c>
      <c r="AA58">
        <f t="shared" si="12"/>
        <v>-2</v>
      </c>
      <c r="AB58">
        <f t="shared" si="13"/>
        <v>-2</v>
      </c>
      <c r="AC58">
        <f t="shared" si="14"/>
        <v>-1.3665315444204136</v>
      </c>
      <c r="AD58">
        <f t="shared" si="15"/>
        <v>-0.88605664769316317</v>
      </c>
      <c r="AE58">
        <f t="shared" si="16"/>
        <v>-1.6382721639824072</v>
      </c>
    </row>
    <row r="59" spans="1:31" x14ac:dyDescent="0.2">
      <c r="A59">
        <v>6.0000000000000001E-3</v>
      </c>
      <c r="B59">
        <v>8.9999999999999993E-3</v>
      </c>
      <c r="C59">
        <v>0.105</v>
      </c>
      <c r="D59">
        <v>0.23</v>
      </c>
      <c r="E59">
        <v>0.79500000000000004</v>
      </c>
      <c r="F59">
        <v>8.9999999999999993E-3</v>
      </c>
      <c r="G59">
        <v>8.9999999999999993E-3</v>
      </c>
      <c r="H59">
        <v>5.0000000000000001E-4</v>
      </c>
      <c r="I59">
        <v>8.5000000000000006E-2</v>
      </c>
      <c r="J59">
        <v>0.05</v>
      </c>
      <c r="K59">
        <v>8.0000000000000002E-3</v>
      </c>
      <c r="L59">
        <v>0.01</v>
      </c>
      <c r="M59">
        <v>4.1000000000000002E-2</v>
      </c>
      <c r="N59">
        <v>0.10299999999999999</v>
      </c>
      <c r="O59">
        <v>2.1579999999999999</v>
      </c>
      <c r="Q59">
        <f t="shared" si="2"/>
        <v>-2.2218487496163561</v>
      </c>
      <c r="R59">
        <f t="shared" si="3"/>
        <v>-2.0457574905606752</v>
      </c>
      <c r="S59">
        <f t="shared" si="4"/>
        <v>-0.97881070093006195</v>
      </c>
      <c r="T59">
        <f t="shared" si="5"/>
        <v>-0.63827216398240705</v>
      </c>
      <c r="U59">
        <f t="shared" si="6"/>
        <v>-9.9632871343529689E-2</v>
      </c>
      <c r="V59">
        <f t="shared" si="7"/>
        <v>-2.0457574905606752</v>
      </c>
      <c r="W59">
        <f t="shared" si="8"/>
        <v>-2.0457574905606752</v>
      </c>
      <c r="X59">
        <f t="shared" si="9"/>
        <v>-3.3010299956639813</v>
      </c>
      <c r="Y59">
        <f t="shared" si="10"/>
        <v>-1.0705810742857071</v>
      </c>
      <c r="Z59">
        <f t="shared" si="11"/>
        <v>-1.3010299956639813</v>
      </c>
      <c r="AA59">
        <f t="shared" si="12"/>
        <v>-2.0969100130080562</v>
      </c>
      <c r="AB59">
        <f t="shared" si="13"/>
        <v>-2</v>
      </c>
      <c r="AC59">
        <f t="shared" si="14"/>
        <v>-1.3872161432802645</v>
      </c>
      <c r="AD59">
        <f t="shared" si="15"/>
        <v>-0.98716277529482777</v>
      </c>
      <c r="AE59">
        <f t="shared" si="16"/>
        <v>0.33405144034689183</v>
      </c>
    </row>
    <row r="60" spans="1:31" x14ac:dyDescent="0.2">
      <c r="A60">
        <v>6.0000000000000001E-3</v>
      </c>
      <c r="B60">
        <v>0.01</v>
      </c>
      <c r="C60">
        <v>7.0000000000000007E-2</v>
      </c>
      <c r="D60">
        <v>9.2999999999999999E-2</v>
      </c>
      <c r="E60">
        <v>0.17100000000000001</v>
      </c>
      <c r="F60">
        <v>8.9999999999999993E-3</v>
      </c>
      <c r="G60">
        <v>1.0999999999999999E-2</v>
      </c>
      <c r="H60">
        <v>0.05</v>
      </c>
      <c r="I60">
        <v>0.08</v>
      </c>
      <c r="J60">
        <v>4.5999999999999999E-2</v>
      </c>
      <c r="K60">
        <v>0.01</v>
      </c>
      <c r="L60">
        <v>0.01</v>
      </c>
      <c r="M60">
        <v>5.0000000000000001E-3</v>
      </c>
      <c r="N60">
        <v>0.11</v>
      </c>
      <c r="O60">
        <v>1E-3</v>
      </c>
      <c r="Q60">
        <f t="shared" si="2"/>
        <v>-2.2218487496163561</v>
      </c>
      <c r="R60">
        <f t="shared" si="3"/>
        <v>-2</v>
      </c>
      <c r="S60">
        <f t="shared" si="4"/>
        <v>-1.1549019599857431</v>
      </c>
      <c r="T60">
        <f t="shared" si="5"/>
        <v>-1.031517051446065</v>
      </c>
      <c r="U60">
        <f t="shared" si="6"/>
        <v>-0.76700388960784616</v>
      </c>
      <c r="V60">
        <f t="shared" si="7"/>
        <v>-2.0457574905606752</v>
      </c>
      <c r="W60">
        <f t="shared" si="8"/>
        <v>-1.9586073148417751</v>
      </c>
      <c r="X60">
        <f t="shared" si="9"/>
        <v>-1.3010299956639813</v>
      </c>
      <c r="Y60">
        <f t="shared" si="10"/>
        <v>-1.0969100130080565</v>
      </c>
      <c r="Z60">
        <f t="shared" si="11"/>
        <v>-1.3372421683184259</v>
      </c>
      <c r="AA60">
        <f t="shared" si="12"/>
        <v>-2</v>
      </c>
      <c r="AB60">
        <f t="shared" si="13"/>
        <v>-2</v>
      </c>
      <c r="AC60">
        <f t="shared" si="14"/>
        <v>-2.3010299956639813</v>
      </c>
      <c r="AD60">
        <f t="shared" si="15"/>
        <v>-0.95860731484177497</v>
      </c>
      <c r="AE60">
        <f t="shared" si="16"/>
        <v>-3</v>
      </c>
    </row>
    <row r="61" spans="1:31" x14ac:dyDescent="0.2">
      <c r="A61">
        <v>7.0000000000000001E-3</v>
      </c>
      <c r="B61">
        <v>0.01</v>
      </c>
      <c r="C61">
        <v>0.13800000000000001</v>
      </c>
      <c r="D61">
        <v>0.10100000000000001</v>
      </c>
      <c r="E61">
        <v>1.0999999999999999E-2</v>
      </c>
      <c r="F61">
        <v>0.01</v>
      </c>
      <c r="G61">
        <v>8.9999999999999993E-3</v>
      </c>
      <c r="H61">
        <v>9.7000000000000003E-2</v>
      </c>
      <c r="I61">
        <v>9.4E-2</v>
      </c>
      <c r="J61">
        <v>0.08</v>
      </c>
      <c r="K61">
        <v>8.0000000000000002E-3</v>
      </c>
      <c r="L61">
        <v>0.01</v>
      </c>
      <c r="M61">
        <v>9.1999999999999998E-2</v>
      </c>
      <c r="N61">
        <v>7.8E-2</v>
      </c>
      <c r="O61">
        <v>1E-3</v>
      </c>
      <c r="Q61">
        <f t="shared" si="2"/>
        <v>-2.1549019599857431</v>
      </c>
      <c r="R61">
        <f t="shared" si="3"/>
        <v>-2</v>
      </c>
      <c r="S61">
        <f t="shared" si="4"/>
        <v>-0.86012091359876341</v>
      </c>
      <c r="T61">
        <f t="shared" si="5"/>
        <v>-0.99567862621735737</v>
      </c>
      <c r="U61">
        <f t="shared" si="6"/>
        <v>-1.9586073148417751</v>
      </c>
      <c r="V61">
        <f t="shared" si="7"/>
        <v>-2</v>
      </c>
      <c r="W61">
        <f t="shared" si="8"/>
        <v>-2.0457574905606752</v>
      </c>
      <c r="X61">
        <f t="shared" si="9"/>
        <v>-1.0132282657337552</v>
      </c>
      <c r="Y61">
        <f t="shared" si="10"/>
        <v>-1.0268721464003014</v>
      </c>
      <c r="Z61">
        <f t="shared" si="11"/>
        <v>-1.0969100130080565</v>
      </c>
      <c r="AA61">
        <f t="shared" si="12"/>
        <v>-2.0969100130080562</v>
      </c>
      <c r="AB61">
        <f t="shared" si="13"/>
        <v>-2</v>
      </c>
      <c r="AC61">
        <f t="shared" si="14"/>
        <v>-1.0362121726544447</v>
      </c>
      <c r="AD61">
        <f t="shared" si="15"/>
        <v>-1.1079053973095196</v>
      </c>
      <c r="AE61">
        <f t="shared" si="16"/>
        <v>-3</v>
      </c>
    </row>
    <row r="62" spans="1:31" x14ac:dyDescent="0.2">
      <c r="A62">
        <v>5.0000000000000001E-3</v>
      </c>
      <c r="B62">
        <v>8.9999999999999993E-3</v>
      </c>
      <c r="C62">
        <v>6.8000000000000005E-2</v>
      </c>
      <c r="D62">
        <v>7.5999999999999998E-2</v>
      </c>
      <c r="E62">
        <v>5.0000000000000001E-4</v>
      </c>
      <c r="F62">
        <v>8.9999999999999993E-3</v>
      </c>
      <c r="G62">
        <v>8.9999999999999993E-3</v>
      </c>
      <c r="H62">
        <v>7.5999999999999998E-2</v>
      </c>
      <c r="I62">
        <v>0.26200000000000001</v>
      </c>
      <c r="J62">
        <v>0.34499999999999997</v>
      </c>
      <c r="K62">
        <v>0.01</v>
      </c>
      <c r="L62">
        <v>0.01</v>
      </c>
      <c r="M62">
        <v>2.1000000000000001E-2</v>
      </c>
      <c r="N62">
        <v>8.7999999999999995E-2</v>
      </c>
      <c r="O62">
        <v>2.8000000000000001E-2</v>
      </c>
      <c r="Q62">
        <f t="shared" si="2"/>
        <v>-2.3010299956639813</v>
      </c>
      <c r="R62">
        <f t="shared" si="3"/>
        <v>-2.0457574905606752</v>
      </c>
      <c r="S62">
        <f t="shared" si="4"/>
        <v>-1.1674910872937636</v>
      </c>
      <c r="T62">
        <f t="shared" si="5"/>
        <v>-1.1191864077192086</v>
      </c>
      <c r="U62">
        <f t="shared" si="6"/>
        <v>-3.3010299956639813</v>
      </c>
      <c r="V62">
        <f t="shared" si="7"/>
        <v>-2.0457574905606752</v>
      </c>
      <c r="W62">
        <f t="shared" si="8"/>
        <v>-2.0457574905606752</v>
      </c>
      <c r="X62">
        <f t="shared" si="9"/>
        <v>-1.1191864077192086</v>
      </c>
      <c r="Y62">
        <f t="shared" si="10"/>
        <v>-0.58169870868025453</v>
      </c>
      <c r="Z62">
        <f t="shared" si="11"/>
        <v>-0.46218090492672592</v>
      </c>
      <c r="AA62">
        <f t="shared" si="12"/>
        <v>-2</v>
      </c>
      <c r="AB62">
        <f t="shared" si="13"/>
        <v>-2</v>
      </c>
      <c r="AC62">
        <f t="shared" si="14"/>
        <v>-1.6777807052660807</v>
      </c>
      <c r="AD62">
        <f t="shared" si="15"/>
        <v>-1.0555173278498313</v>
      </c>
      <c r="AE62">
        <f t="shared" si="16"/>
        <v>-1.5528419686577808</v>
      </c>
    </row>
    <row r="63" spans="1:31" x14ac:dyDescent="0.2">
      <c r="A63">
        <v>7.0000000000000001E-3</v>
      </c>
      <c r="B63">
        <v>0.01</v>
      </c>
      <c r="C63">
        <v>1.2E-2</v>
      </c>
      <c r="D63">
        <v>8.1000000000000003E-2</v>
      </c>
      <c r="E63">
        <v>7.0000000000000001E-3</v>
      </c>
      <c r="F63">
        <v>0.01</v>
      </c>
      <c r="G63">
        <v>8.9999999999999993E-3</v>
      </c>
      <c r="H63">
        <v>2.9000000000000001E-2</v>
      </c>
      <c r="I63">
        <v>0.255</v>
      </c>
      <c r="J63">
        <v>4.2999999999999997E-2</v>
      </c>
      <c r="K63">
        <v>1.0999999999999999E-2</v>
      </c>
      <c r="L63">
        <v>0.01</v>
      </c>
      <c r="M63">
        <v>4.1000000000000002E-2</v>
      </c>
      <c r="N63">
        <v>7.4999999999999997E-2</v>
      </c>
      <c r="O63">
        <v>8.5000000000000006E-2</v>
      </c>
      <c r="Q63">
        <f t="shared" si="2"/>
        <v>-2.1549019599857431</v>
      </c>
      <c r="R63">
        <f t="shared" si="3"/>
        <v>-2</v>
      </c>
      <c r="S63">
        <f t="shared" si="4"/>
        <v>-1.9208187539523751</v>
      </c>
      <c r="T63">
        <f t="shared" si="5"/>
        <v>-1.0915149811213503</v>
      </c>
      <c r="U63">
        <f t="shared" si="6"/>
        <v>-2.1549019599857431</v>
      </c>
      <c r="V63">
        <f t="shared" si="7"/>
        <v>-2</v>
      </c>
      <c r="W63">
        <f t="shared" si="8"/>
        <v>-2.0457574905606752</v>
      </c>
      <c r="X63">
        <f t="shared" si="9"/>
        <v>-1.5376020021010439</v>
      </c>
      <c r="Y63">
        <f t="shared" si="10"/>
        <v>-0.59345981956604488</v>
      </c>
      <c r="Z63">
        <f t="shared" si="11"/>
        <v>-1.3665315444204136</v>
      </c>
      <c r="AA63">
        <f t="shared" si="12"/>
        <v>-1.9586073148417751</v>
      </c>
      <c r="AB63">
        <f t="shared" si="13"/>
        <v>-2</v>
      </c>
      <c r="AC63">
        <f t="shared" si="14"/>
        <v>-1.3872161432802645</v>
      </c>
      <c r="AD63">
        <f t="shared" si="15"/>
        <v>-1.1249387366082999</v>
      </c>
      <c r="AE63">
        <f t="shared" si="16"/>
        <v>-1.0705810742857071</v>
      </c>
    </row>
    <row r="64" spans="1:31" x14ac:dyDescent="0.2">
      <c r="A64">
        <v>5.0000000000000001E-3</v>
      </c>
      <c r="B64">
        <v>8.9999999999999993E-3</v>
      </c>
      <c r="C64">
        <v>0.124</v>
      </c>
      <c r="D64">
        <v>8.5000000000000006E-2</v>
      </c>
      <c r="E64">
        <v>8.3000000000000004E-2</v>
      </c>
      <c r="F64">
        <v>3.1E-2</v>
      </c>
      <c r="G64">
        <v>8.9999999999999993E-3</v>
      </c>
      <c r="H64">
        <v>5.2999999999999999E-2</v>
      </c>
      <c r="I64">
        <v>0.23799999999999999</v>
      </c>
      <c r="J64">
        <v>8.9999999999999993E-3</v>
      </c>
      <c r="K64">
        <v>0.01</v>
      </c>
      <c r="L64">
        <v>8.0000000000000002E-3</v>
      </c>
      <c r="M64">
        <v>0.06</v>
      </c>
      <c r="N64">
        <v>7.6999999999999999E-2</v>
      </c>
      <c r="O64">
        <v>2.5000000000000001E-2</v>
      </c>
      <c r="Q64">
        <f t="shared" si="2"/>
        <v>-2.3010299956639813</v>
      </c>
      <c r="R64">
        <f t="shared" si="3"/>
        <v>-2.0457574905606752</v>
      </c>
      <c r="S64">
        <f t="shared" si="4"/>
        <v>-0.90657831483776496</v>
      </c>
      <c r="T64">
        <f t="shared" si="5"/>
        <v>-1.0705810742857071</v>
      </c>
      <c r="U64">
        <f t="shared" si="6"/>
        <v>-1.080921907623926</v>
      </c>
      <c r="V64">
        <f t="shared" si="7"/>
        <v>-1.5086383061657274</v>
      </c>
      <c r="W64">
        <f t="shared" si="8"/>
        <v>-2.0457574905606752</v>
      </c>
      <c r="X64">
        <f t="shared" si="9"/>
        <v>-1.2757241303992111</v>
      </c>
      <c r="Y64">
        <f t="shared" si="10"/>
        <v>-0.62342304294348805</v>
      </c>
      <c r="Z64">
        <f t="shared" si="11"/>
        <v>-2.0457574905606752</v>
      </c>
      <c r="AA64">
        <f t="shared" si="12"/>
        <v>-2</v>
      </c>
      <c r="AB64">
        <f t="shared" si="13"/>
        <v>-2.0969100130080562</v>
      </c>
      <c r="AC64">
        <f t="shared" si="14"/>
        <v>-1.2218487496163564</v>
      </c>
      <c r="AD64">
        <f t="shared" si="15"/>
        <v>-1.1135092748275182</v>
      </c>
      <c r="AE64">
        <f t="shared" si="16"/>
        <v>-1.6020599913279623</v>
      </c>
    </row>
    <row r="65" spans="1:31" x14ac:dyDescent="0.2">
      <c r="A65">
        <v>7.0000000000000001E-3</v>
      </c>
      <c r="B65">
        <v>1.0999999999999999E-2</v>
      </c>
      <c r="C65">
        <v>2.8000000000000001E-2</v>
      </c>
      <c r="D65">
        <v>0.08</v>
      </c>
      <c r="E65">
        <v>3.9E-2</v>
      </c>
      <c r="F65">
        <v>1.2999999999999999E-2</v>
      </c>
      <c r="G65">
        <v>8.9999999999999993E-3</v>
      </c>
      <c r="H65">
        <v>4.7E-2</v>
      </c>
      <c r="I65">
        <v>0.30499999999999999</v>
      </c>
      <c r="J65">
        <v>2.3610000000000002</v>
      </c>
      <c r="K65">
        <v>0.01</v>
      </c>
      <c r="L65">
        <v>1.0999999999999999E-2</v>
      </c>
      <c r="M65">
        <v>8.0000000000000002E-3</v>
      </c>
      <c r="N65">
        <v>7.0000000000000007E-2</v>
      </c>
      <c r="O65">
        <v>8.4000000000000005E-2</v>
      </c>
      <c r="Q65">
        <f t="shared" si="2"/>
        <v>-2.1549019599857431</v>
      </c>
      <c r="R65">
        <f t="shared" si="3"/>
        <v>-1.9586073148417751</v>
      </c>
      <c r="S65">
        <f t="shared" si="4"/>
        <v>-1.5528419686577808</v>
      </c>
      <c r="T65">
        <f t="shared" si="5"/>
        <v>-1.0969100130080565</v>
      </c>
      <c r="U65">
        <f t="shared" si="6"/>
        <v>-1.4089353929735009</v>
      </c>
      <c r="V65">
        <f t="shared" si="7"/>
        <v>-1.8860566476931633</v>
      </c>
      <c r="W65">
        <f t="shared" si="8"/>
        <v>-2.0457574905606752</v>
      </c>
      <c r="X65">
        <f t="shared" si="9"/>
        <v>-1.3279021420642825</v>
      </c>
      <c r="Y65">
        <f t="shared" si="10"/>
        <v>-0.51570016065321422</v>
      </c>
      <c r="Z65">
        <f t="shared" si="11"/>
        <v>0.37309598707872704</v>
      </c>
      <c r="AA65">
        <f t="shared" si="12"/>
        <v>-2</v>
      </c>
      <c r="AB65">
        <f t="shared" si="13"/>
        <v>-1.9586073148417751</v>
      </c>
      <c r="AC65">
        <f t="shared" si="14"/>
        <v>-2.0969100130080562</v>
      </c>
      <c r="AD65">
        <f t="shared" si="15"/>
        <v>-1.1549019599857431</v>
      </c>
      <c r="AE65">
        <f t="shared" si="16"/>
        <v>-1.0757207139381184</v>
      </c>
    </row>
    <row r="66" spans="1:31" x14ac:dyDescent="0.2">
      <c r="A66">
        <v>6.0000000000000001E-3</v>
      </c>
      <c r="B66">
        <v>8.9999999999999993E-3</v>
      </c>
      <c r="C66">
        <v>7.2999999999999995E-2</v>
      </c>
      <c r="D66">
        <v>7.5999999999999998E-2</v>
      </c>
      <c r="E66">
        <v>3.7999999999999999E-2</v>
      </c>
      <c r="F66">
        <v>0.01</v>
      </c>
      <c r="G66">
        <v>0.01</v>
      </c>
      <c r="H66">
        <v>8.0000000000000002E-3</v>
      </c>
      <c r="I66">
        <v>0.22900000000000001</v>
      </c>
      <c r="J66">
        <v>0.63700000000000001</v>
      </c>
      <c r="K66">
        <v>0.01</v>
      </c>
      <c r="L66">
        <v>8.9999999999999993E-3</v>
      </c>
      <c r="M66">
        <v>8.5999999999999993E-2</v>
      </c>
      <c r="N66">
        <v>8.3000000000000004E-2</v>
      </c>
      <c r="O66">
        <v>6.0000000000000001E-3</v>
      </c>
      <c r="Q66">
        <f t="shared" si="2"/>
        <v>-2.2218487496163561</v>
      </c>
      <c r="R66">
        <f t="shared" si="3"/>
        <v>-2.0457574905606752</v>
      </c>
      <c r="S66">
        <f t="shared" si="4"/>
        <v>-1.1366771398795441</v>
      </c>
      <c r="T66">
        <f t="shared" si="5"/>
        <v>-1.1191864077192086</v>
      </c>
      <c r="U66">
        <f t="shared" si="6"/>
        <v>-1.4202164033831899</v>
      </c>
      <c r="V66">
        <f t="shared" si="7"/>
        <v>-2</v>
      </c>
      <c r="W66">
        <f t="shared" si="8"/>
        <v>-2</v>
      </c>
      <c r="X66">
        <f t="shared" si="9"/>
        <v>-2.0969100130080562</v>
      </c>
      <c r="Y66">
        <f t="shared" si="10"/>
        <v>-0.64016451766011195</v>
      </c>
      <c r="Z66">
        <f t="shared" si="11"/>
        <v>-0.19586056766464957</v>
      </c>
      <c r="AA66">
        <f t="shared" si="12"/>
        <v>-2</v>
      </c>
      <c r="AB66">
        <f t="shared" si="13"/>
        <v>-2.0457574905606752</v>
      </c>
      <c r="AC66">
        <f t="shared" si="14"/>
        <v>-1.0655015487564323</v>
      </c>
      <c r="AD66">
        <f t="shared" si="15"/>
        <v>-1.080921907623926</v>
      </c>
      <c r="AE66">
        <f t="shared" si="16"/>
        <v>-2.2218487496163561</v>
      </c>
    </row>
    <row r="67" spans="1:31" x14ac:dyDescent="0.2">
      <c r="A67">
        <v>6.0000000000000001E-3</v>
      </c>
      <c r="B67">
        <v>0.01</v>
      </c>
      <c r="C67">
        <v>8.0000000000000002E-3</v>
      </c>
      <c r="D67">
        <v>8.4000000000000005E-2</v>
      </c>
      <c r="E67">
        <v>1.4999999999999999E-2</v>
      </c>
      <c r="F67">
        <v>0.01</v>
      </c>
      <c r="G67">
        <v>8.0000000000000002E-3</v>
      </c>
      <c r="H67">
        <v>7.5999999999999998E-2</v>
      </c>
      <c r="I67">
        <v>0.16</v>
      </c>
      <c r="J67">
        <v>4.0000000000000001E-3</v>
      </c>
      <c r="K67">
        <v>0.01</v>
      </c>
      <c r="L67">
        <v>8.9999999999999993E-3</v>
      </c>
      <c r="M67">
        <v>2.5999999999999999E-2</v>
      </c>
      <c r="N67">
        <v>6.9000000000000006E-2</v>
      </c>
      <c r="O67">
        <v>0.111</v>
      </c>
      <c r="Q67">
        <f t="shared" si="2"/>
        <v>-2.2218487496163561</v>
      </c>
      <c r="R67">
        <f t="shared" si="3"/>
        <v>-2</v>
      </c>
      <c r="S67">
        <f t="shared" si="4"/>
        <v>-2.0969100130080562</v>
      </c>
      <c r="T67">
        <f t="shared" si="5"/>
        <v>-1.0757207139381184</v>
      </c>
      <c r="U67">
        <f t="shared" si="6"/>
        <v>-1.8239087409443189</v>
      </c>
      <c r="V67">
        <f t="shared" si="7"/>
        <v>-2</v>
      </c>
      <c r="W67">
        <f t="shared" si="8"/>
        <v>-2.0969100130080562</v>
      </c>
      <c r="X67">
        <f t="shared" si="9"/>
        <v>-1.1191864077192086</v>
      </c>
      <c r="Y67">
        <f t="shared" si="10"/>
        <v>-0.79588001734407521</v>
      </c>
      <c r="Z67">
        <f t="shared" si="11"/>
        <v>-2.3979400086720375</v>
      </c>
      <c r="AA67">
        <f t="shared" si="12"/>
        <v>-2</v>
      </c>
      <c r="AB67">
        <f t="shared" si="13"/>
        <v>-2.0457574905606752</v>
      </c>
      <c r="AC67">
        <f t="shared" si="14"/>
        <v>-1.585026652029182</v>
      </c>
      <c r="AD67">
        <f t="shared" si="15"/>
        <v>-1.1611509092627446</v>
      </c>
      <c r="AE67">
        <f t="shared" si="16"/>
        <v>-0.95467702121334252</v>
      </c>
    </row>
    <row r="68" spans="1:31" x14ac:dyDescent="0.2">
      <c r="A68">
        <v>6.0000000000000001E-3</v>
      </c>
      <c r="B68">
        <v>0.01</v>
      </c>
      <c r="C68">
        <v>7.8E-2</v>
      </c>
      <c r="D68">
        <v>7.9000000000000001E-2</v>
      </c>
      <c r="E68">
        <v>2.99</v>
      </c>
      <c r="F68">
        <v>0.01</v>
      </c>
      <c r="G68">
        <v>0.01</v>
      </c>
      <c r="H68">
        <v>2.8000000000000001E-2</v>
      </c>
      <c r="I68">
        <v>0.16900000000000001</v>
      </c>
      <c r="J68">
        <v>3.1E-2</v>
      </c>
      <c r="K68">
        <v>8.9999999999999993E-3</v>
      </c>
      <c r="L68">
        <v>0.01</v>
      </c>
      <c r="M68">
        <v>6.3E-2</v>
      </c>
      <c r="N68">
        <v>7.6999999999999999E-2</v>
      </c>
      <c r="O68">
        <v>1E-3</v>
      </c>
      <c r="Q68">
        <f t="shared" ref="Q68:Q131" si="17">IF(A68 &gt; 0,LOG10(A68),"")</f>
        <v>-2.2218487496163561</v>
      </c>
      <c r="R68">
        <f t="shared" si="3"/>
        <v>-2</v>
      </c>
      <c r="S68">
        <f t="shared" si="4"/>
        <v>-1.1079053973095196</v>
      </c>
      <c r="T68">
        <f t="shared" si="5"/>
        <v>-1.1023729087095586</v>
      </c>
      <c r="U68">
        <f t="shared" si="6"/>
        <v>0.47567118832442967</v>
      </c>
      <c r="V68">
        <f t="shared" si="7"/>
        <v>-2</v>
      </c>
      <c r="W68">
        <f t="shared" si="8"/>
        <v>-2</v>
      </c>
      <c r="X68">
        <f t="shared" si="9"/>
        <v>-1.5528419686577808</v>
      </c>
      <c r="Y68">
        <f t="shared" si="10"/>
        <v>-0.77211329538632645</v>
      </c>
      <c r="Z68">
        <f t="shared" si="11"/>
        <v>-1.5086383061657274</v>
      </c>
      <c r="AA68">
        <f t="shared" si="12"/>
        <v>-2.0457574905606752</v>
      </c>
      <c r="AB68">
        <f t="shared" si="13"/>
        <v>-2</v>
      </c>
      <c r="AC68">
        <f t="shared" si="14"/>
        <v>-1.2006594505464183</v>
      </c>
      <c r="AD68">
        <f t="shared" si="15"/>
        <v>-1.1135092748275182</v>
      </c>
      <c r="AE68">
        <f t="shared" si="16"/>
        <v>-3</v>
      </c>
    </row>
    <row r="69" spans="1:31" x14ac:dyDescent="0.2">
      <c r="A69">
        <v>5.0000000000000001E-3</v>
      </c>
      <c r="B69">
        <v>0.01</v>
      </c>
      <c r="C69">
        <v>2.9000000000000001E-2</v>
      </c>
      <c r="D69">
        <v>0.1</v>
      </c>
      <c r="E69">
        <v>0.105</v>
      </c>
      <c r="F69">
        <v>0.01</v>
      </c>
      <c r="G69">
        <v>8.0000000000000002E-3</v>
      </c>
      <c r="H69">
        <v>0.02</v>
      </c>
      <c r="I69">
        <v>0.158</v>
      </c>
      <c r="J69">
        <v>8.0000000000000002E-3</v>
      </c>
      <c r="K69">
        <v>0.01</v>
      </c>
      <c r="L69">
        <v>8.9999999999999993E-3</v>
      </c>
      <c r="M69">
        <v>5.1999999999999998E-2</v>
      </c>
      <c r="N69">
        <v>7.2999999999999995E-2</v>
      </c>
      <c r="O69">
        <v>1.4E-2</v>
      </c>
      <c r="Q69">
        <f t="shared" si="17"/>
        <v>-2.3010299956639813</v>
      </c>
      <c r="R69">
        <f t="shared" si="3"/>
        <v>-2</v>
      </c>
      <c r="S69">
        <f t="shared" si="4"/>
        <v>-1.5376020021010439</v>
      </c>
      <c r="T69">
        <f t="shared" si="5"/>
        <v>-1</v>
      </c>
      <c r="U69">
        <f t="shared" si="6"/>
        <v>-0.97881070093006195</v>
      </c>
      <c r="V69">
        <f t="shared" si="7"/>
        <v>-2</v>
      </c>
      <c r="W69">
        <f t="shared" si="8"/>
        <v>-2.0969100130080562</v>
      </c>
      <c r="X69">
        <f t="shared" si="9"/>
        <v>-1.6989700043360187</v>
      </c>
      <c r="Y69">
        <f t="shared" si="10"/>
        <v>-0.80134291304557737</v>
      </c>
      <c r="Z69">
        <f t="shared" si="11"/>
        <v>-2.0969100130080562</v>
      </c>
      <c r="AA69">
        <f t="shared" si="12"/>
        <v>-2</v>
      </c>
      <c r="AB69">
        <f t="shared" si="13"/>
        <v>-2.0457574905606752</v>
      </c>
      <c r="AC69">
        <f t="shared" si="14"/>
        <v>-1.2839966563652008</v>
      </c>
      <c r="AD69">
        <f t="shared" si="15"/>
        <v>-1.1366771398795441</v>
      </c>
      <c r="AE69">
        <f t="shared" si="16"/>
        <v>-1.853871964321762</v>
      </c>
    </row>
    <row r="70" spans="1:31" x14ac:dyDescent="0.2">
      <c r="A70">
        <v>6.0000000000000001E-3</v>
      </c>
      <c r="B70">
        <v>3.7999999999999999E-2</v>
      </c>
      <c r="C70">
        <v>8.1000000000000003E-2</v>
      </c>
      <c r="D70">
        <v>7.3999999999999996E-2</v>
      </c>
      <c r="E70">
        <v>5.2999999999999999E-2</v>
      </c>
      <c r="F70">
        <v>1.0999999999999999E-2</v>
      </c>
      <c r="G70">
        <v>8.9999999999999993E-3</v>
      </c>
      <c r="H70">
        <v>0.19700000000000001</v>
      </c>
      <c r="I70">
        <v>0.17299999999999999</v>
      </c>
      <c r="J70">
        <v>1.6950000000000001</v>
      </c>
      <c r="K70">
        <v>8.9999999999999993E-3</v>
      </c>
      <c r="L70">
        <v>0.01</v>
      </c>
      <c r="M70">
        <v>0.498</v>
      </c>
      <c r="N70">
        <v>7.6999999999999999E-2</v>
      </c>
      <c r="O70">
        <v>3.5910000000000002</v>
      </c>
      <c r="Q70">
        <f t="shared" si="17"/>
        <v>-2.2218487496163561</v>
      </c>
      <c r="R70">
        <f t="shared" si="3"/>
        <v>-1.4202164033831899</v>
      </c>
      <c r="S70">
        <f t="shared" si="4"/>
        <v>-1.0915149811213503</v>
      </c>
      <c r="T70">
        <f t="shared" si="5"/>
        <v>-1.1307682802690238</v>
      </c>
      <c r="U70">
        <f t="shared" si="6"/>
        <v>-1.2757241303992111</v>
      </c>
      <c r="V70">
        <f t="shared" si="7"/>
        <v>-1.9586073148417751</v>
      </c>
      <c r="W70">
        <f t="shared" si="8"/>
        <v>-2.0457574905606752</v>
      </c>
      <c r="X70">
        <f t="shared" si="9"/>
        <v>-0.7055337738384071</v>
      </c>
      <c r="Y70">
        <f t="shared" si="10"/>
        <v>-0.76195389687120463</v>
      </c>
      <c r="Z70">
        <f t="shared" si="11"/>
        <v>0.22916970253910099</v>
      </c>
      <c r="AA70">
        <f t="shared" si="12"/>
        <v>-2.0457574905606752</v>
      </c>
      <c r="AB70">
        <f t="shared" si="13"/>
        <v>-2</v>
      </c>
      <c r="AC70">
        <f t="shared" si="14"/>
        <v>-0.30277065724028246</v>
      </c>
      <c r="AD70">
        <f t="shared" si="15"/>
        <v>-1.1135092748275182</v>
      </c>
      <c r="AE70">
        <f t="shared" si="16"/>
        <v>0.55521540512607315</v>
      </c>
    </row>
    <row r="71" spans="1:31" x14ac:dyDescent="0.2">
      <c r="A71">
        <v>104.226</v>
      </c>
      <c r="B71">
        <v>1.0999999999999999E-2</v>
      </c>
      <c r="C71">
        <v>4.2000000000000003E-2</v>
      </c>
      <c r="D71">
        <v>0.115</v>
      </c>
      <c r="E71">
        <v>2.1000000000000001E-2</v>
      </c>
      <c r="F71">
        <v>0.01</v>
      </c>
      <c r="G71">
        <v>8.9999999999999993E-3</v>
      </c>
      <c r="H71">
        <v>7.2999999999999995E-2</v>
      </c>
      <c r="I71">
        <v>0.153</v>
      </c>
      <c r="J71">
        <v>7.0000000000000001E-3</v>
      </c>
      <c r="K71">
        <v>8.9999999999999993E-3</v>
      </c>
      <c r="L71">
        <v>0.01</v>
      </c>
      <c r="M71">
        <v>8.1000000000000003E-2</v>
      </c>
      <c r="N71">
        <v>7.0999999999999994E-2</v>
      </c>
      <c r="O71">
        <v>5.0000000000000001E-4</v>
      </c>
      <c r="Q71">
        <f t="shared" si="17"/>
        <v>2.017976070671911</v>
      </c>
      <c r="R71">
        <f t="shared" si="3"/>
        <v>-1.9586073148417751</v>
      </c>
      <c r="S71">
        <f t="shared" si="4"/>
        <v>-1.3767507096020994</v>
      </c>
      <c r="T71">
        <f t="shared" si="5"/>
        <v>-0.9393021596463883</v>
      </c>
      <c r="U71">
        <f t="shared" si="6"/>
        <v>-1.6777807052660807</v>
      </c>
      <c r="V71">
        <f t="shared" si="7"/>
        <v>-2</v>
      </c>
      <c r="W71">
        <f t="shared" si="8"/>
        <v>-2.0457574905606752</v>
      </c>
      <c r="X71">
        <f t="shared" si="9"/>
        <v>-1.1366771398795441</v>
      </c>
      <c r="Y71">
        <f t="shared" si="10"/>
        <v>-0.81530856918240124</v>
      </c>
      <c r="Z71">
        <f t="shared" si="11"/>
        <v>-2.1549019599857431</v>
      </c>
      <c r="AA71">
        <f t="shared" si="12"/>
        <v>-2.0457574905606752</v>
      </c>
      <c r="AB71">
        <f t="shared" si="13"/>
        <v>-2</v>
      </c>
      <c r="AC71">
        <f t="shared" si="14"/>
        <v>-1.0915149811213503</v>
      </c>
      <c r="AD71">
        <f t="shared" si="15"/>
        <v>-1.1487416512809248</v>
      </c>
      <c r="AE71">
        <f t="shared" si="16"/>
        <v>-3.3010299956639813</v>
      </c>
    </row>
    <row r="72" spans="1:31" x14ac:dyDescent="0.2">
      <c r="A72">
        <v>1.4E-2</v>
      </c>
      <c r="B72">
        <v>0.01</v>
      </c>
      <c r="C72">
        <v>0.56499999999999995</v>
      </c>
      <c r="D72">
        <v>8.7999999999999995E-2</v>
      </c>
      <c r="E72">
        <v>1.9E-2</v>
      </c>
      <c r="F72">
        <v>1.0999999999999999E-2</v>
      </c>
      <c r="G72">
        <v>8.9999999999999993E-3</v>
      </c>
      <c r="H72">
        <v>0.05</v>
      </c>
      <c r="I72">
        <v>0.13400000000000001</v>
      </c>
      <c r="J72">
        <v>6.0999999999999999E-2</v>
      </c>
      <c r="K72">
        <v>0.01</v>
      </c>
      <c r="L72">
        <v>0.01</v>
      </c>
      <c r="M72">
        <v>6.2E-2</v>
      </c>
      <c r="N72">
        <v>0.08</v>
      </c>
      <c r="O72">
        <v>4.3999999999999997E-2</v>
      </c>
      <c r="Q72">
        <f t="shared" si="17"/>
        <v>-1.853871964321762</v>
      </c>
      <c r="R72">
        <f t="shared" si="3"/>
        <v>-2</v>
      </c>
      <c r="S72">
        <f t="shared" si="4"/>
        <v>-0.2479515521805615</v>
      </c>
      <c r="T72">
        <f t="shared" si="5"/>
        <v>-1.0555173278498313</v>
      </c>
      <c r="U72">
        <f t="shared" si="6"/>
        <v>-1.7212463990471711</v>
      </c>
      <c r="V72">
        <f t="shared" si="7"/>
        <v>-1.9586073148417751</v>
      </c>
      <c r="W72">
        <f t="shared" si="8"/>
        <v>-2.0457574905606752</v>
      </c>
      <c r="X72">
        <f t="shared" si="9"/>
        <v>-1.3010299956639813</v>
      </c>
      <c r="Y72">
        <f t="shared" si="10"/>
        <v>-0.8728952016351923</v>
      </c>
      <c r="Z72">
        <f t="shared" si="11"/>
        <v>-1.2146701649892331</v>
      </c>
      <c r="AA72">
        <f t="shared" si="12"/>
        <v>-2</v>
      </c>
      <c r="AB72">
        <f t="shared" si="13"/>
        <v>-2</v>
      </c>
      <c r="AC72">
        <f t="shared" si="14"/>
        <v>-1.2076083105017461</v>
      </c>
      <c r="AD72">
        <f t="shared" si="15"/>
        <v>-1.0969100130080565</v>
      </c>
      <c r="AE72">
        <f t="shared" si="16"/>
        <v>-1.3565473235138126</v>
      </c>
    </row>
    <row r="73" spans="1:31" x14ac:dyDescent="0.2">
      <c r="A73">
        <v>8.0000000000000002E-3</v>
      </c>
      <c r="B73">
        <v>0.01</v>
      </c>
      <c r="C73">
        <v>106.229</v>
      </c>
      <c r="D73">
        <v>9.0999999999999998E-2</v>
      </c>
      <c r="E73">
        <v>2.2690000000000001</v>
      </c>
      <c r="F73">
        <v>4.2999999999999997E-2</v>
      </c>
      <c r="G73">
        <v>8.9999999999999993E-3</v>
      </c>
      <c r="H73">
        <v>3.7999999999999999E-2</v>
      </c>
      <c r="I73">
        <v>0.13100000000000001</v>
      </c>
      <c r="J73">
        <v>3.5000000000000003E-2</v>
      </c>
      <c r="K73">
        <v>8.9999999999999993E-3</v>
      </c>
      <c r="L73">
        <v>8.9999999999999993E-3</v>
      </c>
      <c r="M73">
        <v>1.4999999999999999E-2</v>
      </c>
      <c r="N73">
        <v>6.7000000000000004E-2</v>
      </c>
      <c r="O73">
        <v>6.2E-2</v>
      </c>
      <c r="Q73">
        <f t="shared" si="17"/>
        <v>-2.0969100130080562</v>
      </c>
      <c r="R73">
        <f t="shared" si="3"/>
        <v>-2</v>
      </c>
      <c r="S73">
        <f t="shared" si="4"/>
        <v>2.0262430932115016</v>
      </c>
      <c r="T73">
        <f t="shared" si="5"/>
        <v>-1.0409586076789064</v>
      </c>
      <c r="U73">
        <f t="shared" si="6"/>
        <v>0.35583449588493599</v>
      </c>
      <c r="V73">
        <f t="shared" si="7"/>
        <v>-1.3665315444204136</v>
      </c>
      <c r="W73">
        <f t="shared" si="8"/>
        <v>-2.0457574905606752</v>
      </c>
      <c r="X73">
        <f t="shared" si="9"/>
        <v>-1.4202164033831899</v>
      </c>
      <c r="Y73">
        <f t="shared" si="10"/>
        <v>-0.88272870434423567</v>
      </c>
      <c r="Z73">
        <f t="shared" si="11"/>
        <v>-1.4559319556497243</v>
      </c>
      <c r="AA73">
        <f t="shared" si="12"/>
        <v>-2.0457574905606752</v>
      </c>
      <c r="AB73">
        <f t="shared" si="13"/>
        <v>-2.0457574905606752</v>
      </c>
      <c r="AC73">
        <f t="shared" si="14"/>
        <v>-1.8239087409443189</v>
      </c>
      <c r="AD73">
        <f t="shared" si="15"/>
        <v>-1.1739251972991736</v>
      </c>
      <c r="AE73">
        <f t="shared" si="16"/>
        <v>-1.2076083105017461</v>
      </c>
    </row>
    <row r="74" spans="1:31" x14ac:dyDescent="0.2">
      <c r="A74">
        <v>6.0000000000000001E-3</v>
      </c>
      <c r="B74">
        <v>0.01</v>
      </c>
      <c r="C74">
        <v>6.0999999999999999E-2</v>
      </c>
      <c r="D74">
        <v>9.2999999999999999E-2</v>
      </c>
      <c r="E74">
        <v>2E-3</v>
      </c>
      <c r="F74">
        <v>1.048</v>
      </c>
      <c r="G74">
        <v>8.9999999999999993E-3</v>
      </c>
      <c r="H74">
        <v>5.5E-2</v>
      </c>
      <c r="I74">
        <v>0.126</v>
      </c>
      <c r="J74">
        <v>2.54</v>
      </c>
      <c r="K74">
        <v>0.01</v>
      </c>
      <c r="L74">
        <v>1.1659999999999999</v>
      </c>
      <c r="M74">
        <v>13.143000000000001</v>
      </c>
      <c r="N74">
        <v>8.2000000000000003E-2</v>
      </c>
      <c r="O74">
        <v>2.1999999999999999E-2</v>
      </c>
      <c r="Q74">
        <f t="shared" si="17"/>
        <v>-2.2218487496163561</v>
      </c>
      <c r="R74">
        <f t="shared" si="3"/>
        <v>-2</v>
      </c>
      <c r="S74">
        <f t="shared" si="4"/>
        <v>-1.2146701649892331</v>
      </c>
      <c r="T74">
        <f t="shared" si="5"/>
        <v>-1.031517051446065</v>
      </c>
      <c r="U74">
        <f t="shared" si="6"/>
        <v>-2.6989700043360187</v>
      </c>
      <c r="V74">
        <f t="shared" si="7"/>
        <v>2.0361282647707864E-2</v>
      </c>
      <c r="W74">
        <f t="shared" si="8"/>
        <v>-2.0457574905606752</v>
      </c>
      <c r="X74">
        <f t="shared" si="9"/>
        <v>-1.2596373105057561</v>
      </c>
      <c r="Y74">
        <f t="shared" si="10"/>
        <v>-0.89962945488243706</v>
      </c>
      <c r="Z74">
        <f t="shared" si="11"/>
        <v>0.40483371661993806</v>
      </c>
      <c r="AA74">
        <f t="shared" si="12"/>
        <v>-2</v>
      </c>
      <c r="AB74">
        <f t="shared" si="13"/>
        <v>6.6698550422995259E-2</v>
      </c>
      <c r="AC74">
        <f t="shared" si="14"/>
        <v>1.1186945078978379</v>
      </c>
      <c r="AD74">
        <f t="shared" si="15"/>
        <v>-1.0861861476162833</v>
      </c>
      <c r="AE74">
        <f t="shared" si="16"/>
        <v>-1.6575773191777938</v>
      </c>
    </row>
    <row r="75" spans="1:31" x14ac:dyDescent="0.2">
      <c r="A75">
        <v>1.7999999999999999E-2</v>
      </c>
      <c r="B75">
        <v>0.02</v>
      </c>
      <c r="C75">
        <v>0.155</v>
      </c>
      <c r="D75">
        <v>0.17499999999999999</v>
      </c>
      <c r="E75">
        <v>2E-3</v>
      </c>
      <c r="F75">
        <v>0.03</v>
      </c>
      <c r="G75">
        <v>1.4E-2</v>
      </c>
      <c r="H75">
        <v>0.442</v>
      </c>
      <c r="I75">
        <v>0.56499999999999995</v>
      </c>
      <c r="J75">
        <v>1E-3</v>
      </c>
      <c r="K75">
        <v>5.3999999999999999E-2</v>
      </c>
      <c r="L75">
        <v>1.7000000000000001E-2</v>
      </c>
      <c r="M75">
        <v>0.33100000000000002</v>
      </c>
      <c r="N75">
        <v>0.72699999999999998</v>
      </c>
      <c r="O75">
        <v>0.02</v>
      </c>
      <c r="Q75">
        <f t="shared" si="17"/>
        <v>-1.744727494896694</v>
      </c>
      <c r="R75">
        <f t="shared" si="3"/>
        <v>-1.6989700043360187</v>
      </c>
      <c r="S75">
        <f t="shared" si="4"/>
        <v>-0.8096683018297085</v>
      </c>
      <c r="T75">
        <f t="shared" si="5"/>
        <v>-0.75696195131370558</v>
      </c>
      <c r="U75">
        <f t="shared" si="6"/>
        <v>-2.6989700043360187</v>
      </c>
      <c r="V75">
        <f t="shared" si="7"/>
        <v>-1.5228787452803376</v>
      </c>
      <c r="W75">
        <f t="shared" si="8"/>
        <v>-1.853871964321762</v>
      </c>
      <c r="X75">
        <f t="shared" si="9"/>
        <v>-0.35457773065090809</v>
      </c>
      <c r="Y75">
        <f t="shared" si="10"/>
        <v>-0.2479515521805615</v>
      </c>
      <c r="Z75">
        <f t="shared" si="11"/>
        <v>-3</v>
      </c>
      <c r="AA75">
        <f t="shared" si="12"/>
        <v>-1.2676062401770316</v>
      </c>
      <c r="AB75">
        <f t="shared" si="13"/>
        <v>-1.7695510786217261</v>
      </c>
      <c r="AC75">
        <f t="shared" si="14"/>
        <v>-0.48017200622428124</v>
      </c>
      <c r="AD75">
        <f t="shared" si="15"/>
        <v>-0.13846558914096219</v>
      </c>
      <c r="AE75">
        <f t="shared" si="16"/>
        <v>-1.6989700043360187</v>
      </c>
    </row>
    <row r="76" spans="1:31" x14ac:dyDescent="0.2">
      <c r="A76">
        <v>7.0000000000000001E-3</v>
      </c>
      <c r="B76">
        <v>1.0999999999999999E-2</v>
      </c>
      <c r="C76">
        <v>0.14499999999999999</v>
      </c>
      <c r="D76">
        <v>0.122</v>
      </c>
      <c r="E76">
        <v>1.49</v>
      </c>
      <c r="F76">
        <v>1.6E-2</v>
      </c>
      <c r="G76">
        <v>7.0000000000000001E-3</v>
      </c>
      <c r="H76">
        <v>0.20100000000000001</v>
      </c>
      <c r="I76">
        <v>0.114</v>
      </c>
      <c r="J76">
        <v>1E-3</v>
      </c>
      <c r="K76">
        <v>2.8000000000000001E-2</v>
      </c>
      <c r="L76">
        <v>1.0999999999999999E-2</v>
      </c>
      <c r="M76">
        <v>0.83199999999999996</v>
      </c>
      <c r="N76">
        <v>0.10100000000000001</v>
      </c>
      <c r="O76">
        <v>8.8999999999999996E-2</v>
      </c>
      <c r="Q76">
        <f t="shared" si="17"/>
        <v>-2.1549019599857431</v>
      </c>
      <c r="R76">
        <f t="shared" si="3"/>
        <v>-1.9586073148417751</v>
      </c>
      <c r="S76">
        <f t="shared" si="4"/>
        <v>-0.83863199776502517</v>
      </c>
      <c r="T76">
        <f t="shared" si="5"/>
        <v>-0.91364016932525183</v>
      </c>
      <c r="U76">
        <f t="shared" si="6"/>
        <v>0.17318626841227402</v>
      </c>
      <c r="V76">
        <f t="shared" si="7"/>
        <v>-1.7958800173440752</v>
      </c>
      <c r="W76">
        <f t="shared" si="8"/>
        <v>-2.1549019599857431</v>
      </c>
      <c r="X76">
        <f t="shared" si="9"/>
        <v>-0.69680394257951106</v>
      </c>
      <c r="Y76">
        <f t="shared" si="10"/>
        <v>-0.94309514866352739</v>
      </c>
      <c r="Z76">
        <f t="shared" si="11"/>
        <v>-3</v>
      </c>
      <c r="AA76">
        <f t="shared" si="12"/>
        <v>-1.5528419686577808</v>
      </c>
      <c r="AB76">
        <f t="shared" si="13"/>
        <v>-1.9586073148417751</v>
      </c>
      <c r="AC76">
        <f t="shared" si="14"/>
        <v>-7.9876673709276078E-2</v>
      </c>
      <c r="AD76">
        <f t="shared" si="15"/>
        <v>-0.99567862621735737</v>
      </c>
      <c r="AE76">
        <f t="shared" si="16"/>
        <v>-1.0506099933550872</v>
      </c>
    </row>
    <row r="77" spans="1:31" x14ac:dyDescent="0.2">
      <c r="A77">
        <v>8.0000000000000002E-3</v>
      </c>
      <c r="B77">
        <v>0.01</v>
      </c>
      <c r="C77">
        <v>5.3999999999999999E-2</v>
      </c>
      <c r="D77">
        <v>0.29699999999999999</v>
      </c>
      <c r="E77">
        <v>2E-3</v>
      </c>
      <c r="F77">
        <v>2.9000000000000001E-2</v>
      </c>
      <c r="G77">
        <v>8.0000000000000002E-3</v>
      </c>
      <c r="H77">
        <v>0.11799999999999999</v>
      </c>
      <c r="I77">
        <v>9.6000000000000002E-2</v>
      </c>
      <c r="J77">
        <v>0.113</v>
      </c>
      <c r="K77">
        <v>0.01</v>
      </c>
      <c r="L77">
        <v>1.0999999999999999E-2</v>
      </c>
      <c r="M77">
        <v>0.32</v>
      </c>
      <c r="N77">
        <v>7.3999999999999996E-2</v>
      </c>
      <c r="O77">
        <v>2E-3</v>
      </c>
      <c r="Q77">
        <f t="shared" si="17"/>
        <v>-2.0969100130080562</v>
      </c>
      <c r="R77">
        <f t="shared" si="3"/>
        <v>-2</v>
      </c>
      <c r="S77">
        <f t="shared" si="4"/>
        <v>-1.2676062401770316</v>
      </c>
      <c r="T77">
        <f t="shared" si="5"/>
        <v>-0.52724355068278772</v>
      </c>
      <c r="U77">
        <f t="shared" si="6"/>
        <v>-2.6989700043360187</v>
      </c>
      <c r="V77">
        <f t="shared" si="7"/>
        <v>-1.5376020021010439</v>
      </c>
      <c r="W77">
        <f t="shared" si="8"/>
        <v>-2.0969100130080562</v>
      </c>
      <c r="X77">
        <f t="shared" si="9"/>
        <v>-0.92811799269387463</v>
      </c>
      <c r="Y77">
        <f t="shared" si="10"/>
        <v>-1.0177287669604316</v>
      </c>
      <c r="Z77">
        <f t="shared" si="11"/>
        <v>-0.94692155651658028</v>
      </c>
      <c r="AA77">
        <f t="shared" si="12"/>
        <v>-2</v>
      </c>
      <c r="AB77">
        <f t="shared" si="13"/>
        <v>-1.9586073148417751</v>
      </c>
      <c r="AC77">
        <f t="shared" si="14"/>
        <v>-0.49485002168009401</v>
      </c>
      <c r="AD77">
        <f t="shared" si="15"/>
        <v>-1.1307682802690238</v>
      </c>
      <c r="AE77">
        <f t="shared" si="16"/>
        <v>-2.6989700043360187</v>
      </c>
    </row>
    <row r="78" spans="1:31" x14ac:dyDescent="0.2">
      <c r="A78">
        <v>7.0000000000000001E-3</v>
      </c>
      <c r="B78">
        <v>0.01</v>
      </c>
      <c r="C78">
        <v>4.5999999999999999E-2</v>
      </c>
      <c r="D78">
        <v>0.249</v>
      </c>
      <c r="E78">
        <v>0.12</v>
      </c>
      <c r="F78">
        <v>9.5000000000000001E-2</v>
      </c>
      <c r="G78">
        <v>0.01</v>
      </c>
      <c r="H78">
        <v>0.104</v>
      </c>
      <c r="I78">
        <v>8.7999999999999995E-2</v>
      </c>
      <c r="J78">
        <v>0.28299999999999997</v>
      </c>
      <c r="K78">
        <v>8.9999999999999993E-3</v>
      </c>
      <c r="L78">
        <v>0.01</v>
      </c>
      <c r="M78">
        <v>1.087</v>
      </c>
      <c r="N78">
        <v>0.154</v>
      </c>
      <c r="O78">
        <v>1E-3</v>
      </c>
      <c r="Q78">
        <f t="shared" si="17"/>
        <v>-2.1549019599857431</v>
      </c>
      <c r="R78">
        <f t="shared" si="3"/>
        <v>-2</v>
      </c>
      <c r="S78">
        <f t="shared" si="4"/>
        <v>-1.3372421683184259</v>
      </c>
      <c r="T78">
        <f t="shared" si="5"/>
        <v>-0.60380065290426366</v>
      </c>
      <c r="U78">
        <f t="shared" si="6"/>
        <v>-0.92081875395237522</v>
      </c>
      <c r="V78">
        <f t="shared" si="7"/>
        <v>-1.0222763947111522</v>
      </c>
      <c r="W78">
        <f t="shared" si="8"/>
        <v>-2</v>
      </c>
      <c r="X78">
        <f t="shared" si="9"/>
        <v>-0.98296666070121963</v>
      </c>
      <c r="Y78">
        <f t="shared" si="10"/>
        <v>-1.0555173278498313</v>
      </c>
      <c r="Z78">
        <f t="shared" si="11"/>
        <v>-0.54821356447570979</v>
      </c>
      <c r="AA78">
        <f t="shared" si="12"/>
        <v>-2.0457574905606752</v>
      </c>
      <c r="AB78">
        <f t="shared" si="13"/>
        <v>-2</v>
      </c>
      <c r="AC78">
        <f t="shared" si="14"/>
        <v>3.6229544086294529E-2</v>
      </c>
      <c r="AD78">
        <f t="shared" si="15"/>
        <v>-0.8124792791635369</v>
      </c>
      <c r="AE78">
        <f t="shared" si="16"/>
        <v>-3</v>
      </c>
    </row>
    <row r="79" spans="1:31" x14ac:dyDescent="0.2">
      <c r="A79">
        <v>1.0999999999999999E-2</v>
      </c>
      <c r="B79">
        <v>8.9999999999999993E-3</v>
      </c>
      <c r="C79">
        <v>0.03</v>
      </c>
      <c r="D79">
        <v>0.11600000000000001</v>
      </c>
      <c r="E79">
        <v>0.28599999999999998</v>
      </c>
      <c r="F79">
        <v>2.9000000000000001E-2</v>
      </c>
      <c r="G79">
        <v>1.0999999999999999E-2</v>
      </c>
      <c r="H79">
        <v>7.0000000000000007E-2</v>
      </c>
      <c r="I79">
        <v>9.4E-2</v>
      </c>
      <c r="J79">
        <v>7.0000000000000001E-3</v>
      </c>
      <c r="K79">
        <v>8.0000000000000002E-3</v>
      </c>
      <c r="L79">
        <v>1.0999999999999999E-2</v>
      </c>
      <c r="M79">
        <v>0.14299999999999999</v>
      </c>
      <c r="N79">
        <v>0.17899999999999999</v>
      </c>
      <c r="O79">
        <v>1E-3</v>
      </c>
      <c r="Q79">
        <f t="shared" si="17"/>
        <v>-1.9586073148417751</v>
      </c>
      <c r="R79">
        <f t="shared" si="3"/>
        <v>-2.0457574905606752</v>
      </c>
      <c r="S79">
        <f t="shared" si="4"/>
        <v>-1.5228787452803376</v>
      </c>
      <c r="T79">
        <f t="shared" si="5"/>
        <v>-0.93554201077308152</v>
      </c>
      <c r="U79">
        <f t="shared" si="6"/>
        <v>-0.543633966870957</v>
      </c>
      <c r="V79">
        <f t="shared" si="7"/>
        <v>-1.5376020021010439</v>
      </c>
      <c r="W79">
        <f t="shared" si="8"/>
        <v>-1.9586073148417751</v>
      </c>
      <c r="X79">
        <f t="shared" si="9"/>
        <v>-1.1549019599857431</v>
      </c>
      <c r="Y79">
        <f t="shared" si="10"/>
        <v>-1.0268721464003014</v>
      </c>
      <c r="Z79">
        <f t="shared" si="11"/>
        <v>-2.1549019599857431</v>
      </c>
      <c r="AA79">
        <f t="shared" si="12"/>
        <v>-2.0969100130080562</v>
      </c>
      <c r="AB79">
        <f t="shared" si="13"/>
        <v>-1.9586073148417751</v>
      </c>
      <c r="AC79">
        <f t="shared" si="14"/>
        <v>-0.84466396253493825</v>
      </c>
      <c r="AD79">
        <f t="shared" si="15"/>
        <v>-0.7471469690201068</v>
      </c>
      <c r="AE79">
        <f t="shared" si="16"/>
        <v>-3</v>
      </c>
    </row>
    <row r="80" spans="1:31" x14ac:dyDescent="0.2">
      <c r="A80">
        <v>1.0999999999999999E-2</v>
      </c>
      <c r="B80">
        <v>8.9999999999999993E-3</v>
      </c>
      <c r="C80">
        <v>2.5000000000000001E-2</v>
      </c>
      <c r="D80">
        <v>0.214</v>
      </c>
      <c r="E80">
        <v>4.4999999999999998E-2</v>
      </c>
      <c r="F80">
        <v>3.6999999999999998E-2</v>
      </c>
      <c r="G80">
        <v>2.5999999999999999E-2</v>
      </c>
      <c r="H80">
        <v>4.1000000000000002E-2</v>
      </c>
      <c r="I80">
        <v>9.6000000000000002E-2</v>
      </c>
      <c r="J80">
        <v>4.2000000000000003E-2</v>
      </c>
      <c r="K80">
        <v>8.9999999999999993E-3</v>
      </c>
      <c r="L80">
        <v>0.01</v>
      </c>
      <c r="M80">
        <v>9.1999999999999998E-2</v>
      </c>
      <c r="N80">
        <v>8.2000000000000003E-2</v>
      </c>
      <c r="O80">
        <v>1.4E-2</v>
      </c>
      <c r="Q80">
        <f t="shared" si="17"/>
        <v>-1.9586073148417751</v>
      </c>
      <c r="R80">
        <f t="shared" si="3"/>
        <v>-2.0457574905606752</v>
      </c>
      <c r="S80">
        <f t="shared" si="4"/>
        <v>-1.6020599913279623</v>
      </c>
      <c r="T80">
        <f t="shared" si="5"/>
        <v>-0.66958622665080914</v>
      </c>
      <c r="U80">
        <f t="shared" si="6"/>
        <v>-1.3467874862246563</v>
      </c>
      <c r="V80">
        <f t="shared" si="7"/>
        <v>-1.431798275933005</v>
      </c>
      <c r="W80">
        <f t="shared" si="8"/>
        <v>-1.585026652029182</v>
      </c>
      <c r="X80">
        <f t="shared" si="9"/>
        <v>-1.3872161432802645</v>
      </c>
      <c r="Y80">
        <f t="shared" si="10"/>
        <v>-1.0177287669604316</v>
      </c>
      <c r="Z80">
        <f t="shared" si="11"/>
        <v>-1.3767507096020994</v>
      </c>
      <c r="AA80">
        <f t="shared" si="12"/>
        <v>-2.0457574905606752</v>
      </c>
      <c r="AB80">
        <f t="shared" si="13"/>
        <v>-2</v>
      </c>
      <c r="AC80">
        <f t="shared" si="14"/>
        <v>-1.0362121726544447</v>
      </c>
      <c r="AD80">
        <f t="shared" si="15"/>
        <v>-1.0861861476162833</v>
      </c>
      <c r="AE80">
        <f t="shared" si="16"/>
        <v>-1.853871964321762</v>
      </c>
    </row>
    <row r="81" spans="1:31" x14ac:dyDescent="0.2">
      <c r="A81">
        <v>1.0999999999999999E-2</v>
      </c>
      <c r="B81">
        <v>8.9999999999999993E-3</v>
      </c>
      <c r="C81">
        <v>0.17299999999999999</v>
      </c>
      <c r="D81">
        <v>0.10299999999999999</v>
      </c>
      <c r="E81">
        <v>3.2810000000000001</v>
      </c>
      <c r="F81">
        <v>6.6000000000000003E-2</v>
      </c>
      <c r="G81">
        <v>3.5000000000000003E-2</v>
      </c>
      <c r="H81">
        <v>0.14599999999999999</v>
      </c>
      <c r="I81">
        <v>0.17499999999999999</v>
      </c>
      <c r="J81">
        <v>5.7000000000000002E-2</v>
      </c>
      <c r="K81">
        <v>8.0000000000000002E-3</v>
      </c>
      <c r="L81">
        <v>8.9999999999999993E-3</v>
      </c>
      <c r="M81">
        <v>4.2999999999999997E-2</v>
      </c>
      <c r="N81">
        <v>0.26200000000000001</v>
      </c>
      <c r="O81">
        <v>4.5999999999999999E-2</v>
      </c>
      <c r="Q81">
        <f t="shared" si="17"/>
        <v>-1.9586073148417751</v>
      </c>
      <c r="R81">
        <f t="shared" si="3"/>
        <v>-2.0457574905606752</v>
      </c>
      <c r="S81">
        <f t="shared" si="4"/>
        <v>-0.76195389687120463</v>
      </c>
      <c r="T81">
        <f t="shared" si="5"/>
        <v>-0.98716277529482777</v>
      </c>
      <c r="U81">
        <f t="shared" si="6"/>
        <v>0.51600623038604776</v>
      </c>
      <c r="V81">
        <f t="shared" si="7"/>
        <v>-1.1804560644581312</v>
      </c>
      <c r="W81">
        <f t="shared" si="8"/>
        <v>-1.4559319556497243</v>
      </c>
      <c r="X81">
        <f t="shared" si="9"/>
        <v>-0.83564714421556296</v>
      </c>
      <c r="Y81">
        <f t="shared" si="10"/>
        <v>-0.75696195131370558</v>
      </c>
      <c r="Z81">
        <f t="shared" si="11"/>
        <v>-1.2441251443275085</v>
      </c>
      <c r="AA81">
        <f t="shared" si="12"/>
        <v>-2.0969100130080562</v>
      </c>
      <c r="AB81">
        <f t="shared" si="13"/>
        <v>-2.0457574905606752</v>
      </c>
      <c r="AC81">
        <f t="shared" si="14"/>
        <v>-1.3665315444204136</v>
      </c>
      <c r="AD81">
        <f t="shared" si="15"/>
        <v>-0.58169870868025453</v>
      </c>
      <c r="AE81">
        <f t="shared" si="16"/>
        <v>-1.3372421683184259</v>
      </c>
    </row>
    <row r="82" spans="1:31" x14ac:dyDescent="0.2">
      <c r="A82">
        <v>1.2E-2</v>
      </c>
      <c r="B82">
        <v>8.9999999999999993E-3</v>
      </c>
      <c r="C82">
        <v>8.7999999999999995E-2</v>
      </c>
      <c r="D82">
        <v>0.1</v>
      </c>
      <c r="E82">
        <v>5.0000000000000001E-4</v>
      </c>
      <c r="F82">
        <v>1.2E-2</v>
      </c>
      <c r="G82">
        <v>0.10100000000000001</v>
      </c>
      <c r="H82">
        <v>0.154</v>
      </c>
      <c r="I82">
        <v>0.09</v>
      </c>
      <c r="J82">
        <v>8.5000000000000006E-2</v>
      </c>
      <c r="K82">
        <v>8.9999999999999993E-3</v>
      </c>
      <c r="L82">
        <v>0.01</v>
      </c>
      <c r="M82">
        <v>0.09</v>
      </c>
      <c r="N82">
        <v>0.121</v>
      </c>
      <c r="O82">
        <v>3.1760000000000002</v>
      </c>
      <c r="Q82">
        <f t="shared" si="17"/>
        <v>-1.9208187539523751</v>
      </c>
      <c r="R82">
        <f t="shared" si="3"/>
        <v>-2.0457574905606752</v>
      </c>
      <c r="S82">
        <f t="shared" si="4"/>
        <v>-1.0555173278498313</v>
      </c>
      <c r="T82">
        <f t="shared" si="5"/>
        <v>-1</v>
      </c>
      <c r="U82">
        <f t="shared" si="6"/>
        <v>-3.3010299956639813</v>
      </c>
      <c r="V82">
        <f t="shared" si="7"/>
        <v>-1.9208187539523751</v>
      </c>
      <c r="W82">
        <f t="shared" si="8"/>
        <v>-0.99567862621735737</v>
      </c>
      <c r="X82">
        <f t="shared" si="9"/>
        <v>-0.8124792791635369</v>
      </c>
      <c r="Y82">
        <f t="shared" si="10"/>
        <v>-1.0457574905606752</v>
      </c>
      <c r="Z82">
        <f t="shared" si="11"/>
        <v>-1.0705810742857071</v>
      </c>
      <c r="AA82">
        <f t="shared" si="12"/>
        <v>-2.0457574905606752</v>
      </c>
      <c r="AB82">
        <f t="shared" si="13"/>
        <v>-2</v>
      </c>
      <c r="AC82">
        <f t="shared" si="14"/>
        <v>-1.0457574905606752</v>
      </c>
      <c r="AD82">
        <f t="shared" si="15"/>
        <v>-0.91721462968354994</v>
      </c>
      <c r="AE82">
        <f t="shared" si="16"/>
        <v>0.50188049375505872</v>
      </c>
    </row>
    <row r="83" spans="1:31" x14ac:dyDescent="0.2">
      <c r="A83">
        <v>1.0999999999999999E-2</v>
      </c>
      <c r="B83">
        <v>8.9999999999999993E-3</v>
      </c>
      <c r="C83">
        <v>2.1999999999999999E-2</v>
      </c>
      <c r="D83">
        <v>9.4E-2</v>
      </c>
      <c r="E83">
        <v>1E-3</v>
      </c>
      <c r="F83">
        <v>8.9999999999999993E-3</v>
      </c>
      <c r="G83">
        <v>1.4E-2</v>
      </c>
      <c r="H83">
        <v>3.9E-2</v>
      </c>
      <c r="I83">
        <v>6.3E-2</v>
      </c>
      <c r="J83">
        <v>6.0000000000000001E-3</v>
      </c>
      <c r="K83">
        <v>8.9999999999999993E-3</v>
      </c>
      <c r="L83">
        <v>0.01</v>
      </c>
      <c r="M83">
        <v>3.0000000000000001E-3</v>
      </c>
      <c r="N83">
        <v>0.12</v>
      </c>
      <c r="O83">
        <v>1E-3</v>
      </c>
      <c r="Q83">
        <f t="shared" si="17"/>
        <v>-1.9586073148417751</v>
      </c>
      <c r="R83">
        <f t="shared" ref="R83:R146" si="18">IF(B83 &gt; 0,LOG10(B83),"")</f>
        <v>-2.0457574905606752</v>
      </c>
      <c r="S83">
        <f t="shared" ref="S83:S146" si="19">IF(C83 &gt; 0,LOG10(C83),"")</f>
        <v>-1.6575773191777938</v>
      </c>
      <c r="T83">
        <f t="shared" ref="T83:T146" si="20">IF(D83 &gt; 0,LOG10(D83),"")</f>
        <v>-1.0268721464003014</v>
      </c>
      <c r="U83">
        <f t="shared" ref="U83:U146" si="21">IF(E83 &gt; 0,LOG10(E83),"")</f>
        <v>-3</v>
      </c>
      <c r="V83">
        <f t="shared" ref="V83:V146" si="22">IF(F83 &gt; 0,LOG10(F83),"")</f>
        <v>-2.0457574905606752</v>
      </c>
      <c r="W83">
        <f t="shared" ref="W83:W146" si="23">IF(G83 &gt; 0,LOG10(G83),"")</f>
        <v>-1.853871964321762</v>
      </c>
      <c r="X83">
        <f t="shared" ref="X83:X146" si="24">IF(H83 &gt; 0,LOG10(H83),"")</f>
        <v>-1.4089353929735009</v>
      </c>
      <c r="Y83">
        <f t="shared" ref="Y83:Y146" si="25">IF(I83 &gt; 0,LOG10(I83),"")</f>
        <v>-1.2006594505464183</v>
      </c>
      <c r="Z83">
        <f t="shared" ref="Z83:Z146" si="26">IF(J83 &gt; 0,LOG10(J83),"")</f>
        <v>-2.2218487496163561</v>
      </c>
      <c r="AA83">
        <f t="shared" ref="AA83:AA146" si="27">IF(K83 &gt; 0,LOG10(K83),"")</f>
        <v>-2.0457574905606752</v>
      </c>
      <c r="AB83">
        <f t="shared" ref="AB83:AB146" si="28">IF(L83 &gt; 0,LOG10(L83),"")</f>
        <v>-2</v>
      </c>
      <c r="AC83">
        <f t="shared" ref="AC83:AC146" si="29">IF(M83 &gt; 0,LOG10(M83),"")</f>
        <v>-2.5228787452803374</v>
      </c>
      <c r="AD83">
        <f t="shared" ref="AD83:AD146" si="30">IF(N83 &gt; 0,LOG10(N83),"")</f>
        <v>-0.92081875395237522</v>
      </c>
      <c r="AE83">
        <f t="shared" ref="AE83:AE146" si="31">IF(O83 &gt; 0,LOG10(O83),"")</f>
        <v>-3</v>
      </c>
    </row>
    <row r="84" spans="1:31" x14ac:dyDescent="0.2">
      <c r="A84">
        <v>1.0999999999999999E-2</v>
      </c>
      <c r="B84">
        <v>7.0000000000000001E-3</v>
      </c>
      <c r="C84">
        <v>8.5000000000000006E-2</v>
      </c>
      <c r="D84">
        <v>8.1000000000000003E-2</v>
      </c>
      <c r="E84">
        <v>0.11700000000000001</v>
      </c>
      <c r="F84">
        <v>1.0999999999999999E-2</v>
      </c>
      <c r="G84">
        <v>7.3999999999999996E-2</v>
      </c>
      <c r="H84">
        <v>8.9999999999999993E-3</v>
      </c>
      <c r="I84">
        <v>6.0999999999999999E-2</v>
      </c>
      <c r="J84">
        <v>9.7000000000000003E-2</v>
      </c>
      <c r="K84">
        <v>0.01</v>
      </c>
      <c r="L84">
        <v>0.01</v>
      </c>
      <c r="M84">
        <v>4.2999999999999997E-2</v>
      </c>
      <c r="N84">
        <v>9.0999999999999998E-2</v>
      </c>
      <c r="O84">
        <v>9.2999999999999999E-2</v>
      </c>
      <c r="Q84">
        <f t="shared" si="17"/>
        <v>-1.9586073148417751</v>
      </c>
      <c r="R84">
        <f t="shared" si="18"/>
        <v>-2.1549019599857431</v>
      </c>
      <c r="S84">
        <f t="shared" si="19"/>
        <v>-1.0705810742857071</v>
      </c>
      <c r="T84">
        <f t="shared" si="20"/>
        <v>-1.0915149811213503</v>
      </c>
      <c r="U84">
        <f t="shared" si="21"/>
        <v>-0.9318141382538383</v>
      </c>
      <c r="V84">
        <f t="shared" si="22"/>
        <v>-1.9586073148417751</v>
      </c>
      <c r="W84">
        <f t="shared" si="23"/>
        <v>-1.1307682802690238</v>
      </c>
      <c r="X84">
        <f t="shared" si="24"/>
        <v>-2.0457574905606752</v>
      </c>
      <c r="Y84">
        <f t="shared" si="25"/>
        <v>-1.2146701649892331</v>
      </c>
      <c r="Z84">
        <f t="shared" si="26"/>
        <v>-1.0132282657337552</v>
      </c>
      <c r="AA84">
        <f t="shared" si="27"/>
        <v>-2</v>
      </c>
      <c r="AB84">
        <f t="shared" si="28"/>
        <v>-2</v>
      </c>
      <c r="AC84">
        <f t="shared" si="29"/>
        <v>-1.3665315444204136</v>
      </c>
      <c r="AD84">
        <f t="shared" si="30"/>
        <v>-1.0409586076789064</v>
      </c>
      <c r="AE84">
        <f t="shared" si="31"/>
        <v>-1.031517051446065</v>
      </c>
    </row>
    <row r="85" spans="1:31" x14ac:dyDescent="0.2">
      <c r="A85">
        <v>1.0999999999999999E-2</v>
      </c>
      <c r="B85">
        <v>0.01</v>
      </c>
      <c r="C85">
        <v>0.109</v>
      </c>
      <c r="D85">
        <v>8.4000000000000005E-2</v>
      </c>
      <c r="E85">
        <v>6.0000000000000001E-3</v>
      </c>
      <c r="F85">
        <v>7.9000000000000001E-2</v>
      </c>
      <c r="G85">
        <v>1.7000000000000001E-2</v>
      </c>
      <c r="H85">
        <v>4.8000000000000001E-2</v>
      </c>
      <c r="I85">
        <v>5.2999999999999999E-2</v>
      </c>
      <c r="J85">
        <v>4.3999999999999997E-2</v>
      </c>
      <c r="K85">
        <v>8.9999999999999993E-3</v>
      </c>
      <c r="L85">
        <v>8.9999999999999993E-3</v>
      </c>
      <c r="M85">
        <v>7.0000000000000001E-3</v>
      </c>
      <c r="N85">
        <v>7.2999999999999995E-2</v>
      </c>
      <c r="O85">
        <v>2E-3</v>
      </c>
      <c r="Q85">
        <f t="shared" si="17"/>
        <v>-1.9586073148417751</v>
      </c>
      <c r="R85">
        <f t="shared" si="18"/>
        <v>-2</v>
      </c>
      <c r="S85">
        <f t="shared" si="19"/>
        <v>-0.96257350205937642</v>
      </c>
      <c r="T85">
        <f t="shared" si="20"/>
        <v>-1.0757207139381184</v>
      </c>
      <c r="U85">
        <f t="shared" si="21"/>
        <v>-2.2218487496163561</v>
      </c>
      <c r="V85">
        <f t="shared" si="22"/>
        <v>-1.1023729087095586</v>
      </c>
      <c r="W85">
        <f t="shared" si="23"/>
        <v>-1.7695510786217261</v>
      </c>
      <c r="X85">
        <f t="shared" si="24"/>
        <v>-1.3187587626244128</v>
      </c>
      <c r="Y85">
        <f t="shared" si="25"/>
        <v>-1.2757241303992111</v>
      </c>
      <c r="Z85">
        <f t="shared" si="26"/>
        <v>-1.3565473235138126</v>
      </c>
      <c r="AA85">
        <f t="shared" si="27"/>
        <v>-2.0457574905606752</v>
      </c>
      <c r="AB85">
        <f t="shared" si="28"/>
        <v>-2.0457574905606752</v>
      </c>
      <c r="AC85">
        <f t="shared" si="29"/>
        <v>-2.1549019599857431</v>
      </c>
      <c r="AD85">
        <f t="shared" si="30"/>
        <v>-1.1366771398795441</v>
      </c>
      <c r="AE85">
        <f t="shared" si="31"/>
        <v>-2.6989700043360187</v>
      </c>
    </row>
    <row r="86" spans="1:31" x14ac:dyDescent="0.2">
      <c r="A86">
        <v>0.01</v>
      </c>
      <c r="B86">
        <v>8.9999999999999993E-3</v>
      </c>
      <c r="C86">
        <v>8.5999999999999993E-2</v>
      </c>
      <c r="D86">
        <v>0.126</v>
      </c>
      <c r="E86">
        <v>0.19</v>
      </c>
      <c r="F86">
        <v>1.7000000000000001E-2</v>
      </c>
      <c r="G86">
        <v>1.7999999999999999E-2</v>
      </c>
      <c r="H86">
        <v>0.112</v>
      </c>
      <c r="I86">
        <v>5.5E-2</v>
      </c>
      <c r="J86">
        <v>1.133</v>
      </c>
      <c r="K86">
        <v>0.01</v>
      </c>
      <c r="L86">
        <v>0.01</v>
      </c>
      <c r="M86">
        <v>8.7999999999999995E-2</v>
      </c>
      <c r="N86">
        <v>6.8000000000000005E-2</v>
      </c>
      <c r="O86">
        <v>3.3000000000000002E-2</v>
      </c>
      <c r="Q86">
        <f t="shared" si="17"/>
        <v>-2</v>
      </c>
      <c r="R86">
        <f t="shared" si="18"/>
        <v>-2.0457574905606752</v>
      </c>
      <c r="S86">
        <f t="shared" si="19"/>
        <v>-1.0655015487564323</v>
      </c>
      <c r="T86">
        <f t="shared" si="20"/>
        <v>-0.89962945488243706</v>
      </c>
      <c r="U86">
        <f t="shared" si="21"/>
        <v>-0.72124639904717103</v>
      </c>
      <c r="V86">
        <f t="shared" si="22"/>
        <v>-1.7695510786217261</v>
      </c>
      <c r="W86">
        <f t="shared" si="23"/>
        <v>-1.744727494896694</v>
      </c>
      <c r="X86">
        <f t="shared" si="24"/>
        <v>-0.9507819773298184</v>
      </c>
      <c r="Y86">
        <f t="shared" si="25"/>
        <v>-1.2596373105057561</v>
      </c>
      <c r="Z86">
        <f t="shared" si="26"/>
        <v>5.4229909863397249E-2</v>
      </c>
      <c r="AA86">
        <f t="shared" si="27"/>
        <v>-2</v>
      </c>
      <c r="AB86">
        <f t="shared" si="28"/>
        <v>-2</v>
      </c>
      <c r="AC86">
        <f t="shared" si="29"/>
        <v>-1.0555173278498313</v>
      </c>
      <c r="AD86">
        <f t="shared" si="30"/>
        <v>-1.1674910872937636</v>
      </c>
      <c r="AE86">
        <f t="shared" si="31"/>
        <v>-1.4814860601221125</v>
      </c>
    </row>
    <row r="87" spans="1:31" x14ac:dyDescent="0.2">
      <c r="A87">
        <v>0.01</v>
      </c>
      <c r="B87">
        <v>8.0000000000000002E-3</v>
      </c>
      <c r="C87">
        <v>0.16300000000000001</v>
      </c>
      <c r="D87">
        <v>1.1279999999999999</v>
      </c>
      <c r="E87">
        <v>7.6999999999999999E-2</v>
      </c>
      <c r="F87">
        <v>2.5000000000000001E-2</v>
      </c>
      <c r="G87">
        <v>1.2E-2</v>
      </c>
      <c r="H87">
        <v>2E-3</v>
      </c>
      <c r="I87">
        <v>0.06</v>
      </c>
      <c r="J87">
        <v>0.26800000000000002</v>
      </c>
      <c r="K87">
        <v>8.9999999999999993E-3</v>
      </c>
      <c r="L87">
        <v>8.9999999999999993E-3</v>
      </c>
      <c r="M87">
        <v>0.08</v>
      </c>
      <c r="N87">
        <v>0.14899999999999999</v>
      </c>
      <c r="O87">
        <v>2.7E-2</v>
      </c>
      <c r="Q87">
        <f t="shared" si="17"/>
        <v>-2</v>
      </c>
      <c r="R87">
        <f t="shared" si="18"/>
        <v>-2.0969100130080562</v>
      </c>
      <c r="S87">
        <f t="shared" si="19"/>
        <v>-0.78781239559604221</v>
      </c>
      <c r="T87">
        <f t="shared" si="20"/>
        <v>5.2309099647323443E-2</v>
      </c>
      <c r="U87">
        <f t="shared" si="21"/>
        <v>-1.1135092748275182</v>
      </c>
      <c r="V87">
        <f t="shared" si="22"/>
        <v>-1.6020599913279623</v>
      </c>
      <c r="W87">
        <f t="shared" si="23"/>
        <v>-1.9208187539523751</v>
      </c>
      <c r="X87">
        <f t="shared" si="24"/>
        <v>-2.6989700043360187</v>
      </c>
      <c r="Y87">
        <f t="shared" si="25"/>
        <v>-1.2218487496163564</v>
      </c>
      <c r="Z87">
        <f t="shared" si="26"/>
        <v>-0.57186520597121115</v>
      </c>
      <c r="AA87">
        <f t="shared" si="27"/>
        <v>-2.0457574905606752</v>
      </c>
      <c r="AB87">
        <f t="shared" si="28"/>
        <v>-2.0457574905606752</v>
      </c>
      <c r="AC87">
        <f t="shared" si="29"/>
        <v>-1.0969100130080565</v>
      </c>
      <c r="AD87">
        <f t="shared" si="30"/>
        <v>-0.82681373158772598</v>
      </c>
      <c r="AE87">
        <f t="shared" si="31"/>
        <v>-1.5686362358410126</v>
      </c>
    </row>
    <row r="88" spans="1:31" x14ac:dyDescent="0.2">
      <c r="A88">
        <v>0.01</v>
      </c>
      <c r="B88">
        <v>8.9999999999999993E-3</v>
      </c>
      <c r="C88">
        <v>0.441</v>
      </c>
      <c r="D88">
        <v>0.72099999999999997</v>
      </c>
      <c r="E88">
        <v>3.1E-2</v>
      </c>
      <c r="F88">
        <v>3.6999999999999998E-2</v>
      </c>
      <c r="G88">
        <v>3.4000000000000002E-2</v>
      </c>
      <c r="H88">
        <v>7.2999999999999995E-2</v>
      </c>
      <c r="I88">
        <v>9.5000000000000001E-2</v>
      </c>
      <c r="J88">
        <v>0.105</v>
      </c>
      <c r="K88">
        <v>0.01</v>
      </c>
      <c r="L88">
        <v>0.01</v>
      </c>
      <c r="M88">
        <v>8.3000000000000004E-2</v>
      </c>
      <c r="N88">
        <v>0.10100000000000001</v>
      </c>
      <c r="O88">
        <v>5.8999999999999997E-2</v>
      </c>
      <c r="Q88">
        <f t="shared" si="17"/>
        <v>-2</v>
      </c>
      <c r="R88">
        <f t="shared" si="18"/>
        <v>-2.0457574905606752</v>
      </c>
      <c r="S88">
        <f t="shared" si="19"/>
        <v>-0.35556141053216145</v>
      </c>
      <c r="T88">
        <f t="shared" si="20"/>
        <v>-0.14206473528057098</v>
      </c>
      <c r="U88">
        <f t="shared" si="21"/>
        <v>-1.5086383061657274</v>
      </c>
      <c r="V88">
        <f t="shared" si="22"/>
        <v>-1.431798275933005</v>
      </c>
      <c r="W88">
        <f t="shared" si="23"/>
        <v>-1.4685210829577449</v>
      </c>
      <c r="X88">
        <f t="shared" si="24"/>
        <v>-1.1366771398795441</v>
      </c>
      <c r="Y88">
        <f t="shared" si="25"/>
        <v>-1.0222763947111522</v>
      </c>
      <c r="Z88">
        <f t="shared" si="26"/>
        <v>-0.97881070093006195</v>
      </c>
      <c r="AA88">
        <f t="shared" si="27"/>
        <v>-2</v>
      </c>
      <c r="AB88">
        <f t="shared" si="28"/>
        <v>-2</v>
      </c>
      <c r="AC88">
        <f t="shared" si="29"/>
        <v>-1.080921907623926</v>
      </c>
      <c r="AD88">
        <f t="shared" si="30"/>
        <v>-0.99567862621735737</v>
      </c>
      <c r="AE88">
        <f t="shared" si="31"/>
        <v>-1.2291479883578558</v>
      </c>
    </row>
    <row r="89" spans="1:31" x14ac:dyDescent="0.2">
      <c r="A89">
        <v>1.0999999999999999E-2</v>
      </c>
      <c r="B89">
        <v>8.0000000000000002E-3</v>
      </c>
      <c r="C89">
        <v>0.127</v>
      </c>
      <c r="D89">
        <v>0.20699999999999999</v>
      </c>
      <c r="E89">
        <v>0.03</v>
      </c>
      <c r="F89">
        <v>3.1E-2</v>
      </c>
      <c r="G89">
        <v>1.4E-2</v>
      </c>
      <c r="H89">
        <v>0.01</v>
      </c>
      <c r="I89">
        <v>8.2000000000000003E-2</v>
      </c>
      <c r="J89">
        <v>6.4000000000000001E-2</v>
      </c>
      <c r="K89">
        <v>8.0000000000000002E-3</v>
      </c>
      <c r="L89">
        <v>1.0999999999999999E-2</v>
      </c>
      <c r="M89">
        <v>0.10100000000000001</v>
      </c>
      <c r="N89">
        <v>9.6000000000000002E-2</v>
      </c>
      <c r="O89">
        <v>1.4E-2</v>
      </c>
      <c r="Q89">
        <f t="shared" si="17"/>
        <v>-1.9586073148417751</v>
      </c>
      <c r="R89">
        <f t="shared" si="18"/>
        <v>-2.0969100130080562</v>
      </c>
      <c r="S89">
        <f t="shared" si="19"/>
        <v>-0.89619627904404309</v>
      </c>
      <c r="T89">
        <f t="shared" si="20"/>
        <v>-0.68402965454308229</v>
      </c>
      <c r="U89">
        <f t="shared" si="21"/>
        <v>-1.5228787452803376</v>
      </c>
      <c r="V89">
        <f t="shared" si="22"/>
        <v>-1.5086383061657274</v>
      </c>
      <c r="W89">
        <f t="shared" si="23"/>
        <v>-1.853871964321762</v>
      </c>
      <c r="X89">
        <f t="shared" si="24"/>
        <v>-2</v>
      </c>
      <c r="Y89">
        <f t="shared" si="25"/>
        <v>-1.0861861476162833</v>
      </c>
      <c r="Z89">
        <f t="shared" si="26"/>
        <v>-1.1938200260161129</v>
      </c>
      <c r="AA89">
        <f t="shared" si="27"/>
        <v>-2.0969100130080562</v>
      </c>
      <c r="AB89">
        <f t="shared" si="28"/>
        <v>-1.9586073148417751</v>
      </c>
      <c r="AC89">
        <f t="shared" si="29"/>
        <v>-0.99567862621735737</v>
      </c>
      <c r="AD89">
        <f t="shared" si="30"/>
        <v>-1.0177287669604316</v>
      </c>
      <c r="AE89">
        <f t="shared" si="31"/>
        <v>-1.853871964321762</v>
      </c>
    </row>
    <row r="90" spans="1:31" x14ac:dyDescent="0.2">
      <c r="A90">
        <v>96.35</v>
      </c>
      <c r="B90">
        <v>8.0000000000000002E-3</v>
      </c>
      <c r="C90">
        <v>8.8999999999999996E-2</v>
      </c>
      <c r="D90">
        <v>0.158</v>
      </c>
      <c r="E90">
        <v>0.247</v>
      </c>
      <c r="F90">
        <v>0.03</v>
      </c>
      <c r="G90">
        <v>1.4E-2</v>
      </c>
      <c r="H90">
        <v>9.7000000000000003E-2</v>
      </c>
      <c r="I90">
        <v>5.8000000000000003E-2</v>
      </c>
      <c r="J90">
        <v>1.2E-2</v>
      </c>
      <c r="K90">
        <v>0.01</v>
      </c>
      <c r="L90">
        <v>0.01</v>
      </c>
      <c r="M90">
        <v>0.10299999999999999</v>
      </c>
      <c r="N90">
        <v>6.3E-2</v>
      </c>
      <c r="O90">
        <v>1E-3</v>
      </c>
      <c r="Q90">
        <f t="shared" si="17"/>
        <v>1.9838517189914717</v>
      </c>
      <c r="R90">
        <f t="shared" si="18"/>
        <v>-2.0969100130080562</v>
      </c>
      <c r="S90">
        <f t="shared" si="19"/>
        <v>-1.0506099933550872</v>
      </c>
      <c r="T90">
        <f t="shared" si="20"/>
        <v>-0.80134291304557737</v>
      </c>
      <c r="U90">
        <f t="shared" si="21"/>
        <v>-0.60730304674033431</v>
      </c>
      <c r="V90">
        <f t="shared" si="22"/>
        <v>-1.5228787452803376</v>
      </c>
      <c r="W90">
        <f t="shared" si="23"/>
        <v>-1.853871964321762</v>
      </c>
      <c r="X90">
        <f t="shared" si="24"/>
        <v>-1.0132282657337552</v>
      </c>
      <c r="Y90">
        <f t="shared" si="25"/>
        <v>-1.2365720064370627</v>
      </c>
      <c r="Z90">
        <f t="shared" si="26"/>
        <v>-1.9208187539523751</v>
      </c>
      <c r="AA90">
        <f t="shared" si="27"/>
        <v>-2</v>
      </c>
      <c r="AB90">
        <f t="shared" si="28"/>
        <v>-2</v>
      </c>
      <c r="AC90">
        <f t="shared" si="29"/>
        <v>-0.98716277529482777</v>
      </c>
      <c r="AD90">
        <f t="shared" si="30"/>
        <v>-1.2006594505464183</v>
      </c>
      <c r="AE90">
        <f t="shared" si="31"/>
        <v>-3</v>
      </c>
    </row>
    <row r="91" spans="1:31" x14ac:dyDescent="0.2">
      <c r="A91">
        <v>3.4000000000000002E-2</v>
      </c>
      <c r="B91">
        <v>98.756</v>
      </c>
      <c r="C91">
        <v>0.27600000000000002</v>
      </c>
      <c r="D91">
        <v>0.14299999999999999</v>
      </c>
      <c r="E91">
        <v>0.46300000000000002</v>
      </c>
      <c r="F91">
        <v>1.2999999999999999E-2</v>
      </c>
      <c r="G91">
        <v>1.2E-2</v>
      </c>
      <c r="H91">
        <v>4.3999999999999997E-2</v>
      </c>
      <c r="I91">
        <v>6.2E-2</v>
      </c>
      <c r="J91">
        <v>6.7000000000000004E-2</v>
      </c>
      <c r="K91">
        <v>8.9999999999999993E-3</v>
      </c>
      <c r="L91">
        <v>8.9999999999999993E-3</v>
      </c>
      <c r="M91">
        <v>7.6999999999999999E-2</v>
      </c>
      <c r="N91">
        <v>6.3E-2</v>
      </c>
      <c r="O91">
        <v>8.5000000000000006E-2</v>
      </c>
      <c r="Q91">
        <f t="shared" si="17"/>
        <v>-1.4685210829577449</v>
      </c>
      <c r="R91">
        <f t="shared" si="18"/>
        <v>1.9945634910097088</v>
      </c>
      <c r="S91">
        <f t="shared" si="19"/>
        <v>-0.55909091793478227</v>
      </c>
      <c r="T91">
        <f t="shared" si="20"/>
        <v>-0.84466396253493825</v>
      </c>
      <c r="U91">
        <f t="shared" si="21"/>
        <v>-0.33441900898204685</v>
      </c>
      <c r="V91">
        <f t="shared" si="22"/>
        <v>-1.8860566476931633</v>
      </c>
      <c r="W91">
        <f t="shared" si="23"/>
        <v>-1.9208187539523751</v>
      </c>
      <c r="X91">
        <f t="shared" si="24"/>
        <v>-1.3565473235138126</v>
      </c>
      <c r="Y91">
        <f t="shared" si="25"/>
        <v>-1.2076083105017461</v>
      </c>
      <c r="Z91">
        <f t="shared" si="26"/>
        <v>-1.1739251972991736</v>
      </c>
      <c r="AA91">
        <f t="shared" si="27"/>
        <v>-2.0457574905606752</v>
      </c>
      <c r="AB91">
        <f t="shared" si="28"/>
        <v>-2.0457574905606752</v>
      </c>
      <c r="AC91">
        <f t="shared" si="29"/>
        <v>-1.1135092748275182</v>
      </c>
      <c r="AD91">
        <f t="shared" si="30"/>
        <v>-1.2006594505464183</v>
      </c>
      <c r="AE91">
        <f t="shared" si="31"/>
        <v>-1.0705810742857071</v>
      </c>
    </row>
    <row r="92" spans="1:31" x14ac:dyDescent="0.2">
      <c r="A92">
        <v>1.0980000000000001</v>
      </c>
      <c r="B92">
        <v>1.7000000000000001E-2</v>
      </c>
      <c r="C92">
        <v>5.1999999999999998E-2</v>
      </c>
      <c r="D92">
        <v>0.105</v>
      </c>
      <c r="E92">
        <v>0.35599999999999998</v>
      </c>
      <c r="F92">
        <v>8.0000000000000002E-3</v>
      </c>
      <c r="G92">
        <v>0.03</v>
      </c>
      <c r="H92">
        <v>3.5000000000000003E-2</v>
      </c>
      <c r="I92">
        <v>5.0999999999999997E-2</v>
      </c>
      <c r="J92">
        <v>7.2999999999999995E-2</v>
      </c>
      <c r="K92">
        <v>0.01</v>
      </c>
      <c r="L92">
        <v>0.01</v>
      </c>
      <c r="M92">
        <v>0.04</v>
      </c>
      <c r="N92">
        <v>4.9000000000000002E-2</v>
      </c>
      <c r="O92">
        <v>1.6E-2</v>
      </c>
      <c r="Q92">
        <f t="shared" si="17"/>
        <v>4.060234011407314E-2</v>
      </c>
      <c r="R92">
        <f t="shared" si="18"/>
        <v>-1.7695510786217261</v>
      </c>
      <c r="S92">
        <f t="shared" si="19"/>
        <v>-1.2839966563652008</v>
      </c>
      <c r="T92">
        <f t="shared" si="20"/>
        <v>-0.97881070093006195</v>
      </c>
      <c r="U92">
        <f t="shared" si="21"/>
        <v>-0.44855000202712486</v>
      </c>
      <c r="V92">
        <f t="shared" si="22"/>
        <v>-2.0969100130080562</v>
      </c>
      <c r="W92">
        <f t="shared" si="23"/>
        <v>-1.5228787452803376</v>
      </c>
      <c r="X92">
        <f t="shared" si="24"/>
        <v>-1.4559319556497243</v>
      </c>
      <c r="Y92">
        <f t="shared" si="25"/>
        <v>-1.2924298239020637</v>
      </c>
      <c r="Z92">
        <f t="shared" si="26"/>
        <v>-1.1366771398795441</v>
      </c>
      <c r="AA92">
        <f t="shared" si="27"/>
        <v>-2</v>
      </c>
      <c r="AB92">
        <f t="shared" si="28"/>
        <v>-2</v>
      </c>
      <c r="AC92">
        <f t="shared" si="29"/>
        <v>-1.3979400086720375</v>
      </c>
      <c r="AD92">
        <f t="shared" si="30"/>
        <v>-1.3098039199714864</v>
      </c>
      <c r="AE92">
        <f t="shared" si="31"/>
        <v>-1.7958800173440752</v>
      </c>
    </row>
    <row r="93" spans="1:31" x14ac:dyDescent="0.2">
      <c r="A93">
        <v>1.2999999999999999E-2</v>
      </c>
      <c r="B93">
        <v>1.5429999999999999</v>
      </c>
      <c r="C93">
        <v>4.5999999999999999E-2</v>
      </c>
      <c r="D93">
        <v>0.123</v>
      </c>
      <c r="E93">
        <v>0.57399999999999995</v>
      </c>
      <c r="F93">
        <v>8.9999999999999993E-3</v>
      </c>
      <c r="G93">
        <v>0.04</v>
      </c>
      <c r="H93">
        <v>3.3000000000000002E-2</v>
      </c>
      <c r="I93">
        <v>5.5E-2</v>
      </c>
      <c r="J93">
        <v>5.2999999999999999E-2</v>
      </c>
      <c r="K93">
        <v>8.0000000000000002E-3</v>
      </c>
      <c r="L93">
        <v>0.01</v>
      </c>
      <c r="M93">
        <v>0.05</v>
      </c>
      <c r="N93">
        <v>6.7000000000000004E-2</v>
      </c>
      <c r="O93">
        <v>8.2000000000000003E-2</v>
      </c>
      <c r="Q93">
        <f t="shared" si="17"/>
        <v>-1.8860566476931633</v>
      </c>
      <c r="R93">
        <f t="shared" si="18"/>
        <v>0.18836592606314825</v>
      </c>
      <c r="S93">
        <f t="shared" si="19"/>
        <v>-1.3372421683184259</v>
      </c>
      <c r="T93">
        <f t="shared" si="20"/>
        <v>-0.91009488856060206</v>
      </c>
      <c r="U93">
        <f t="shared" si="21"/>
        <v>-0.24108810760202651</v>
      </c>
      <c r="V93">
        <f t="shared" si="22"/>
        <v>-2.0457574905606752</v>
      </c>
      <c r="W93">
        <f t="shared" si="23"/>
        <v>-1.3979400086720375</v>
      </c>
      <c r="X93">
        <f t="shared" si="24"/>
        <v>-1.4814860601221125</v>
      </c>
      <c r="Y93">
        <f t="shared" si="25"/>
        <v>-1.2596373105057561</v>
      </c>
      <c r="Z93">
        <f t="shared" si="26"/>
        <v>-1.2757241303992111</v>
      </c>
      <c r="AA93">
        <f t="shared" si="27"/>
        <v>-2.0969100130080562</v>
      </c>
      <c r="AB93">
        <f t="shared" si="28"/>
        <v>-2</v>
      </c>
      <c r="AC93">
        <f t="shared" si="29"/>
        <v>-1.3010299956639813</v>
      </c>
      <c r="AD93">
        <f t="shared" si="30"/>
        <v>-1.1739251972991736</v>
      </c>
      <c r="AE93">
        <f t="shared" si="31"/>
        <v>-1.0861861476162833</v>
      </c>
    </row>
    <row r="94" spans="1:31" x14ac:dyDescent="0.2">
      <c r="A94">
        <v>7.0000000000000001E-3</v>
      </c>
      <c r="B94">
        <v>1.7999999999999999E-2</v>
      </c>
      <c r="C94">
        <v>0.36099999999999999</v>
      </c>
      <c r="D94">
        <v>0.14099999999999999</v>
      </c>
      <c r="E94">
        <v>1E-3</v>
      </c>
      <c r="F94">
        <v>8.0000000000000002E-3</v>
      </c>
      <c r="G94">
        <v>0.04</v>
      </c>
      <c r="H94">
        <v>6.0999999999999999E-2</v>
      </c>
      <c r="I94">
        <v>0.05</v>
      </c>
      <c r="J94">
        <v>4.1000000000000002E-2</v>
      </c>
      <c r="K94">
        <v>5.7000000000000002E-2</v>
      </c>
      <c r="L94">
        <v>0.01</v>
      </c>
      <c r="M94">
        <v>0.13</v>
      </c>
      <c r="N94">
        <v>0.1</v>
      </c>
      <c r="O94">
        <v>0.69099999999999995</v>
      </c>
      <c r="Q94">
        <f t="shared" si="17"/>
        <v>-2.1549019599857431</v>
      </c>
      <c r="R94">
        <f t="shared" si="18"/>
        <v>-1.744727494896694</v>
      </c>
      <c r="S94">
        <f t="shared" si="19"/>
        <v>-0.44249279809434211</v>
      </c>
      <c r="T94">
        <f t="shared" si="20"/>
        <v>-0.8507808873446201</v>
      </c>
      <c r="U94">
        <f t="shared" si="21"/>
        <v>-3</v>
      </c>
      <c r="V94">
        <f t="shared" si="22"/>
        <v>-2.0969100130080562</v>
      </c>
      <c r="W94">
        <f t="shared" si="23"/>
        <v>-1.3979400086720375</v>
      </c>
      <c r="X94">
        <f t="shared" si="24"/>
        <v>-1.2146701649892331</v>
      </c>
      <c r="Y94">
        <f t="shared" si="25"/>
        <v>-1.3010299956639813</v>
      </c>
      <c r="Z94">
        <f t="shared" si="26"/>
        <v>-1.3872161432802645</v>
      </c>
      <c r="AA94">
        <f t="shared" si="27"/>
        <v>-1.2441251443275085</v>
      </c>
      <c r="AB94">
        <f t="shared" si="28"/>
        <v>-2</v>
      </c>
      <c r="AC94">
        <f t="shared" si="29"/>
        <v>-0.88605664769316317</v>
      </c>
      <c r="AD94">
        <f t="shared" si="30"/>
        <v>-1</v>
      </c>
      <c r="AE94">
        <f t="shared" si="31"/>
        <v>-0.16052195262580163</v>
      </c>
    </row>
    <row r="95" spans="1:31" x14ac:dyDescent="0.2">
      <c r="A95">
        <v>7.0000000000000001E-3</v>
      </c>
      <c r="B95">
        <v>8.9999999999999993E-3</v>
      </c>
      <c r="C95">
        <v>105.236</v>
      </c>
      <c r="D95">
        <v>0.127</v>
      </c>
      <c r="E95">
        <v>1.45</v>
      </c>
      <c r="F95">
        <v>4.7E-2</v>
      </c>
      <c r="G95">
        <v>1.6E-2</v>
      </c>
      <c r="H95">
        <v>2.7E-2</v>
      </c>
      <c r="I95">
        <v>0.124</v>
      </c>
      <c r="J95">
        <v>0.105</v>
      </c>
      <c r="K95">
        <v>0.03</v>
      </c>
      <c r="L95">
        <v>0.01</v>
      </c>
      <c r="M95">
        <v>0.09</v>
      </c>
      <c r="N95">
        <v>7.0000000000000007E-2</v>
      </c>
      <c r="O95">
        <v>1.3420000000000001</v>
      </c>
      <c r="Q95">
        <f t="shared" si="17"/>
        <v>-2.1549019599857431</v>
      </c>
      <c r="R95">
        <f t="shared" si="18"/>
        <v>-2.0457574905606752</v>
      </c>
      <c r="S95">
        <f t="shared" si="19"/>
        <v>2.0221643322781455</v>
      </c>
      <c r="T95">
        <f t="shared" si="20"/>
        <v>-0.89619627904404309</v>
      </c>
      <c r="U95">
        <f t="shared" si="21"/>
        <v>0.16136800223497488</v>
      </c>
      <c r="V95">
        <f t="shared" si="22"/>
        <v>-1.3279021420642825</v>
      </c>
      <c r="W95">
        <f t="shared" si="23"/>
        <v>-1.7958800173440752</v>
      </c>
      <c r="X95">
        <f t="shared" si="24"/>
        <v>-1.5686362358410126</v>
      </c>
      <c r="Y95">
        <f t="shared" si="25"/>
        <v>-0.90657831483776496</v>
      </c>
      <c r="Z95">
        <f t="shared" si="26"/>
        <v>-0.97881070093006195</v>
      </c>
      <c r="AA95">
        <f t="shared" si="27"/>
        <v>-1.5228787452803376</v>
      </c>
      <c r="AB95">
        <f t="shared" si="28"/>
        <v>-2</v>
      </c>
      <c r="AC95">
        <f t="shared" si="29"/>
        <v>-1.0457574905606752</v>
      </c>
      <c r="AD95">
        <f t="shared" si="30"/>
        <v>-1.1549019599857431</v>
      </c>
      <c r="AE95">
        <f t="shared" si="31"/>
        <v>0.12775251583297328</v>
      </c>
    </row>
    <row r="96" spans="1:31" x14ac:dyDescent="0.2">
      <c r="A96">
        <v>7.0000000000000001E-3</v>
      </c>
      <c r="B96">
        <v>8.0000000000000002E-3</v>
      </c>
      <c r="C96">
        <v>4.8000000000000001E-2</v>
      </c>
      <c r="D96">
        <v>0.13200000000000001</v>
      </c>
      <c r="E96">
        <v>0.114</v>
      </c>
      <c r="F96">
        <v>1.9E-2</v>
      </c>
      <c r="G96">
        <v>2.7E-2</v>
      </c>
      <c r="H96">
        <v>3.4000000000000002E-2</v>
      </c>
      <c r="I96">
        <v>9.4E-2</v>
      </c>
      <c r="J96">
        <v>8.9999999999999993E-3</v>
      </c>
      <c r="K96">
        <v>1.2E-2</v>
      </c>
      <c r="L96">
        <v>0.01</v>
      </c>
      <c r="M96">
        <v>3.5000000000000003E-2</v>
      </c>
      <c r="N96">
        <v>6.3E-2</v>
      </c>
      <c r="O96">
        <v>1E-3</v>
      </c>
      <c r="Q96">
        <f t="shared" si="17"/>
        <v>-2.1549019599857431</v>
      </c>
      <c r="R96">
        <f t="shared" si="18"/>
        <v>-2.0969100130080562</v>
      </c>
      <c r="S96">
        <f t="shared" si="19"/>
        <v>-1.3187587626244128</v>
      </c>
      <c r="T96">
        <f t="shared" si="20"/>
        <v>-0.87942606879415008</v>
      </c>
      <c r="U96">
        <f t="shared" si="21"/>
        <v>-0.94309514866352739</v>
      </c>
      <c r="V96">
        <f t="shared" si="22"/>
        <v>-1.7212463990471711</v>
      </c>
      <c r="W96">
        <f t="shared" si="23"/>
        <v>-1.5686362358410126</v>
      </c>
      <c r="X96">
        <f t="shared" si="24"/>
        <v>-1.4685210829577449</v>
      </c>
      <c r="Y96">
        <f t="shared" si="25"/>
        <v>-1.0268721464003014</v>
      </c>
      <c r="Z96">
        <f t="shared" si="26"/>
        <v>-2.0457574905606752</v>
      </c>
      <c r="AA96">
        <f t="shared" si="27"/>
        <v>-1.9208187539523751</v>
      </c>
      <c r="AB96">
        <f t="shared" si="28"/>
        <v>-2</v>
      </c>
      <c r="AC96">
        <f t="shared" si="29"/>
        <v>-1.4559319556497243</v>
      </c>
      <c r="AD96">
        <f t="shared" si="30"/>
        <v>-1.2006594505464183</v>
      </c>
      <c r="AE96">
        <f t="shared" si="31"/>
        <v>-3</v>
      </c>
    </row>
    <row r="97" spans="1:31" x14ac:dyDescent="0.2">
      <c r="A97">
        <v>7.0000000000000001E-3</v>
      </c>
      <c r="B97">
        <v>8.9999999999999993E-3</v>
      </c>
      <c r="C97">
        <v>0.33100000000000002</v>
      </c>
      <c r="D97">
        <v>0.12</v>
      </c>
      <c r="E97">
        <v>3.9E-2</v>
      </c>
      <c r="F97">
        <v>0.02</v>
      </c>
      <c r="G97">
        <v>3.1E-2</v>
      </c>
      <c r="H97">
        <v>0.14599999999999999</v>
      </c>
      <c r="I97">
        <v>0.13100000000000001</v>
      </c>
      <c r="J97">
        <v>3.5999999999999997E-2</v>
      </c>
      <c r="K97">
        <v>0.01</v>
      </c>
      <c r="L97">
        <v>2.7E-2</v>
      </c>
      <c r="M97">
        <v>3.6999999999999998E-2</v>
      </c>
      <c r="N97">
        <v>6.9000000000000006E-2</v>
      </c>
      <c r="O97">
        <v>5.0000000000000001E-4</v>
      </c>
      <c r="Q97">
        <f t="shared" si="17"/>
        <v>-2.1549019599857431</v>
      </c>
      <c r="R97">
        <f t="shared" si="18"/>
        <v>-2.0457574905606752</v>
      </c>
      <c r="S97">
        <f t="shared" si="19"/>
        <v>-0.48017200622428124</v>
      </c>
      <c r="T97">
        <f t="shared" si="20"/>
        <v>-0.92081875395237522</v>
      </c>
      <c r="U97">
        <f t="shared" si="21"/>
        <v>-1.4089353929735009</v>
      </c>
      <c r="V97">
        <f t="shared" si="22"/>
        <v>-1.6989700043360187</v>
      </c>
      <c r="W97">
        <f t="shared" si="23"/>
        <v>-1.5086383061657274</v>
      </c>
      <c r="X97">
        <f t="shared" si="24"/>
        <v>-0.83564714421556296</v>
      </c>
      <c r="Y97">
        <f t="shared" si="25"/>
        <v>-0.88272870434423567</v>
      </c>
      <c r="Z97">
        <f t="shared" si="26"/>
        <v>-1.4436974992327127</v>
      </c>
      <c r="AA97">
        <f t="shared" si="27"/>
        <v>-2</v>
      </c>
      <c r="AB97">
        <f t="shared" si="28"/>
        <v>-1.5686362358410126</v>
      </c>
      <c r="AC97">
        <f t="shared" si="29"/>
        <v>-1.431798275933005</v>
      </c>
      <c r="AD97">
        <f t="shared" si="30"/>
        <v>-1.1611509092627446</v>
      </c>
      <c r="AE97">
        <f t="shared" si="31"/>
        <v>-3.3010299956639813</v>
      </c>
    </row>
    <row r="98" spans="1:31" x14ac:dyDescent="0.2">
      <c r="A98">
        <v>1.4E-2</v>
      </c>
      <c r="B98">
        <v>1.7000000000000001E-2</v>
      </c>
      <c r="C98">
        <v>0.21199999999999999</v>
      </c>
      <c r="D98">
        <v>0.1</v>
      </c>
      <c r="E98">
        <v>1.4999999999999999E-2</v>
      </c>
      <c r="F98">
        <v>3.9E-2</v>
      </c>
      <c r="G98">
        <v>0.76700000000000002</v>
      </c>
      <c r="H98">
        <v>9.8119999999999994</v>
      </c>
      <c r="I98">
        <v>8.5999999999999993E-2</v>
      </c>
      <c r="J98">
        <v>0.186</v>
      </c>
      <c r="K98">
        <v>0.01</v>
      </c>
      <c r="L98">
        <v>1.2E-2</v>
      </c>
      <c r="M98">
        <v>5.1999999999999998E-2</v>
      </c>
      <c r="N98">
        <v>5.6000000000000001E-2</v>
      </c>
      <c r="O98">
        <v>8.1000000000000003E-2</v>
      </c>
      <c r="Q98">
        <f t="shared" si="17"/>
        <v>-1.853871964321762</v>
      </c>
      <c r="R98">
        <f t="shared" si="18"/>
        <v>-1.7695510786217261</v>
      </c>
      <c r="S98">
        <f t="shared" si="19"/>
        <v>-0.67366413907124856</v>
      </c>
      <c r="T98">
        <f t="shared" si="20"/>
        <v>-1</v>
      </c>
      <c r="U98">
        <f t="shared" si="21"/>
        <v>-1.8239087409443189</v>
      </c>
      <c r="V98">
        <f t="shared" si="22"/>
        <v>-1.4089353929735009</v>
      </c>
      <c r="W98">
        <f t="shared" si="23"/>
        <v>-0.11520463605101904</v>
      </c>
      <c r="X98">
        <f t="shared" si="24"/>
        <v>0.99175753953434809</v>
      </c>
      <c r="Y98">
        <f t="shared" si="25"/>
        <v>-1.0655015487564323</v>
      </c>
      <c r="Z98">
        <f t="shared" si="26"/>
        <v>-0.73048705578208373</v>
      </c>
      <c r="AA98">
        <f t="shared" si="27"/>
        <v>-2</v>
      </c>
      <c r="AB98">
        <f t="shared" si="28"/>
        <v>-1.9208187539523751</v>
      </c>
      <c r="AC98">
        <f t="shared" si="29"/>
        <v>-1.2839966563652008</v>
      </c>
      <c r="AD98">
        <f t="shared" si="30"/>
        <v>-1.2518119729937995</v>
      </c>
      <c r="AE98">
        <f t="shared" si="31"/>
        <v>-1.0915149811213503</v>
      </c>
    </row>
    <row r="99" spans="1:31" x14ac:dyDescent="0.2">
      <c r="A99">
        <v>2.1999999999999999E-2</v>
      </c>
      <c r="B99">
        <v>1.4999999999999999E-2</v>
      </c>
      <c r="C99">
        <v>0.20499999999999999</v>
      </c>
      <c r="D99">
        <v>0.14499999999999999</v>
      </c>
      <c r="E99">
        <v>1.3779999999999999</v>
      </c>
      <c r="F99">
        <v>1.4999999999999999E-2</v>
      </c>
      <c r="G99">
        <v>1.2999999999999999E-2</v>
      </c>
      <c r="H99">
        <v>0.33800000000000002</v>
      </c>
      <c r="I99">
        <v>0.49099999999999999</v>
      </c>
      <c r="J99">
        <v>5015.1620000000003</v>
      </c>
      <c r="K99">
        <v>0.05</v>
      </c>
      <c r="L99">
        <v>1.4E-2</v>
      </c>
      <c r="M99">
        <v>0.30099999999999999</v>
      </c>
      <c r="N99">
        <v>0.112</v>
      </c>
      <c r="O99">
        <v>7.0999999999999994E-2</v>
      </c>
      <c r="Q99">
        <f t="shared" si="17"/>
        <v>-1.6575773191777938</v>
      </c>
      <c r="R99">
        <f t="shared" si="18"/>
        <v>-1.8239087409443189</v>
      </c>
      <c r="S99">
        <f t="shared" si="19"/>
        <v>-0.68824613894424569</v>
      </c>
      <c r="T99">
        <f t="shared" si="20"/>
        <v>-0.83863199776502517</v>
      </c>
      <c r="U99">
        <f t="shared" si="21"/>
        <v>0.13924921757160696</v>
      </c>
      <c r="V99">
        <f t="shared" si="22"/>
        <v>-1.8239087409443189</v>
      </c>
      <c r="W99">
        <f t="shared" si="23"/>
        <v>-1.8860566476931633</v>
      </c>
      <c r="X99">
        <f t="shared" si="24"/>
        <v>-0.47108329972234525</v>
      </c>
      <c r="Y99">
        <f t="shared" si="25"/>
        <v>-0.30891850787703151</v>
      </c>
      <c r="Z99">
        <f t="shared" si="26"/>
        <v>3.7002849661839026</v>
      </c>
      <c r="AA99">
        <f t="shared" si="27"/>
        <v>-1.3010299956639813</v>
      </c>
      <c r="AB99">
        <f t="shared" si="28"/>
        <v>-1.853871964321762</v>
      </c>
      <c r="AC99">
        <f t="shared" si="29"/>
        <v>-0.52143350440615666</v>
      </c>
      <c r="AD99">
        <f t="shared" si="30"/>
        <v>-0.9507819773298184</v>
      </c>
      <c r="AE99">
        <f t="shared" si="31"/>
        <v>-1.1487416512809248</v>
      </c>
    </row>
    <row r="100" spans="1:31" x14ac:dyDescent="0.2">
      <c r="A100">
        <v>6.0000000000000001E-3</v>
      </c>
      <c r="B100">
        <v>7.0000000000000001E-3</v>
      </c>
      <c r="C100">
        <v>4.7E-2</v>
      </c>
      <c r="D100">
        <v>0.109</v>
      </c>
      <c r="E100">
        <v>5.0000000000000001E-4</v>
      </c>
      <c r="F100">
        <v>8.9999999999999993E-3</v>
      </c>
      <c r="G100">
        <v>6.0000000000000001E-3</v>
      </c>
      <c r="H100">
        <v>5.8000000000000003E-2</v>
      </c>
      <c r="I100">
        <v>0.28100000000000003</v>
      </c>
      <c r="J100">
        <v>1E-3</v>
      </c>
      <c r="K100">
        <v>1.2E-2</v>
      </c>
      <c r="L100">
        <v>7.0000000000000001E-3</v>
      </c>
      <c r="M100">
        <v>0.20200000000000001</v>
      </c>
      <c r="N100">
        <v>0.13600000000000001</v>
      </c>
      <c r="O100">
        <v>3.71</v>
      </c>
      <c r="Q100">
        <f t="shared" si="17"/>
        <v>-2.2218487496163561</v>
      </c>
      <c r="R100">
        <f t="shared" si="18"/>
        <v>-2.1549019599857431</v>
      </c>
      <c r="S100">
        <f t="shared" si="19"/>
        <v>-1.3279021420642825</v>
      </c>
      <c r="T100">
        <f t="shared" si="20"/>
        <v>-0.96257350205937642</v>
      </c>
      <c r="U100">
        <f t="shared" si="21"/>
        <v>-3.3010299956639813</v>
      </c>
      <c r="V100">
        <f t="shared" si="22"/>
        <v>-2.0457574905606752</v>
      </c>
      <c r="W100">
        <f t="shared" si="23"/>
        <v>-2.2218487496163561</v>
      </c>
      <c r="X100">
        <f t="shared" si="24"/>
        <v>-1.2365720064370627</v>
      </c>
      <c r="Y100">
        <f t="shared" si="25"/>
        <v>-0.55129368009492008</v>
      </c>
      <c r="Z100">
        <f t="shared" si="26"/>
        <v>-3</v>
      </c>
      <c r="AA100">
        <f t="shared" si="27"/>
        <v>-1.9208187539523751</v>
      </c>
      <c r="AB100">
        <f t="shared" si="28"/>
        <v>-2.1549019599857431</v>
      </c>
      <c r="AC100">
        <f t="shared" si="29"/>
        <v>-0.69464863055337622</v>
      </c>
      <c r="AD100">
        <f t="shared" si="30"/>
        <v>-0.86646109162978246</v>
      </c>
      <c r="AE100">
        <f t="shared" si="31"/>
        <v>0.56937390961504586</v>
      </c>
    </row>
    <row r="101" spans="1:31" x14ac:dyDescent="0.2">
      <c r="A101">
        <v>6.0000000000000001E-3</v>
      </c>
      <c r="B101">
        <v>7.0000000000000001E-3</v>
      </c>
      <c r="C101">
        <v>4.7E-2</v>
      </c>
      <c r="D101">
        <v>0.1</v>
      </c>
      <c r="E101">
        <v>1E-3</v>
      </c>
      <c r="F101">
        <v>7.0000000000000001E-3</v>
      </c>
      <c r="G101">
        <v>7.0000000000000001E-3</v>
      </c>
      <c r="H101">
        <v>0.158</v>
      </c>
      <c r="I101">
        <v>0.24</v>
      </c>
      <c r="J101">
        <v>0.56899999999999995</v>
      </c>
      <c r="K101">
        <v>1.0999999999999999E-2</v>
      </c>
      <c r="L101">
        <v>8.0000000000000002E-3</v>
      </c>
      <c r="M101">
        <v>7.4999999999999997E-2</v>
      </c>
      <c r="N101">
        <v>7.5999999999999998E-2</v>
      </c>
      <c r="O101">
        <v>1E-3</v>
      </c>
      <c r="Q101">
        <f t="shared" si="17"/>
        <v>-2.2218487496163561</v>
      </c>
      <c r="R101">
        <f t="shared" si="18"/>
        <v>-2.1549019599857431</v>
      </c>
      <c r="S101">
        <f t="shared" si="19"/>
        <v>-1.3279021420642825</v>
      </c>
      <c r="T101">
        <f t="shared" si="20"/>
        <v>-1</v>
      </c>
      <c r="U101">
        <f t="shared" si="21"/>
        <v>-3</v>
      </c>
      <c r="V101">
        <f t="shared" si="22"/>
        <v>-2.1549019599857431</v>
      </c>
      <c r="W101">
        <f t="shared" si="23"/>
        <v>-2.1549019599857431</v>
      </c>
      <c r="X101">
        <f t="shared" si="24"/>
        <v>-0.80134291304557737</v>
      </c>
      <c r="Y101">
        <f t="shared" si="25"/>
        <v>-0.61978875828839397</v>
      </c>
      <c r="Z101">
        <f t="shared" si="26"/>
        <v>-0.24488773360492885</v>
      </c>
      <c r="AA101">
        <f t="shared" si="27"/>
        <v>-1.9586073148417751</v>
      </c>
      <c r="AB101">
        <f t="shared" si="28"/>
        <v>-2.0969100130080562</v>
      </c>
      <c r="AC101">
        <f t="shared" si="29"/>
        <v>-1.1249387366082999</v>
      </c>
      <c r="AD101">
        <f t="shared" si="30"/>
        <v>-1.1191864077192086</v>
      </c>
      <c r="AE101">
        <f t="shared" si="31"/>
        <v>-3</v>
      </c>
    </row>
    <row r="102" spans="1:31" x14ac:dyDescent="0.2">
      <c r="A102">
        <v>8.9999999999999993E-3</v>
      </c>
      <c r="B102">
        <v>7.0000000000000001E-3</v>
      </c>
      <c r="C102">
        <v>0.19500000000000001</v>
      </c>
      <c r="D102">
        <v>8.6999999999999994E-2</v>
      </c>
      <c r="E102">
        <v>0.154</v>
      </c>
      <c r="F102">
        <v>8.9999999999999993E-3</v>
      </c>
      <c r="G102">
        <v>6.0000000000000001E-3</v>
      </c>
      <c r="H102">
        <v>9.7000000000000003E-2</v>
      </c>
      <c r="I102">
        <v>0.23</v>
      </c>
      <c r="J102">
        <v>6.8000000000000005E-2</v>
      </c>
      <c r="K102">
        <v>0.01</v>
      </c>
      <c r="L102">
        <v>6.0000000000000001E-3</v>
      </c>
      <c r="M102">
        <v>5.3999999999999999E-2</v>
      </c>
      <c r="N102">
        <v>9.8000000000000004E-2</v>
      </c>
      <c r="O102">
        <v>5005.7190000000001</v>
      </c>
      <c r="Q102">
        <f t="shared" si="17"/>
        <v>-2.0457574905606752</v>
      </c>
      <c r="R102">
        <f t="shared" si="18"/>
        <v>-2.1549019599857431</v>
      </c>
      <c r="S102">
        <f t="shared" si="19"/>
        <v>-0.70996538863748193</v>
      </c>
      <c r="T102">
        <f t="shared" si="20"/>
        <v>-1.0604807473813815</v>
      </c>
      <c r="U102">
        <f t="shared" si="21"/>
        <v>-0.8124792791635369</v>
      </c>
      <c r="V102">
        <f t="shared" si="22"/>
        <v>-2.0457574905606752</v>
      </c>
      <c r="W102">
        <f t="shared" si="23"/>
        <v>-2.2218487496163561</v>
      </c>
      <c r="X102">
        <f t="shared" si="24"/>
        <v>-1.0132282657337552</v>
      </c>
      <c r="Y102">
        <f t="shared" si="25"/>
        <v>-0.63827216398240705</v>
      </c>
      <c r="Z102">
        <f t="shared" si="26"/>
        <v>-1.1674910872937636</v>
      </c>
      <c r="AA102">
        <f t="shared" si="27"/>
        <v>-2</v>
      </c>
      <c r="AB102">
        <f t="shared" si="28"/>
        <v>-2.2218487496163561</v>
      </c>
      <c r="AC102">
        <f t="shared" si="29"/>
        <v>-1.2676062401770316</v>
      </c>
      <c r="AD102">
        <f t="shared" si="30"/>
        <v>-1.0087739243075051</v>
      </c>
      <c r="AE102">
        <f t="shared" si="31"/>
        <v>3.699466466491808</v>
      </c>
    </row>
    <row r="103" spans="1:31" x14ac:dyDescent="0.2">
      <c r="A103">
        <v>0.01</v>
      </c>
      <c r="B103">
        <v>8.9999999999999993E-3</v>
      </c>
      <c r="C103">
        <v>2.5999999999999999E-2</v>
      </c>
      <c r="D103">
        <v>9.4E-2</v>
      </c>
      <c r="E103">
        <v>1.2E-2</v>
      </c>
      <c r="F103">
        <v>0.01</v>
      </c>
      <c r="G103">
        <v>8.0000000000000002E-3</v>
      </c>
      <c r="H103">
        <v>0.27600000000000002</v>
      </c>
      <c r="I103">
        <v>0.13</v>
      </c>
      <c r="J103">
        <v>2E-3</v>
      </c>
      <c r="K103">
        <v>1.0999999999999999E-2</v>
      </c>
      <c r="L103">
        <v>2.5999999999999999E-2</v>
      </c>
      <c r="M103">
        <v>4.9000000000000002E-2</v>
      </c>
      <c r="N103">
        <v>6.3E-2</v>
      </c>
      <c r="O103">
        <v>0.755</v>
      </c>
      <c r="Q103">
        <f t="shared" si="17"/>
        <v>-2</v>
      </c>
      <c r="R103">
        <f t="shared" si="18"/>
        <v>-2.0457574905606752</v>
      </c>
      <c r="S103">
        <f t="shared" si="19"/>
        <v>-1.585026652029182</v>
      </c>
      <c r="T103">
        <f t="shared" si="20"/>
        <v>-1.0268721464003014</v>
      </c>
      <c r="U103">
        <f t="shared" si="21"/>
        <v>-1.9208187539523751</v>
      </c>
      <c r="V103">
        <f t="shared" si="22"/>
        <v>-2</v>
      </c>
      <c r="W103">
        <f t="shared" si="23"/>
        <v>-2.0969100130080562</v>
      </c>
      <c r="X103">
        <f t="shared" si="24"/>
        <v>-0.55909091793478227</v>
      </c>
      <c r="Y103">
        <f t="shared" si="25"/>
        <v>-0.88605664769316317</v>
      </c>
      <c r="Z103">
        <f t="shared" si="26"/>
        <v>-2.6989700043360187</v>
      </c>
      <c r="AA103">
        <f t="shared" si="27"/>
        <v>-1.9586073148417751</v>
      </c>
      <c r="AB103">
        <f t="shared" si="28"/>
        <v>-1.585026652029182</v>
      </c>
      <c r="AC103">
        <f t="shared" si="29"/>
        <v>-1.3098039199714864</v>
      </c>
      <c r="AD103">
        <f t="shared" si="30"/>
        <v>-1.2006594505464183</v>
      </c>
      <c r="AE103">
        <f t="shared" si="31"/>
        <v>-0.12205304837081175</v>
      </c>
    </row>
    <row r="104" spans="1:31" x14ac:dyDescent="0.2">
      <c r="A104">
        <v>8.9999999999999993E-3</v>
      </c>
      <c r="B104">
        <v>8.9999999999999993E-3</v>
      </c>
      <c r="C104">
        <v>4.7E-2</v>
      </c>
      <c r="D104">
        <v>8.6999999999999994E-2</v>
      </c>
      <c r="E104">
        <v>0.127</v>
      </c>
      <c r="F104">
        <v>2.7E-2</v>
      </c>
      <c r="G104">
        <v>2.1999999999999999E-2</v>
      </c>
      <c r="H104">
        <v>7.1999999999999995E-2</v>
      </c>
      <c r="I104">
        <v>0.11700000000000001</v>
      </c>
      <c r="J104">
        <v>0.311</v>
      </c>
      <c r="K104">
        <v>0.01</v>
      </c>
      <c r="L104">
        <v>1.2E-2</v>
      </c>
      <c r="M104">
        <v>9.8000000000000004E-2</v>
      </c>
      <c r="N104">
        <v>0.105</v>
      </c>
      <c r="O104">
        <v>3.2000000000000001E-2</v>
      </c>
      <c r="Q104">
        <f t="shared" si="17"/>
        <v>-2.0457574905606752</v>
      </c>
      <c r="R104">
        <f t="shared" si="18"/>
        <v>-2.0457574905606752</v>
      </c>
      <c r="S104">
        <f t="shared" si="19"/>
        <v>-1.3279021420642825</v>
      </c>
      <c r="T104">
        <f t="shared" si="20"/>
        <v>-1.0604807473813815</v>
      </c>
      <c r="U104">
        <f t="shared" si="21"/>
        <v>-0.89619627904404309</v>
      </c>
      <c r="V104">
        <f t="shared" si="22"/>
        <v>-1.5686362358410126</v>
      </c>
      <c r="W104">
        <f t="shared" si="23"/>
        <v>-1.6575773191777938</v>
      </c>
      <c r="X104">
        <f t="shared" si="24"/>
        <v>-1.1426675035687315</v>
      </c>
      <c r="Y104">
        <f t="shared" si="25"/>
        <v>-0.9318141382538383</v>
      </c>
      <c r="Z104">
        <f t="shared" si="26"/>
        <v>-0.5072396109731625</v>
      </c>
      <c r="AA104">
        <f t="shared" si="27"/>
        <v>-2</v>
      </c>
      <c r="AB104">
        <f t="shared" si="28"/>
        <v>-1.9208187539523751</v>
      </c>
      <c r="AC104">
        <f t="shared" si="29"/>
        <v>-1.0087739243075051</v>
      </c>
      <c r="AD104">
        <f t="shared" si="30"/>
        <v>-0.97881070093006195</v>
      </c>
      <c r="AE104">
        <f t="shared" si="31"/>
        <v>-1.494850021680094</v>
      </c>
    </row>
    <row r="105" spans="1:31" x14ac:dyDescent="0.2">
      <c r="A105">
        <v>8.9999999999999993E-3</v>
      </c>
      <c r="B105">
        <v>8.9999999999999993E-3</v>
      </c>
      <c r="C105">
        <v>2.1999999999999999E-2</v>
      </c>
      <c r="D105">
        <v>8.5999999999999993E-2</v>
      </c>
      <c r="E105">
        <v>4.2999999999999997E-2</v>
      </c>
      <c r="F105">
        <v>0.13400000000000001</v>
      </c>
      <c r="G105">
        <v>1.2999999999999999E-2</v>
      </c>
      <c r="H105">
        <v>5.1999999999999998E-2</v>
      </c>
      <c r="I105">
        <v>0.10100000000000001</v>
      </c>
      <c r="J105">
        <v>4.0000000000000001E-3</v>
      </c>
      <c r="K105">
        <v>0.01</v>
      </c>
      <c r="L105">
        <v>0.01</v>
      </c>
      <c r="M105">
        <v>0.18</v>
      </c>
      <c r="N105">
        <v>7.8E-2</v>
      </c>
      <c r="O105">
        <v>6.8000000000000005E-2</v>
      </c>
      <c r="Q105">
        <f t="shared" si="17"/>
        <v>-2.0457574905606752</v>
      </c>
      <c r="R105">
        <f t="shared" si="18"/>
        <v>-2.0457574905606752</v>
      </c>
      <c r="S105">
        <f t="shared" si="19"/>
        <v>-1.6575773191777938</v>
      </c>
      <c r="T105">
        <f t="shared" si="20"/>
        <v>-1.0655015487564323</v>
      </c>
      <c r="U105">
        <f t="shared" si="21"/>
        <v>-1.3665315444204136</v>
      </c>
      <c r="V105">
        <f t="shared" si="22"/>
        <v>-0.8728952016351923</v>
      </c>
      <c r="W105">
        <f t="shared" si="23"/>
        <v>-1.8860566476931633</v>
      </c>
      <c r="X105">
        <f t="shared" si="24"/>
        <v>-1.2839966563652008</v>
      </c>
      <c r="Y105">
        <f t="shared" si="25"/>
        <v>-0.99567862621735737</v>
      </c>
      <c r="Z105">
        <f t="shared" si="26"/>
        <v>-2.3979400086720375</v>
      </c>
      <c r="AA105">
        <f t="shared" si="27"/>
        <v>-2</v>
      </c>
      <c r="AB105">
        <f t="shared" si="28"/>
        <v>-2</v>
      </c>
      <c r="AC105">
        <f t="shared" si="29"/>
        <v>-0.74472749489669399</v>
      </c>
      <c r="AD105">
        <f t="shared" si="30"/>
        <v>-1.1079053973095196</v>
      </c>
      <c r="AE105">
        <f t="shared" si="31"/>
        <v>-1.1674910872937636</v>
      </c>
    </row>
    <row r="106" spans="1:31" x14ac:dyDescent="0.2">
      <c r="A106">
        <v>8.9999999999999993E-3</v>
      </c>
      <c r="B106">
        <v>8.9999999999999993E-3</v>
      </c>
      <c r="C106">
        <v>7.2999999999999995E-2</v>
      </c>
      <c r="D106">
        <v>8.4000000000000005E-2</v>
      </c>
      <c r="E106">
        <v>3.0059999999999998</v>
      </c>
      <c r="F106">
        <v>1.4E-2</v>
      </c>
      <c r="G106">
        <v>0.108</v>
      </c>
      <c r="H106">
        <v>0.17799999999999999</v>
      </c>
      <c r="I106">
        <v>0.159</v>
      </c>
      <c r="J106">
        <v>4.3179999999999996</v>
      </c>
      <c r="K106">
        <v>0.01</v>
      </c>
      <c r="L106">
        <v>1.0999999999999999E-2</v>
      </c>
      <c r="M106">
        <v>0.13900000000000001</v>
      </c>
      <c r="N106">
        <v>9.4E-2</v>
      </c>
      <c r="O106">
        <v>5.8999999999999997E-2</v>
      </c>
      <c r="Q106">
        <f t="shared" si="17"/>
        <v>-2.0457574905606752</v>
      </c>
      <c r="R106">
        <f t="shared" si="18"/>
        <v>-2.0457574905606752</v>
      </c>
      <c r="S106">
        <f t="shared" si="19"/>
        <v>-1.1366771398795441</v>
      </c>
      <c r="T106">
        <f t="shared" si="20"/>
        <v>-1.0757207139381184</v>
      </c>
      <c r="U106">
        <f t="shared" si="21"/>
        <v>0.47798897625088932</v>
      </c>
      <c r="V106">
        <f t="shared" si="22"/>
        <v>-1.853871964321762</v>
      </c>
      <c r="W106">
        <f t="shared" si="23"/>
        <v>-0.96657624451305035</v>
      </c>
      <c r="X106">
        <f t="shared" si="24"/>
        <v>-0.74957999769110606</v>
      </c>
      <c r="Y106">
        <f t="shared" si="25"/>
        <v>-0.79860287567954846</v>
      </c>
      <c r="Z106">
        <f t="shared" si="26"/>
        <v>0.63528263799821194</v>
      </c>
      <c r="AA106">
        <f t="shared" si="27"/>
        <v>-2</v>
      </c>
      <c r="AB106">
        <f t="shared" si="28"/>
        <v>-1.9586073148417751</v>
      </c>
      <c r="AC106">
        <f t="shared" si="29"/>
        <v>-0.85698519974590492</v>
      </c>
      <c r="AD106">
        <f t="shared" si="30"/>
        <v>-1.0268721464003014</v>
      </c>
      <c r="AE106">
        <f t="shared" si="31"/>
        <v>-1.2291479883578558</v>
      </c>
    </row>
    <row r="107" spans="1:31" x14ac:dyDescent="0.2">
      <c r="A107">
        <v>8.9999999999999993E-3</v>
      </c>
      <c r="B107">
        <v>8.9999999999999993E-3</v>
      </c>
      <c r="C107">
        <v>2.3E-2</v>
      </c>
      <c r="D107">
        <v>8.8999999999999996E-2</v>
      </c>
      <c r="E107">
        <v>1E-3</v>
      </c>
      <c r="F107">
        <v>4.4999999999999998E-2</v>
      </c>
      <c r="G107">
        <v>1.7000000000000001E-2</v>
      </c>
      <c r="H107">
        <v>7.5999999999999998E-2</v>
      </c>
      <c r="I107">
        <v>0.16600000000000001</v>
      </c>
      <c r="J107">
        <v>1E-3</v>
      </c>
      <c r="K107">
        <v>0.01</v>
      </c>
      <c r="L107">
        <v>1.2E-2</v>
      </c>
      <c r="M107">
        <v>5.1999999999999998E-2</v>
      </c>
      <c r="N107">
        <v>0.111</v>
      </c>
      <c r="O107">
        <v>0.74399999999999999</v>
      </c>
      <c r="Q107">
        <f t="shared" si="17"/>
        <v>-2.0457574905606752</v>
      </c>
      <c r="R107">
        <f t="shared" si="18"/>
        <v>-2.0457574905606752</v>
      </c>
      <c r="S107">
        <f t="shared" si="19"/>
        <v>-1.6382721639824072</v>
      </c>
      <c r="T107">
        <f t="shared" si="20"/>
        <v>-1.0506099933550872</v>
      </c>
      <c r="U107">
        <f t="shared" si="21"/>
        <v>-3</v>
      </c>
      <c r="V107">
        <f t="shared" si="22"/>
        <v>-1.3467874862246563</v>
      </c>
      <c r="W107">
        <f t="shared" si="23"/>
        <v>-1.7695510786217261</v>
      </c>
      <c r="X107">
        <f t="shared" si="24"/>
        <v>-1.1191864077192086</v>
      </c>
      <c r="Y107">
        <f t="shared" si="25"/>
        <v>-0.77989191195994489</v>
      </c>
      <c r="Z107">
        <f t="shared" si="26"/>
        <v>-3</v>
      </c>
      <c r="AA107">
        <f t="shared" si="27"/>
        <v>-2</v>
      </c>
      <c r="AB107">
        <f t="shared" si="28"/>
        <v>-1.9208187539523751</v>
      </c>
      <c r="AC107">
        <f t="shared" si="29"/>
        <v>-1.2839966563652008</v>
      </c>
      <c r="AD107">
        <f t="shared" si="30"/>
        <v>-0.95467702121334252</v>
      </c>
      <c r="AE107">
        <f t="shared" si="31"/>
        <v>-0.1284270644541213</v>
      </c>
    </row>
    <row r="108" spans="1:31" x14ac:dyDescent="0.2">
      <c r="A108">
        <v>8.0000000000000002E-3</v>
      </c>
      <c r="B108">
        <v>8.9999999999999993E-3</v>
      </c>
      <c r="C108">
        <v>4.8000000000000001E-2</v>
      </c>
      <c r="D108">
        <v>8.8999999999999996E-2</v>
      </c>
      <c r="E108">
        <v>1E-3</v>
      </c>
      <c r="F108">
        <v>5.3999999999999999E-2</v>
      </c>
      <c r="G108">
        <v>8.3000000000000004E-2</v>
      </c>
      <c r="H108">
        <v>4.5999999999999999E-2</v>
      </c>
      <c r="I108">
        <v>0.21099999999999999</v>
      </c>
      <c r="J108">
        <v>1E-3</v>
      </c>
      <c r="K108">
        <v>0.01</v>
      </c>
      <c r="L108">
        <v>0.108</v>
      </c>
      <c r="M108">
        <v>9.7000000000000003E-2</v>
      </c>
      <c r="N108">
        <v>0.10199999999999999</v>
      </c>
      <c r="O108">
        <v>0.01</v>
      </c>
      <c r="Q108">
        <f t="shared" si="17"/>
        <v>-2.0969100130080562</v>
      </c>
      <c r="R108">
        <f t="shared" si="18"/>
        <v>-2.0457574905606752</v>
      </c>
      <c r="S108">
        <f t="shared" si="19"/>
        <v>-1.3187587626244128</v>
      </c>
      <c r="T108">
        <f t="shared" si="20"/>
        <v>-1.0506099933550872</v>
      </c>
      <c r="U108">
        <f t="shared" si="21"/>
        <v>-3</v>
      </c>
      <c r="V108">
        <f t="shared" si="22"/>
        <v>-1.2676062401770316</v>
      </c>
      <c r="W108">
        <f t="shared" si="23"/>
        <v>-1.080921907623926</v>
      </c>
      <c r="X108">
        <f t="shared" si="24"/>
        <v>-1.3372421683184259</v>
      </c>
      <c r="Y108">
        <f t="shared" si="25"/>
        <v>-0.67571754470230738</v>
      </c>
      <c r="Z108">
        <f t="shared" si="26"/>
        <v>-3</v>
      </c>
      <c r="AA108">
        <f t="shared" si="27"/>
        <v>-2</v>
      </c>
      <c r="AB108">
        <f t="shared" si="28"/>
        <v>-0.96657624451305035</v>
      </c>
      <c r="AC108">
        <f t="shared" si="29"/>
        <v>-1.0132282657337552</v>
      </c>
      <c r="AD108">
        <f t="shared" si="30"/>
        <v>-0.99139982823808248</v>
      </c>
      <c r="AE108">
        <f t="shared" si="31"/>
        <v>-2</v>
      </c>
    </row>
    <row r="109" spans="1:31" x14ac:dyDescent="0.2">
      <c r="A109">
        <v>8.9999999999999993E-3</v>
      </c>
      <c r="B109">
        <v>8.9999999999999993E-3</v>
      </c>
      <c r="C109">
        <v>4.5999999999999999E-2</v>
      </c>
      <c r="D109">
        <v>8.3000000000000004E-2</v>
      </c>
      <c r="E109">
        <v>9.5000000000000001E-2</v>
      </c>
      <c r="F109">
        <v>2.8000000000000001E-2</v>
      </c>
      <c r="G109">
        <v>2.3E-2</v>
      </c>
      <c r="H109">
        <v>0.05</v>
      </c>
      <c r="I109">
        <v>0.191</v>
      </c>
      <c r="J109">
        <v>1E-3</v>
      </c>
      <c r="K109">
        <v>0.01</v>
      </c>
      <c r="L109">
        <v>3.2000000000000001E-2</v>
      </c>
      <c r="M109">
        <v>0.14699999999999999</v>
      </c>
      <c r="N109">
        <v>7.9000000000000001E-2</v>
      </c>
      <c r="O109">
        <v>2.1320000000000001</v>
      </c>
      <c r="Q109">
        <f t="shared" si="17"/>
        <v>-2.0457574905606752</v>
      </c>
      <c r="R109">
        <f t="shared" si="18"/>
        <v>-2.0457574905606752</v>
      </c>
      <c r="S109">
        <f t="shared" si="19"/>
        <v>-1.3372421683184259</v>
      </c>
      <c r="T109">
        <f t="shared" si="20"/>
        <v>-1.080921907623926</v>
      </c>
      <c r="U109">
        <f t="shared" si="21"/>
        <v>-1.0222763947111522</v>
      </c>
      <c r="V109">
        <f t="shared" si="22"/>
        <v>-1.5528419686577808</v>
      </c>
      <c r="W109">
        <f t="shared" si="23"/>
        <v>-1.6382721639824072</v>
      </c>
      <c r="X109">
        <f t="shared" si="24"/>
        <v>-1.3010299956639813</v>
      </c>
      <c r="Y109">
        <f t="shared" si="25"/>
        <v>-0.71896663275227246</v>
      </c>
      <c r="Z109">
        <f t="shared" si="26"/>
        <v>-3</v>
      </c>
      <c r="AA109">
        <f t="shared" si="27"/>
        <v>-2</v>
      </c>
      <c r="AB109">
        <f t="shared" si="28"/>
        <v>-1.494850021680094</v>
      </c>
      <c r="AC109">
        <f t="shared" si="29"/>
        <v>-0.83268266525182388</v>
      </c>
      <c r="AD109">
        <f t="shared" si="30"/>
        <v>-1.1023729087095586</v>
      </c>
      <c r="AE109">
        <f t="shared" si="31"/>
        <v>0.32878720035453468</v>
      </c>
    </row>
    <row r="110" spans="1:31" x14ac:dyDescent="0.2">
      <c r="A110">
        <v>1.2999999999999999E-2</v>
      </c>
      <c r="B110">
        <v>8.0000000000000002E-3</v>
      </c>
      <c r="C110">
        <v>4.2999999999999997E-2</v>
      </c>
      <c r="D110">
        <v>9.4E-2</v>
      </c>
      <c r="E110">
        <v>0.38</v>
      </c>
      <c r="F110">
        <v>1.2999999999999999E-2</v>
      </c>
      <c r="G110">
        <v>1.2E-2</v>
      </c>
      <c r="H110">
        <v>0.129</v>
      </c>
      <c r="I110">
        <v>0.19</v>
      </c>
      <c r="J110">
        <v>7.3999999999999996E-2</v>
      </c>
      <c r="K110">
        <v>0.01</v>
      </c>
      <c r="L110">
        <v>2.5000000000000001E-2</v>
      </c>
      <c r="M110">
        <v>0.108</v>
      </c>
      <c r="N110">
        <v>9.1999999999999998E-2</v>
      </c>
      <c r="O110">
        <v>0.621</v>
      </c>
      <c r="Q110">
        <f t="shared" si="17"/>
        <v>-1.8860566476931633</v>
      </c>
      <c r="R110">
        <f t="shared" si="18"/>
        <v>-2.0969100130080562</v>
      </c>
      <c r="S110">
        <f t="shared" si="19"/>
        <v>-1.3665315444204136</v>
      </c>
      <c r="T110">
        <f t="shared" si="20"/>
        <v>-1.0268721464003014</v>
      </c>
      <c r="U110">
        <f t="shared" si="21"/>
        <v>-0.42021640338318983</v>
      </c>
      <c r="V110">
        <f t="shared" si="22"/>
        <v>-1.8860566476931633</v>
      </c>
      <c r="W110">
        <f t="shared" si="23"/>
        <v>-1.9208187539523751</v>
      </c>
      <c r="X110">
        <f t="shared" si="24"/>
        <v>-0.88941028970075098</v>
      </c>
      <c r="Y110">
        <f t="shared" si="25"/>
        <v>-0.72124639904717103</v>
      </c>
      <c r="Z110">
        <f t="shared" si="26"/>
        <v>-1.1307682802690238</v>
      </c>
      <c r="AA110">
        <f t="shared" si="27"/>
        <v>-2</v>
      </c>
      <c r="AB110">
        <f t="shared" si="28"/>
        <v>-1.6020599913279623</v>
      </c>
      <c r="AC110">
        <f t="shared" si="29"/>
        <v>-0.96657624451305035</v>
      </c>
      <c r="AD110">
        <f t="shared" si="30"/>
        <v>-1.0362121726544447</v>
      </c>
      <c r="AE110">
        <f t="shared" si="31"/>
        <v>-0.20690839982341983</v>
      </c>
    </row>
    <row r="111" spans="1:31" x14ac:dyDescent="0.2">
      <c r="A111">
        <v>5.7000000000000002E-2</v>
      </c>
      <c r="B111">
        <v>8.9999999999999993E-3</v>
      </c>
      <c r="C111">
        <v>7.3999999999999996E-2</v>
      </c>
      <c r="D111">
        <v>0.106</v>
      </c>
      <c r="E111">
        <v>1.2989999999999999</v>
      </c>
      <c r="F111">
        <v>1.0999999999999999E-2</v>
      </c>
      <c r="G111">
        <v>0.03</v>
      </c>
      <c r="H111">
        <v>9.8000000000000004E-2</v>
      </c>
      <c r="I111">
        <v>0.16500000000000001</v>
      </c>
      <c r="J111">
        <v>0.54200000000000004</v>
      </c>
      <c r="K111">
        <v>1.0999999999999999E-2</v>
      </c>
      <c r="L111">
        <v>2.1999999999999999E-2</v>
      </c>
      <c r="M111">
        <v>7.1999999999999995E-2</v>
      </c>
      <c r="N111">
        <v>9.8000000000000004E-2</v>
      </c>
      <c r="O111">
        <v>0.58099999999999996</v>
      </c>
      <c r="Q111">
        <f t="shared" si="17"/>
        <v>-1.2441251443275085</v>
      </c>
      <c r="R111">
        <f t="shared" si="18"/>
        <v>-2.0457574905606752</v>
      </c>
      <c r="S111">
        <f t="shared" si="19"/>
        <v>-1.1307682802690238</v>
      </c>
      <c r="T111">
        <f t="shared" si="20"/>
        <v>-0.97469413473522981</v>
      </c>
      <c r="U111">
        <f t="shared" si="21"/>
        <v>0.11360915107302785</v>
      </c>
      <c r="V111">
        <f t="shared" si="22"/>
        <v>-1.9586073148417751</v>
      </c>
      <c r="W111">
        <f t="shared" si="23"/>
        <v>-1.5228787452803376</v>
      </c>
      <c r="X111">
        <f t="shared" si="24"/>
        <v>-1.0087739243075051</v>
      </c>
      <c r="Y111">
        <f t="shared" si="25"/>
        <v>-0.78251605578609373</v>
      </c>
      <c r="Z111">
        <f t="shared" si="26"/>
        <v>-0.26600071346161303</v>
      </c>
      <c r="AA111">
        <f t="shared" si="27"/>
        <v>-1.9586073148417751</v>
      </c>
      <c r="AB111">
        <f t="shared" si="28"/>
        <v>-1.6575773191777938</v>
      </c>
      <c r="AC111">
        <f t="shared" si="29"/>
        <v>-1.1426675035687315</v>
      </c>
      <c r="AD111">
        <f t="shared" si="30"/>
        <v>-1.0087739243075051</v>
      </c>
      <c r="AE111">
        <f t="shared" si="31"/>
        <v>-0.23582386760966931</v>
      </c>
    </row>
    <row r="112" spans="1:31" x14ac:dyDescent="0.2">
      <c r="A112">
        <v>1.9E-2</v>
      </c>
      <c r="B112">
        <v>8.0000000000000002E-3</v>
      </c>
      <c r="C112">
        <v>7.0000000000000007E-2</v>
      </c>
      <c r="D112">
        <v>8.3000000000000004E-2</v>
      </c>
      <c r="E112">
        <v>1E-3</v>
      </c>
      <c r="F112">
        <v>2.8000000000000001E-2</v>
      </c>
      <c r="G112">
        <v>6.0999999999999999E-2</v>
      </c>
      <c r="H112">
        <v>4.9000000000000002E-2</v>
      </c>
      <c r="I112">
        <v>0.189</v>
      </c>
      <c r="J112">
        <v>4.8000000000000001E-2</v>
      </c>
      <c r="K112">
        <v>1.0999999999999999E-2</v>
      </c>
      <c r="L112">
        <v>1.2E-2</v>
      </c>
      <c r="M112">
        <v>0.39500000000000002</v>
      </c>
      <c r="N112">
        <v>0.19800000000000001</v>
      </c>
      <c r="O112">
        <v>4.5999999999999999E-2</v>
      </c>
      <c r="Q112">
        <f t="shared" si="17"/>
        <v>-1.7212463990471711</v>
      </c>
      <c r="R112">
        <f t="shared" si="18"/>
        <v>-2.0969100130080562</v>
      </c>
      <c r="S112">
        <f t="shared" si="19"/>
        <v>-1.1549019599857431</v>
      </c>
      <c r="T112">
        <f t="shared" si="20"/>
        <v>-1.080921907623926</v>
      </c>
      <c r="U112">
        <f t="shared" si="21"/>
        <v>-3</v>
      </c>
      <c r="V112">
        <f t="shared" si="22"/>
        <v>-1.5528419686577808</v>
      </c>
      <c r="W112">
        <f t="shared" si="23"/>
        <v>-1.2146701649892331</v>
      </c>
      <c r="X112">
        <f t="shared" si="24"/>
        <v>-1.3098039199714864</v>
      </c>
      <c r="Y112">
        <f t="shared" si="25"/>
        <v>-0.72353819582675583</v>
      </c>
      <c r="Z112">
        <f t="shared" si="26"/>
        <v>-1.3187587626244128</v>
      </c>
      <c r="AA112">
        <f t="shared" si="27"/>
        <v>-1.9586073148417751</v>
      </c>
      <c r="AB112">
        <f t="shared" si="28"/>
        <v>-1.9208187539523751</v>
      </c>
      <c r="AC112">
        <f t="shared" si="29"/>
        <v>-0.40340290437353976</v>
      </c>
      <c r="AD112">
        <f t="shared" si="30"/>
        <v>-0.70333480973846885</v>
      </c>
      <c r="AE112">
        <f t="shared" si="31"/>
        <v>-1.3372421683184259</v>
      </c>
    </row>
    <row r="113" spans="1:31" x14ac:dyDescent="0.2">
      <c r="A113">
        <v>2.1000000000000001E-2</v>
      </c>
      <c r="B113">
        <v>8.0000000000000002E-3</v>
      </c>
      <c r="C113">
        <v>2.5999999999999999E-2</v>
      </c>
      <c r="D113">
        <v>0.10199999999999999</v>
      </c>
      <c r="E113">
        <v>7.0000000000000001E-3</v>
      </c>
      <c r="F113">
        <v>1.6E-2</v>
      </c>
      <c r="G113">
        <v>3.2000000000000001E-2</v>
      </c>
      <c r="H113">
        <v>0.14499999999999999</v>
      </c>
      <c r="I113">
        <v>0.185</v>
      </c>
      <c r="J113">
        <v>4.8000000000000001E-2</v>
      </c>
      <c r="K113">
        <v>3.7999999999999999E-2</v>
      </c>
      <c r="L113">
        <v>2.7E-2</v>
      </c>
      <c r="M113">
        <v>0.151</v>
      </c>
      <c r="N113">
        <v>0.108</v>
      </c>
      <c r="O113">
        <v>0.01</v>
      </c>
      <c r="Q113">
        <f t="shared" si="17"/>
        <v>-1.6777807052660807</v>
      </c>
      <c r="R113">
        <f t="shared" si="18"/>
        <v>-2.0969100130080562</v>
      </c>
      <c r="S113">
        <f t="shared" si="19"/>
        <v>-1.585026652029182</v>
      </c>
      <c r="T113">
        <f t="shared" si="20"/>
        <v>-0.99139982823808248</v>
      </c>
      <c r="U113">
        <f t="shared" si="21"/>
        <v>-2.1549019599857431</v>
      </c>
      <c r="V113">
        <f t="shared" si="22"/>
        <v>-1.7958800173440752</v>
      </c>
      <c r="W113">
        <f t="shared" si="23"/>
        <v>-1.494850021680094</v>
      </c>
      <c r="X113">
        <f t="shared" si="24"/>
        <v>-0.83863199776502517</v>
      </c>
      <c r="Y113">
        <f t="shared" si="25"/>
        <v>-0.73282827159698616</v>
      </c>
      <c r="Z113">
        <f t="shared" si="26"/>
        <v>-1.3187587626244128</v>
      </c>
      <c r="AA113">
        <f t="shared" si="27"/>
        <v>-1.4202164033831899</v>
      </c>
      <c r="AB113">
        <f t="shared" si="28"/>
        <v>-1.5686362358410126</v>
      </c>
      <c r="AC113">
        <f t="shared" si="29"/>
        <v>-0.82102305270683062</v>
      </c>
      <c r="AD113">
        <f t="shared" si="30"/>
        <v>-0.96657624451305035</v>
      </c>
      <c r="AE113">
        <f t="shared" si="31"/>
        <v>-2</v>
      </c>
    </row>
    <row r="114" spans="1:31" x14ac:dyDescent="0.2">
      <c r="A114">
        <v>2.8000000000000001E-2</v>
      </c>
      <c r="B114">
        <v>0.01</v>
      </c>
      <c r="C114">
        <v>1.4999999999999999E-2</v>
      </c>
      <c r="D114">
        <v>8.2000000000000003E-2</v>
      </c>
      <c r="E114">
        <v>0.11600000000000001</v>
      </c>
      <c r="F114">
        <v>1.7999999999999999E-2</v>
      </c>
      <c r="G114">
        <v>5.6000000000000001E-2</v>
      </c>
      <c r="H114">
        <v>5.2999999999999999E-2</v>
      </c>
      <c r="I114">
        <v>0.183</v>
      </c>
      <c r="J114">
        <v>7.0000000000000001E-3</v>
      </c>
      <c r="K114">
        <v>4.2000000000000003E-2</v>
      </c>
      <c r="L114">
        <v>3.3000000000000002E-2</v>
      </c>
      <c r="M114">
        <v>8.2000000000000003E-2</v>
      </c>
      <c r="N114">
        <v>0.10299999999999999</v>
      </c>
      <c r="O114">
        <v>7.4999999999999997E-2</v>
      </c>
      <c r="Q114">
        <f t="shared" si="17"/>
        <v>-1.5528419686577808</v>
      </c>
      <c r="R114">
        <f t="shared" si="18"/>
        <v>-2</v>
      </c>
      <c r="S114">
        <f t="shared" si="19"/>
        <v>-1.8239087409443189</v>
      </c>
      <c r="T114">
        <f t="shared" si="20"/>
        <v>-1.0861861476162833</v>
      </c>
      <c r="U114">
        <f t="shared" si="21"/>
        <v>-0.93554201077308152</v>
      </c>
      <c r="V114">
        <f t="shared" si="22"/>
        <v>-1.744727494896694</v>
      </c>
      <c r="W114">
        <f t="shared" si="23"/>
        <v>-1.2518119729937995</v>
      </c>
      <c r="X114">
        <f t="shared" si="24"/>
        <v>-1.2757241303992111</v>
      </c>
      <c r="Y114">
        <f t="shared" si="25"/>
        <v>-0.73754891026957059</v>
      </c>
      <c r="Z114">
        <f t="shared" si="26"/>
        <v>-2.1549019599857431</v>
      </c>
      <c r="AA114">
        <f t="shared" si="27"/>
        <v>-1.3767507096020994</v>
      </c>
      <c r="AB114">
        <f t="shared" si="28"/>
        <v>-1.4814860601221125</v>
      </c>
      <c r="AC114">
        <f t="shared" si="29"/>
        <v>-1.0861861476162833</v>
      </c>
      <c r="AD114">
        <f t="shared" si="30"/>
        <v>-0.98716277529482777</v>
      </c>
      <c r="AE114">
        <f t="shared" si="31"/>
        <v>-1.1249387366082999</v>
      </c>
    </row>
    <row r="115" spans="1:31" x14ac:dyDescent="0.2">
      <c r="A115">
        <v>104.53</v>
      </c>
      <c r="B115">
        <v>8.0000000000000002E-3</v>
      </c>
      <c r="C115">
        <v>6.9000000000000006E-2</v>
      </c>
      <c r="D115">
        <v>7.8E-2</v>
      </c>
      <c r="E115">
        <v>2E-3</v>
      </c>
      <c r="F115">
        <v>1.2E-2</v>
      </c>
      <c r="G115">
        <v>1.2999999999999999E-2</v>
      </c>
      <c r="H115">
        <v>0.156</v>
      </c>
      <c r="I115">
        <v>0.16800000000000001</v>
      </c>
      <c r="J115">
        <v>1.56</v>
      </c>
      <c r="K115">
        <v>0.27200000000000002</v>
      </c>
      <c r="L115">
        <v>3.3000000000000002E-2</v>
      </c>
      <c r="M115">
        <v>0.193</v>
      </c>
      <c r="N115">
        <v>7.1999999999999995E-2</v>
      </c>
      <c r="O115">
        <v>3.1E-2</v>
      </c>
      <c r="Q115">
        <f t="shared" si="17"/>
        <v>2.0192409503958508</v>
      </c>
      <c r="R115">
        <f t="shared" si="18"/>
        <v>-2.0969100130080562</v>
      </c>
      <c r="S115">
        <f t="shared" si="19"/>
        <v>-1.1611509092627446</v>
      </c>
      <c r="T115">
        <f t="shared" si="20"/>
        <v>-1.1079053973095196</v>
      </c>
      <c r="U115">
        <f t="shared" si="21"/>
        <v>-2.6989700043360187</v>
      </c>
      <c r="V115">
        <f t="shared" si="22"/>
        <v>-1.9208187539523751</v>
      </c>
      <c r="W115">
        <f t="shared" si="23"/>
        <v>-1.8860566476931633</v>
      </c>
      <c r="X115">
        <f t="shared" si="24"/>
        <v>-0.80687540164553839</v>
      </c>
      <c r="Y115">
        <f t="shared" si="25"/>
        <v>-0.77469071827413716</v>
      </c>
      <c r="Z115">
        <f t="shared" si="26"/>
        <v>0.19312459835446161</v>
      </c>
      <c r="AA115">
        <f t="shared" si="27"/>
        <v>-0.56543109596580121</v>
      </c>
      <c r="AB115">
        <f t="shared" si="28"/>
        <v>-1.4814860601221125</v>
      </c>
      <c r="AC115">
        <f t="shared" si="29"/>
        <v>-0.71444269099222624</v>
      </c>
      <c r="AD115">
        <f t="shared" si="30"/>
        <v>-1.1426675035687315</v>
      </c>
      <c r="AE115">
        <f t="shared" si="31"/>
        <v>-1.5086383061657274</v>
      </c>
    </row>
    <row r="116" spans="1:31" x14ac:dyDescent="0.2">
      <c r="A116">
        <v>2.8000000000000001E-2</v>
      </c>
      <c r="B116">
        <v>8.9999999999999993E-3</v>
      </c>
      <c r="C116">
        <v>0.01</v>
      </c>
      <c r="D116">
        <v>8.4000000000000005E-2</v>
      </c>
      <c r="E116">
        <v>0.81299999999999994</v>
      </c>
      <c r="F116">
        <v>1.0999999999999999E-2</v>
      </c>
      <c r="G116">
        <v>0.08</v>
      </c>
      <c r="H116">
        <v>4.7E-2</v>
      </c>
      <c r="I116">
        <v>0.189</v>
      </c>
      <c r="J116">
        <v>1E-3</v>
      </c>
      <c r="K116">
        <v>1.2999999999999999E-2</v>
      </c>
      <c r="L116">
        <v>1.6E-2</v>
      </c>
      <c r="M116">
        <v>8.5000000000000006E-2</v>
      </c>
      <c r="N116">
        <v>0.10100000000000001</v>
      </c>
      <c r="O116">
        <v>1E-3</v>
      </c>
      <c r="Q116">
        <f t="shared" si="17"/>
        <v>-1.5528419686577808</v>
      </c>
      <c r="R116">
        <f t="shared" si="18"/>
        <v>-2.0457574905606752</v>
      </c>
      <c r="S116">
        <f t="shared" si="19"/>
        <v>-2</v>
      </c>
      <c r="T116">
        <f t="shared" si="20"/>
        <v>-1.0757207139381184</v>
      </c>
      <c r="U116">
        <f t="shared" si="21"/>
        <v>-8.9909454405931857E-2</v>
      </c>
      <c r="V116">
        <f t="shared" si="22"/>
        <v>-1.9586073148417751</v>
      </c>
      <c r="W116">
        <f t="shared" si="23"/>
        <v>-1.0969100130080565</v>
      </c>
      <c r="X116">
        <f t="shared" si="24"/>
        <v>-1.3279021420642825</v>
      </c>
      <c r="Y116">
        <f t="shared" si="25"/>
        <v>-0.72353819582675583</v>
      </c>
      <c r="Z116">
        <f t="shared" si="26"/>
        <v>-3</v>
      </c>
      <c r="AA116">
        <f t="shared" si="27"/>
        <v>-1.8860566476931633</v>
      </c>
      <c r="AB116">
        <f t="shared" si="28"/>
        <v>-1.7958800173440752</v>
      </c>
      <c r="AC116">
        <f t="shared" si="29"/>
        <v>-1.0705810742857071</v>
      </c>
      <c r="AD116">
        <f t="shared" si="30"/>
        <v>-0.99567862621735737</v>
      </c>
      <c r="AE116">
        <f t="shared" si="31"/>
        <v>-3</v>
      </c>
    </row>
    <row r="117" spans="1:31" x14ac:dyDescent="0.2">
      <c r="A117">
        <v>0.57099999999999995</v>
      </c>
      <c r="B117">
        <v>0.01</v>
      </c>
      <c r="C117">
        <v>0.51700000000000002</v>
      </c>
      <c r="D117">
        <v>7.3999999999999996E-2</v>
      </c>
      <c r="E117">
        <v>0.14099999999999999</v>
      </c>
      <c r="F117">
        <v>6.8000000000000005E-2</v>
      </c>
      <c r="G117">
        <v>1.9E-2</v>
      </c>
      <c r="H117">
        <v>0.106</v>
      </c>
      <c r="I117">
        <v>0.17299999999999999</v>
      </c>
      <c r="J117">
        <v>0.17699999999999999</v>
      </c>
      <c r="K117">
        <v>0.01</v>
      </c>
      <c r="L117">
        <v>2.8000000000000001E-2</v>
      </c>
      <c r="M117">
        <v>2.1999999999999999E-2</v>
      </c>
      <c r="N117">
        <v>6.8000000000000005E-2</v>
      </c>
      <c r="O117">
        <v>7.0000000000000007E-2</v>
      </c>
      <c r="Q117">
        <f t="shared" si="17"/>
        <v>-0.24336389175415199</v>
      </c>
      <c r="R117">
        <f t="shared" si="18"/>
        <v>-2</v>
      </c>
      <c r="S117">
        <f t="shared" si="19"/>
        <v>-0.2865094569060575</v>
      </c>
      <c r="T117">
        <f t="shared" si="20"/>
        <v>-1.1307682802690238</v>
      </c>
      <c r="U117">
        <f t="shared" si="21"/>
        <v>-0.8507808873446201</v>
      </c>
      <c r="V117">
        <f t="shared" si="22"/>
        <v>-1.1674910872937636</v>
      </c>
      <c r="W117">
        <f t="shared" si="23"/>
        <v>-1.7212463990471711</v>
      </c>
      <c r="X117">
        <f t="shared" si="24"/>
        <v>-0.97469413473522981</v>
      </c>
      <c r="Y117">
        <f t="shared" si="25"/>
        <v>-0.76195389687120463</v>
      </c>
      <c r="Z117">
        <f t="shared" si="26"/>
        <v>-0.75202673363819339</v>
      </c>
      <c r="AA117">
        <f t="shared" si="27"/>
        <v>-2</v>
      </c>
      <c r="AB117">
        <f t="shared" si="28"/>
        <v>-1.5528419686577808</v>
      </c>
      <c r="AC117">
        <f t="shared" si="29"/>
        <v>-1.6575773191777938</v>
      </c>
      <c r="AD117">
        <f t="shared" si="30"/>
        <v>-1.1674910872937636</v>
      </c>
      <c r="AE117">
        <f t="shared" si="31"/>
        <v>-1.1549019599857431</v>
      </c>
    </row>
    <row r="118" spans="1:31" x14ac:dyDescent="0.2">
      <c r="A118">
        <v>1.498</v>
      </c>
      <c r="B118">
        <v>8.9999999999999993E-3</v>
      </c>
      <c r="C118">
        <v>7.9000000000000001E-2</v>
      </c>
      <c r="D118">
        <v>9.2999999999999999E-2</v>
      </c>
      <c r="E118">
        <v>1.0999999999999999E-2</v>
      </c>
      <c r="F118">
        <v>1.0999999999999999E-2</v>
      </c>
      <c r="G118">
        <v>6.5000000000000002E-2</v>
      </c>
      <c r="H118">
        <v>7.8E-2</v>
      </c>
      <c r="I118">
        <v>0.28499999999999998</v>
      </c>
      <c r="J118">
        <v>1.2999999999999999E-2</v>
      </c>
      <c r="K118">
        <v>8.0000000000000002E-3</v>
      </c>
      <c r="L118">
        <v>3.3000000000000002E-2</v>
      </c>
      <c r="M118">
        <v>5.8000000000000003E-2</v>
      </c>
      <c r="N118">
        <v>0.1</v>
      </c>
      <c r="O118">
        <v>2.8000000000000001E-2</v>
      </c>
      <c r="Q118">
        <f t="shared" si="17"/>
        <v>0.17551181336344768</v>
      </c>
      <c r="R118">
        <f t="shared" si="18"/>
        <v>-2.0457574905606752</v>
      </c>
      <c r="S118">
        <f t="shared" si="19"/>
        <v>-1.1023729087095586</v>
      </c>
      <c r="T118">
        <f t="shared" si="20"/>
        <v>-1.031517051446065</v>
      </c>
      <c r="U118">
        <f t="shared" si="21"/>
        <v>-1.9586073148417751</v>
      </c>
      <c r="V118">
        <f t="shared" si="22"/>
        <v>-1.9586073148417751</v>
      </c>
      <c r="W118">
        <f t="shared" si="23"/>
        <v>-1.1870866433571443</v>
      </c>
      <c r="X118">
        <f t="shared" si="24"/>
        <v>-1.1079053973095196</v>
      </c>
      <c r="Y118">
        <f t="shared" si="25"/>
        <v>-0.54515513999148979</v>
      </c>
      <c r="Z118">
        <f t="shared" si="26"/>
        <v>-1.8860566476931633</v>
      </c>
      <c r="AA118">
        <f t="shared" si="27"/>
        <v>-2.0969100130080562</v>
      </c>
      <c r="AB118">
        <f t="shared" si="28"/>
        <v>-1.4814860601221125</v>
      </c>
      <c r="AC118">
        <f t="shared" si="29"/>
        <v>-1.2365720064370627</v>
      </c>
      <c r="AD118">
        <f t="shared" si="30"/>
        <v>-1</v>
      </c>
      <c r="AE118">
        <f t="shared" si="31"/>
        <v>-1.5528419686577808</v>
      </c>
    </row>
    <row r="119" spans="1:31" x14ac:dyDescent="0.2">
      <c r="A119">
        <v>1.9E-2</v>
      </c>
      <c r="B119">
        <v>8.9999999999999993E-3</v>
      </c>
      <c r="C119">
        <v>0.19800000000000001</v>
      </c>
      <c r="D119">
        <v>0.13500000000000001</v>
      </c>
      <c r="E119">
        <v>1E-3</v>
      </c>
      <c r="F119">
        <v>8.0000000000000002E-3</v>
      </c>
      <c r="G119">
        <v>1.4E-2</v>
      </c>
      <c r="H119">
        <v>0.14299999999999999</v>
      </c>
      <c r="I119">
        <v>0.255</v>
      </c>
      <c r="J119">
        <v>0.11600000000000001</v>
      </c>
      <c r="K119">
        <v>1.0999999999999999E-2</v>
      </c>
      <c r="L119">
        <v>2.5000000000000001E-2</v>
      </c>
      <c r="M119">
        <v>4.1000000000000002E-2</v>
      </c>
      <c r="N119">
        <v>0.17299999999999999</v>
      </c>
      <c r="O119">
        <v>0.309</v>
      </c>
      <c r="Q119">
        <f t="shared" si="17"/>
        <v>-1.7212463990471711</v>
      </c>
      <c r="R119">
        <f t="shared" si="18"/>
        <v>-2.0457574905606752</v>
      </c>
      <c r="S119">
        <f t="shared" si="19"/>
        <v>-0.70333480973846885</v>
      </c>
      <c r="T119">
        <f t="shared" si="20"/>
        <v>-0.86966623150499389</v>
      </c>
      <c r="U119">
        <f t="shared" si="21"/>
        <v>-3</v>
      </c>
      <c r="V119">
        <f t="shared" si="22"/>
        <v>-2.0969100130080562</v>
      </c>
      <c r="W119">
        <f t="shared" si="23"/>
        <v>-1.853871964321762</v>
      </c>
      <c r="X119">
        <f t="shared" si="24"/>
        <v>-0.84466396253493825</v>
      </c>
      <c r="Y119">
        <f t="shared" si="25"/>
        <v>-0.59345981956604488</v>
      </c>
      <c r="Z119">
        <f t="shared" si="26"/>
        <v>-0.93554201077308152</v>
      </c>
      <c r="AA119">
        <f t="shared" si="27"/>
        <v>-1.9586073148417751</v>
      </c>
      <c r="AB119">
        <f t="shared" si="28"/>
        <v>-1.6020599913279623</v>
      </c>
      <c r="AC119">
        <f t="shared" si="29"/>
        <v>-1.3872161432802645</v>
      </c>
      <c r="AD119">
        <f t="shared" si="30"/>
        <v>-0.76195389687120463</v>
      </c>
      <c r="AE119">
        <f t="shared" si="31"/>
        <v>-0.51004152057516539</v>
      </c>
    </row>
    <row r="120" spans="1:31" x14ac:dyDescent="0.2">
      <c r="A120">
        <v>1.0999999999999999E-2</v>
      </c>
      <c r="B120">
        <v>0.01</v>
      </c>
      <c r="C120">
        <v>0.17100000000000001</v>
      </c>
      <c r="D120">
        <v>9.5000000000000001E-2</v>
      </c>
      <c r="E120">
        <v>0.11700000000000001</v>
      </c>
      <c r="F120">
        <v>8.9999999999999993E-3</v>
      </c>
      <c r="G120">
        <v>7.2999999999999995E-2</v>
      </c>
      <c r="H120">
        <v>6.0999999999999999E-2</v>
      </c>
      <c r="I120">
        <v>0.86399999999999999</v>
      </c>
      <c r="J120">
        <v>1.4E-2</v>
      </c>
      <c r="K120">
        <v>0.02</v>
      </c>
      <c r="L120">
        <v>2.8000000000000001E-2</v>
      </c>
      <c r="M120">
        <v>2.1000000000000001E-2</v>
      </c>
      <c r="N120">
        <v>6.9000000000000006E-2</v>
      </c>
      <c r="O120">
        <v>1.06</v>
      </c>
      <c r="Q120">
        <f t="shared" si="17"/>
        <v>-1.9586073148417751</v>
      </c>
      <c r="R120">
        <f t="shared" si="18"/>
        <v>-2</v>
      </c>
      <c r="S120">
        <f t="shared" si="19"/>
        <v>-0.76700388960784616</v>
      </c>
      <c r="T120">
        <f t="shared" si="20"/>
        <v>-1.0222763947111522</v>
      </c>
      <c r="U120">
        <f t="shared" si="21"/>
        <v>-0.9318141382538383</v>
      </c>
      <c r="V120">
        <f t="shared" si="22"/>
        <v>-2.0457574905606752</v>
      </c>
      <c r="W120">
        <f t="shared" si="23"/>
        <v>-1.1366771398795441</v>
      </c>
      <c r="X120">
        <f t="shared" si="24"/>
        <v>-1.2146701649892331</v>
      </c>
      <c r="Y120">
        <f t="shared" si="25"/>
        <v>-6.3486257521106718E-2</v>
      </c>
      <c r="Z120">
        <f t="shared" si="26"/>
        <v>-1.853871964321762</v>
      </c>
      <c r="AA120">
        <f t="shared" si="27"/>
        <v>-1.6989700043360187</v>
      </c>
      <c r="AB120">
        <f t="shared" si="28"/>
        <v>-1.5528419686577808</v>
      </c>
      <c r="AC120">
        <f t="shared" si="29"/>
        <v>-1.6777807052660807</v>
      </c>
      <c r="AD120">
        <f t="shared" si="30"/>
        <v>-1.1611509092627446</v>
      </c>
      <c r="AE120">
        <f t="shared" si="31"/>
        <v>2.5305865264770262E-2</v>
      </c>
    </row>
    <row r="121" spans="1:31" x14ac:dyDescent="0.2">
      <c r="A121">
        <v>1.0999999999999999E-2</v>
      </c>
      <c r="B121">
        <v>97.013999999999996</v>
      </c>
      <c r="C121">
        <v>0.20599999999999999</v>
      </c>
      <c r="D121">
        <v>0.11799999999999999</v>
      </c>
      <c r="E121">
        <v>9.5000000000000001E-2</v>
      </c>
      <c r="F121">
        <v>1.2E-2</v>
      </c>
      <c r="G121">
        <v>1.2E-2</v>
      </c>
      <c r="H121">
        <v>0.17100000000000001</v>
      </c>
      <c r="I121">
        <v>0.74299999999999999</v>
      </c>
      <c r="J121">
        <v>1.4379999999999999</v>
      </c>
      <c r="K121">
        <v>1.0999999999999999E-2</v>
      </c>
      <c r="L121">
        <v>2.5000000000000001E-2</v>
      </c>
      <c r="M121">
        <v>2.8000000000000001E-2</v>
      </c>
      <c r="N121">
        <v>6.5000000000000002E-2</v>
      </c>
      <c r="O121">
        <v>4.0000000000000001E-3</v>
      </c>
      <c r="Q121">
        <f t="shared" si="17"/>
        <v>-1.9586073148417751</v>
      </c>
      <c r="R121">
        <f t="shared" si="18"/>
        <v>1.9868344114210605</v>
      </c>
      <c r="S121">
        <f t="shared" si="19"/>
        <v>-0.68613277963084662</v>
      </c>
      <c r="T121">
        <f t="shared" si="20"/>
        <v>-0.92811799269387463</v>
      </c>
      <c r="U121">
        <f t="shared" si="21"/>
        <v>-1.0222763947111522</v>
      </c>
      <c r="V121">
        <f t="shared" si="22"/>
        <v>-1.9208187539523751</v>
      </c>
      <c r="W121">
        <f t="shared" si="23"/>
        <v>-1.9208187539523751</v>
      </c>
      <c r="X121">
        <f t="shared" si="24"/>
        <v>-0.76700388960784616</v>
      </c>
      <c r="Y121">
        <f t="shared" si="25"/>
        <v>-0.1290111862394247</v>
      </c>
      <c r="Z121">
        <f t="shared" si="26"/>
        <v>0.15775888604686378</v>
      </c>
      <c r="AA121">
        <f t="shared" si="27"/>
        <v>-1.9586073148417751</v>
      </c>
      <c r="AB121">
        <f t="shared" si="28"/>
        <v>-1.6020599913279623</v>
      </c>
      <c r="AC121">
        <f t="shared" si="29"/>
        <v>-1.5528419686577808</v>
      </c>
      <c r="AD121">
        <f t="shared" si="30"/>
        <v>-1.1870866433571443</v>
      </c>
      <c r="AE121">
        <f t="shared" si="31"/>
        <v>-2.3979400086720375</v>
      </c>
    </row>
    <row r="122" spans="1:31" x14ac:dyDescent="0.2">
      <c r="A122">
        <v>1.9E-2</v>
      </c>
      <c r="B122">
        <v>1.2999999999999999E-2</v>
      </c>
      <c r="C122">
        <v>5.0999999999999997E-2</v>
      </c>
      <c r="D122">
        <v>0.08</v>
      </c>
      <c r="E122">
        <v>0.26600000000000001</v>
      </c>
      <c r="F122">
        <v>5.2999999999999999E-2</v>
      </c>
      <c r="G122">
        <v>4.3999999999999997E-2</v>
      </c>
      <c r="H122">
        <v>0.13800000000000001</v>
      </c>
      <c r="I122">
        <v>0.26500000000000001</v>
      </c>
      <c r="J122">
        <v>4.1000000000000002E-2</v>
      </c>
      <c r="K122">
        <v>8.9999999999999993E-3</v>
      </c>
      <c r="L122">
        <v>0.81</v>
      </c>
      <c r="M122">
        <v>7.4999999999999997E-2</v>
      </c>
      <c r="N122">
        <v>6.8000000000000005E-2</v>
      </c>
      <c r="O122">
        <v>1.6E-2</v>
      </c>
      <c r="Q122">
        <f t="shared" si="17"/>
        <v>-1.7212463990471711</v>
      </c>
      <c r="R122">
        <f t="shared" si="18"/>
        <v>-1.8860566476931633</v>
      </c>
      <c r="S122">
        <f t="shared" si="19"/>
        <v>-1.2924298239020637</v>
      </c>
      <c r="T122">
        <f t="shared" si="20"/>
        <v>-1.0969100130080565</v>
      </c>
      <c r="U122">
        <f t="shared" si="21"/>
        <v>-0.57511836336893296</v>
      </c>
      <c r="V122">
        <f t="shared" si="22"/>
        <v>-1.2757241303992111</v>
      </c>
      <c r="W122">
        <f t="shared" si="23"/>
        <v>-1.3565473235138126</v>
      </c>
      <c r="X122">
        <f t="shared" si="24"/>
        <v>-0.86012091359876341</v>
      </c>
      <c r="Y122">
        <f t="shared" si="25"/>
        <v>-0.5767541260631921</v>
      </c>
      <c r="Z122">
        <f t="shared" si="26"/>
        <v>-1.3872161432802645</v>
      </c>
      <c r="AA122">
        <f t="shared" si="27"/>
        <v>-2.0457574905606752</v>
      </c>
      <c r="AB122">
        <f t="shared" si="28"/>
        <v>-9.1514981121350217E-2</v>
      </c>
      <c r="AC122">
        <f t="shared" si="29"/>
        <v>-1.1249387366082999</v>
      </c>
      <c r="AD122">
        <f t="shared" si="30"/>
        <v>-1.1674910872937636</v>
      </c>
      <c r="AE122">
        <f t="shared" si="31"/>
        <v>-1.7958800173440752</v>
      </c>
    </row>
    <row r="123" spans="1:31" x14ac:dyDescent="0.2">
      <c r="A123">
        <v>1.7000000000000001E-2</v>
      </c>
      <c r="B123">
        <v>1.2999999999999999E-2</v>
      </c>
      <c r="C123">
        <v>4.2999999999999997E-2</v>
      </c>
      <c r="D123">
        <v>0.11700000000000001</v>
      </c>
      <c r="E123">
        <v>1E-3</v>
      </c>
      <c r="F123">
        <v>1.6E-2</v>
      </c>
      <c r="G123">
        <v>1.2999999999999999E-2</v>
      </c>
      <c r="H123">
        <v>0.53700000000000003</v>
      </c>
      <c r="I123">
        <v>0.126</v>
      </c>
      <c r="J123">
        <v>0.27700000000000002</v>
      </c>
      <c r="K123">
        <v>3.3000000000000002E-2</v>
      </c>
      <c r="L123">
        <v>1.4E-2</v>
      </c>
      <c r="M123">
        <v>0.71</v>
      </c>
      <c r="N123">
        <v>0.47299999999999998</v>
      </c>
      <c r="O123">
        <v>0.33300000000000002</v>
      </c>
      <c r="Q123">
        <f t="shared" si="17"/>
        <v>-1.7695510786217261</v>
      </c>
      <c r="R123">
        <f t="shared" si="18"/>
        <v>-1.8860566476931633</v>
      </c>
      <c r="S123">
        <f t="shared" si="19"/>
        <v>-1.3665315444204136</v>
      </c>
      <c r="T123">
        <f t="shared" si="20"/>
        <v>-0.9318141382538383</v>
      </c>
      <c r="U123">
        <f t="shared" si="21"/>
        <v>-3</v>
      </c>
      <c r="V123">
        <f t="shared" si="22"/>
        <v>-1.7958800173440752</v>
      </c>
      <c r="W123">
        <f t="shared" si="23"/>
        <v>-1.8860566476931633</v>
      </c>
      <c r="X123">
        <f t="shared" si="24"/>
        <v>-0.27002571430044436</v>
      </c>
      <c r="Y123">
        <f t="shared" si="25"/>
        <v>-0.89962945488243706</v>
      </c>
      <c r="Z123">
        <f t="shared" si="26"/>
        <v>-0.55752023093555136</v>
      </c>
      <c r="AA123">
        <f t="shared" si="27"/>
        <v>-1.4814860601221125</v>
      </c>
      <c r="AB123">
        <f t="shared" si="28"/>
        <v>-1.853871964321762</v>
      </c>
      <c r="AC123">
        <f t="shared" si="29"/>
        <v>-0.14874165128092473</v>
      </c>
      <c r="AD123">
        <f t="shared" si="30"/>
        <v>-0.32513885926218844</v>
      </c>
      <c r="AE123">
        <f t="shared" si="31"/>
        <v>-0.47755576649368009</v>
      </c>
    </row>
    <row r="124" spans="1:31" x14ac:dyDescent="0.2">
      <c r="A124">
        <v>8.9999999999999993E-3</v>
      </c>
      <c r="B124">
        <v>6.0000000000000001E-3</v>
      </c>
      <c r="C124">
        <v>2.5000000000000001E-2</v>
      </c>
      <c r="D124">
        <v>0.112</v>
      </c>
      <c r="E124">
        <v>0.13800000000000001</v>
      </c>
      <c r="F124">
        <v>0.01</v>
      </c>
      <c r="G124">
        <v>7.0000000000000001E-3</v>
      </c>
      <c r="H124">
        <v>0.13700000000000001</v>
      </c>
      <c r="I124">
        <v>0.152</v>
      </c>
      <c r="J124">
        <v>5015.1350000000002</v>
      </c>
      <c r="K124">
        <v>1.7000000000000001E-2</v>
      </c>
      <c r="L124">
        <v>1.0999999999999999E-2</v>
      </c>
      <c r="M124">
        <v>0.39700000000000002</v>
      </c>
      <c r="N124">
        <v>0.218</v>
      </c>
      <c r="O124">
        <v>3.794</v>
      </c>
      <c r="Q124">
        <f t="shared" si="17"/>
        <v>-2.0457574905606752</v>
      </c>
      <c r="R124">
        <f t="shared" si="18"/>
        <v>-2.2218487496163561</v>
      </c>
      <c r="S124">
        <f t="shared" si="19"/>
        <v>-1.6020599913279623</v>
      </c>
      <c r="T124">
        <f t="shared" si="20"/>
        <v>-0.9507819773298184</v>
      </c>
      <c r="U124">
        <f t="shared" si="21"/>
        <v>-0.86012091359876341</v>
      </c>
      <c r="V124">
        <f t="shared" si="22"/>
        <v>-2</v>
      </c>
      <c r="W124">
        <f t="shared" si="23"/>
        <v>-2.1549019599857431</v>
      </c>
      <c r="X124">
        <f t="shared" si="24"/>
        <v>-0.86327943284359321</v>
      </c>
      <c r="Y124">
        <f t="shared" si="25"/>
        <v>-0.81815641205522749</v>
      </c>
      <c r="Z124">
        <f t="shared" si="26"/>
        <v>3.7002826280774612</v>
      </c>
      <c r="AA124">
        <f t="shared" si="27"/>
        <v>-1.7695510786217261</v>
      </c>
      <c r="AB124">
        <f t="shared" si="28"/>
        <v>-1.9586073148417751</v>
      </c>
      <c r="AC124">
        <f t="shared" si="29"/>
        <v>-0.40120949323688493</v>
      </c>
      <c r="AD124">
        <f t="shared" si="30"/>
        <v>-0.66154350639539516</v>
      </c>
      <c r="AE124">
        <f t="shared" si="31"/>
        <v>0.57909732655264379</v>
      </c>
    </row>
    <row r="125" spans="1:31" x14ac:dyDescent="0.2">
      <c r="A125">
        <v>8.9999999999999993E-3</v>
      </c>
      <c r="B125">
        <v>6.0000000000000001E-3</v>
      </c>
      <c r="C125">
        <v>1.7999999999999999E-2</v>
      </c>
      <c r="D125">
        <v>0.10199999999999999</v>
      </c>
      <c r="E125">
        <v>0.109</v>
      </c>
      <c r="F125">
        <v>0.01</v>
      </c>
      <c r="G125">
        <v>7.0000000000000001E-3</v>
      </c>
      <c r="H125">
        <v>0.20399999999999999</v>
      </c>
      <c r="I125">
        <v>0.126</v>
      </c>
      <c r="J125">
        <v>1.4999999999999999E-2</v>
      </c>
      <c r="K125">
        <v>2.7E-2</v>
      </c>
      <c r="L125">
        <v>0.01</v>
      </c>
      <c r="M125">
        <v>3.6999999999999998E-2</v>
      </c>
      <c r="N125">
        <v>0.112</v>
      </c>
      <c r="O125">
        <v>0.16200000000000001</v>
      </c>
      <c r="Q125">
        <f t="shared" si="17"/>
        <v>-2.0457574905606752</v>
      </c>
      <c r="R125">
        <f t="shared" si="18"/>
        <v>-2.2218487496163561</v>
      </c>
      <c r="S125">
        <f t="shared" si="19"/>
        <v>-1.744727494896694</v>
      </c>
      <c r="T125">
        <f t="shared" si="20"/>
        <v>-0.99139982823808248</v>
      </c>
      <c r="U125">
        <f t="shared" si="21"/>
        <v>-0.96257350205937642</v>
      </c>
      <c r="V125">
        <f t="shared" si="22"/>
        <v>-2</v>
      </c>
      <c r="W125">
        <f t="shared" si="23"/>
        <v>-2.1549019599857431</v>
      </c>
      <c r="X125">
        <f t="shared" si="24"/>
        <v>-0.69036983257410123</v>
      </c>
      <c r="Y125">
        <f t="shared" si="25"/>
        <v>-0.89962945488243706</v>
      </c>
      <c r="Z125">
        <f t="shared" si="26"/>
        <v>-1.8239087409443189</v>
      </c>
      <c r="AA125">
        <f t="shared" si="27"/>
        <v>-1.5686362358410126</v>
      </c>
      <c r="AB125">
        <f t="shared" si="28"/>
        <v>-2</v>
      </c>
      <c r="AC125">
        <f t="shared" si="29"/>
        <v>-1.431798275933005</v>
      </c>
      <c r="AD125">
        <f t="shared" si="30"/>
        <v>-0.9507819773298184</v>
      </c>
      <c r="AE125">
        <f t="shared" si="31"/>
        <v>-0.790484985457369</v>
      </c>
    </row>
    <row r="126" spans="1:31" x14ac:dyDescent="0.2">
      <c r="A126">
        <v>8.9999999999999993E-3</v>
      </c>
      <c r="B126">
        <v>6.0000000000000001E-3</v>
      </c>
      <c r="C126">
        <v>7.4999999999999997E-2</v>
      </c>
      <c r="D126">
        <v>0.09</v>
      </c>
      <c r="E126">
        <v>0.23599999999999999</v>
      </c>
      <c r="F126">
        <v>0.01</v>
      </c>
      <c r="G126">
        <v>7.0000000000000001E-3</v>
      </c>
      <c r="H126">
        <v>7.0999999999999994E-2</v>
      </c>
      <c r="I126">
        <v>0.13100000000000001</v>
      </c>
      <c r="J126">
        <v>2E-3</v>
      </c>
      <c r="K126">
        <v>4.2999999999999997E-2</v>
      </c>
      <c r="L126">
        <v>8.9999999999999993E-3</v>
      </c>
      <c r="M126">
        <v>0.24399999999999999</v>
      </c>
      <c r="N126">
        <v>0.10100000000000001</v>
      </c>
      <c r="O126">
        <v>1E-3</v>
      </c>
      <c r="Q126">
        <f t="shared" si="17"/>
        <v>-2.0457574905606752</v>
      </c>
      <c r="R126">
        <f t="shared" si="18"/>
        <v>-2.2218487496163561</v>
      </c>
      <c r="S126">
        <f t="shared" si="19"/>
        <v>-1.1249387366082999</v>
      </c>
      <c r="T126">
        <f t="shared" si="20"/>
        <v>-1.0457574905606752</v>
      </c>
      <c r="U126">
        <f t="shared" si="21"/>
        <v>-0.62708799702989348</v>
      </c>
      <c r="V126">
        <f t="shared" si="22"/>
        <v>-2</v>
      </c>
      <c r="W126">
        <f t="shared" si="23"/>
        <v>-2.1549019599857431</v>
      </c>
      <c r="X126">
        <f t="shared" si="24"/>
        <v>-1.1487416512809248</v>
      </c>
      <c r="Y126">
        <f t="shared" si="25"/>
        <v>-0.88272870434423567</v>
      </c>
      <c r="Z126">
        <f t="shared" si="26"/>
        <v>-2.6989700043360187</v>
      </c>
      <c r="AA126">
        <f t="shared" si="27"/>
        <v>-1.3665315444204136</v>
      </c>
      <c r="AB126">
        <f t="shared" si="28"/>
        <v>-2.0457574905606752</v>
      </c>
      <c r="AC126">
        <f t="shared" si="29"/>
        <v>-0.61261017366127057</v>
      </c>
      <c r="AD126">
        <f t="shared" si="30"/>
        <v>-0.99567862621735737</v>
      </c>
      <c r="AE126">
        <f t="shared" si="31"/>
        <v>-3</v>
      </c>
    </row>
    <row r="127" spans="1:31" x14ac:dyDescent="0.2">
      <c r="A127">
        <v>8.9999999999999993E-3</v>
      </c>
      <c r="B127">
        <v>8.0000000000000002E-3</v>
      </c>
      <c r="C127">
        <v>7.8E-2</v>
      </c>
      <c r="D127">
        <v>0.16600000000000001</v>
      </c>
      <c r="E127">
        <v>4.9039999999999999</v>
      </c>
      <c r="F127">
        <v>1.2E-2</v>
      </c>
      <c r="G127">
        <v>8.9999999999999993E-3</v>
      </c>
      <c r="H127">
        <v>8.7999999999999995E-2</v>
      </c>
      <c r="I127">
        <v>0.46500000000000002</v>
      </c>
      <c r="J127">
        <v>1.3720000000000001</v>
      </c>
      <c r="K127">
        <v>1.2999999999999999E-2</v>
      </c>
      <c r="L127">
        <v>8.9999999999999993E-3</v>
      </c>
      <c r="M127">
        <v>0.42799999999999999</v>
      </c>
      <c r="N127">
        <v>9.6000000000000002E-2</v>
      </c>
      <c r="O127">
        <v>1.7999999999999999E-2</v>
      </c>
      <c r="Q127">
        <f t="shared" si="17"/>
        <v>-2.0457574905606752</v>
      </c>
      <c r="R127">
        <f t="shared" si="18"/>
        <v>-2.0969100130080562</v>
      </c>
      <c r="S127">
        <f t="shared" si="19"/>
        <v>-1.1079053973095196</v>
      </c>
      <c r="T127">
        <f t="shared" si="20"/>
        <v>-0.77989191195994489</v>
      </c>
      <c r="U127">
        <f t="shared" si="21"/>
        <v>0.69055046151035859</v>
      </c>
      <c r="V127">
        <f t="shared" si="22"/>
        <v>-1.9208187539523751</v>
      </c>
      <c r="W127">
        <f t="shared" si="23"/>
        <v>-2.0457574905606752</v>
      </c>
      <c r="X127">
        <f t="shared" si="24"/>
        <v>-1.0555173278498313</v>
      </c>
      <c r="Y127">
        <f t="shared" si="25"/>
        <v>-0.33254704711004607</v>
      </c>
      <c r="Z127">
        <f t="shared" si="26"/>
        <v>0.13735411137073292</v>
      </c>
      <c r="AA127">
        <f t="shared" si="27"/>
        <v>-1.8860566476931633</v>
      </c>
      <c r="AB127">
        <f t="shared" si="28"/>
        <v>-2.0457574905606752</v>
      </c>
      <c r="AC127">
        <f t="shared" si="29"/>
        <v>-0.36855623098682799</v>
      </c>
      <c r="AD127">
        <f t="shared" si="30"/>
        <v>-1.0177287669604316</v>
      </c>
      <c r="AE127">
        <f t="shared" si="31"/>
        <v>-1.744727494896694</v>
      </c>
    </row>
    <row r="128" spans="1:31" x14ac:dyDescent="0.2">
      <c r="A128">
        <v>8.0000000000000002E-3</v>
      </c>
      <c r="B128">
        <v>8.9999999999999993E-3</v>
      </c>
      <c r="C128">
        <v>6.5000000000000002E-2</v>
      </c>
      <c r="D128">
        <v>0.26900000000000002</v>
      </c>
      <c r="E128">
        <v>0.64800000000000002</v>
      </c>
      <c r="F128">
        <v>3.1E-2</v>
      </c>
      <c r="G128">
        <v>1.2E-2</v>
      </c>
      <c r="H128">
        <v>0.22600000000000001</v>
      </c>
      <c r="I128">
        <v>0.22500000000000001</v>
      </c>
      <c r="J128">
        <v>1.9870000000000001</v>
      </c>
      <c r="K128">
        <v>8.9999999999999993E-3</v>
      </c>
      <c r="L128">
        <v>0.01</v>
      </c>
      <c r="M128">
        <v>0.183</v>
      </c>
      <c r="N128">
        <v>9.5000000000000001E-2</v>
      </c>
      <c r="O128">
        <v>0.34</v>
      </c>
      <c r="Q128">
        <f t="shared" si="17"/>
        <v>-2.0969100130080562</v>
      </c>
      <c r="R128">
        <f t="shared" si="18"/>
        <v>-2.0457574905606752</v>
      </c>
      <c r="S128">
        <f t="shared" si="19"/>
        <v>-1.1870866433571443</v>
      </c>
      <c r="T128">
        <f t="shared" si="20"/>
        <v>-0.57024771999759194</v>
      </c>
      <c r="U128">
        <f t="shared" si="21"/>
        <v>-0.18842499412940666</v>
      </c>
      <c r="V128">
        <f t="shared" si="22"/>
        <v>-1.5086383061657274</v>
      </c>
      <c r="W128">
        <f t="shared" si="23"/>
        <v>-1.9208187539523751</v>
      </c>
      <c r="X128">
        <f t="shared" si="24"/>
        <v>-0.64589156085259902</v>
      </c>
      <c r="Y128">
        <f t="shared" si="25"/>
        <v>-0.64781748188863753</v>
      </c>
      <c r="Z128">
        <f t="shared" si="26"/>
        <v>0.29819786710981516</v>
      </c>
      <c r="AA128">
        <f t="shared" si="27"/>
        <v>-2.0457574905606752</v>
      </c>
      <c r="AB128">
        <f t="shared" si="28"/>
        <v>-2</v>
      </c>
      <c r="AC128">
        <f t="shared" si="29"/>
        <v>-0.73754891026957059</v>
      </c>
      <c r="AD128">
        <f t="shared" si="30"/>
        <v>-1.0222763947111522</v>
      </c>
      <c r="AE128">
        <f t="shared" si="31"/>
        <v>-0.46852108295774486</v>
      </c>
    </row>
    <row r="129" spans="1:31" x14ac:dyDescent="0.2">
      <c r="A129">
        <v>8.9999999999999993E-3</v>
      </c>
      <c r="B129">
        <v>8.9999999999999993E-3</v>
      </c>
      <c r="C129">
        <v>0.05</v>
      </c>
      <c r="D129">
        <v>9.8000000000000004E-2</v>
      </c>
      <c r="E129">
        <v>0.59199999999999997</v>
      </c>
      <c r="F129">
        <v>0.27200000000000002</v>
      </c>
      <c r="G129">
        <v>8.9999999999999993E-3</v>
      </c>
      <c r="H129">
        <v>0.107</v>
      </c>
      <c r="I129">
        <v>0.13600000000000001</v>
      </c>
      <c r="J129">
        <v>1E-3</v>
      </c>
      <c r="K129">
        <v>0.01</v>
      </c>
      <c r="L129">
        <v>0.01</v>
      </c>
      <c r="M129">
        <v>0.113</v>
      </c>
      <c r="N129">
        <v>0.13</v>
      </c>
      <c r="O129">
        <v>2.3460000000000001</v>
      </c>
      <c r="Q129">
        <f t="shared" si="17"/>
        <v>-2.0457574905606752</v>
      </c>
      <c r="R129">
        <f t="shared" si="18"/>
        <v>-2.0457574905606752</v>
      </c>
      <c r="S129">
        <f t="shared" si="19"/>
        <v>-1.3010299956639813</v>
      </c>
      <c r="T129">
        <f t="shared" si="20"/>
        <v>-1.0087739243075051</v>
      </c>
      <c r="U129">
        <f t="shared" si="21"/>
        <v>-0.22767829327708025</v>
      </c>
      <c r="V129">
        <f t="shared" si="22"/>
        <v>-0.56543109596580121</v>
      </c>
      <c r="W129">
        <f t="shared" si="23"/>
        <v>-2.0457574905606752</v>
      </c>
      <c r="X129">
        <f t="shared" si="24"/>
        <v>-0.97061622231479039</v>
      </c>
      <c r="Y129">
        <f t="shared" si="25"/>
        <v>-0.86646109162978246</v>
      </c>
      <c r="Z129">
        <f t="shared" si="26"/>
        <v>-3</v>
      </c>
      <c r="AA129">
        <f t="shared" si="27"/>
        <v>-2</v>
      </c>
      <c r="AB129">
        <f t="shared" si="28"/>
        <v>-2</v>
      </c>
      <c r="AC129">
        <f t="shared" si="29"/>
        <v>-0.94692155651658028</v>
      </c>
      <c r="AD129">
        <f t="shared" si="30"/>
        <v>-0.88605664769316317</v>
      </c>
      <c r="AE129">
        <f t="shared" si="31"/>
        <v>0.37032800777951047</v>
      </c>
    </row>
    <row r="130" spans="1:31" x14ac:dyDescent="0.2">
      <c r="A130">
        <v>0.01</v>
      </c>
      <c r="B130">
        <v>8.0000000000000002E-3</v>
      </c>
      <c r="C130">
        <v>0.20399999999999999</v>
      </c>
      <c r="D130">
        <v>0.11700000000000001</v>
      </c>
      <c r="E130">
        <v>1.7110000000000001</v>
      </c>
      <c r="F130">
        <v>1.4999999999999999E-2</v>
      </c>
      <c r="G130">
        <v>0.01</v>
      </c>
      <c r="H130">
        <v>0.05</v>
      </c>
      <c r="I130">
        <v>0.115</v>
      </c>
      <c r="J130">
        <v>1E-3</v>
      </c>
      <c r="K130">
        <v>8.9999999999999993E-3</v>
      </c>
      <c r="L130">
        <v>8.9999999999999993E-3</v>
      </c>
      <c r="M130">
        <v>0.13100000000000001</v>
      </c>
      <c r="N130">
        <v>0.106</v>
      </c>
      <c r="O130">
        <v>1E-3</v>
      </c>
      <c r="Q130">
        <f t="shared" si="17"/>
        <v>-2</v>
      </c>
      <c r="R130">
        <f t="shared" si="18"/>
        <v>-2.0969100130080562</v>
      </c>
      <c r="S130">
        <f t="shared" si="19"/>
        <v>-0.69036983257410123</v>
      </c>
      <c r="T130">
        <f t="shared" si="20"/>
        <v>-0.9318141382538383</v>
      </c>
      <c r="U130">
        <f t="shared" si="21"/>
        <v>0.23325000954110028</v>
      </c>
      <c r="V130">
        <f t="shared" si="22"/>
        <v>-1.8239087409443189</v>
      </c>
      <c r="W130">
        <f t="shared" si="23"/>
        <v>-2</v>
      </c>
      <c r="X130">
        <f t="shared" si="24"/>
        <v>-1.3010299956639813</v>
      </c>
      <c r="Y130">
        <f t="shared" si="25"/>
        <v>-0.9393021596463883</v>
      </c>
      <c r="Z130">
        <f t="shared" si="26"/>
        <v>-3</v>
      </c>
      <c r="AA130">
        <f t="shared" si="27"/>
        <v>-2.0457574905606752</v>
      </c>
      <c r="AB130">
        <f t="shared" si="28"/>
        <v>-2.0457574905606752</v>
      </c>
      <c r="AC130">
        <f t="shared" si="29"/>
        <v>-0.88272870434423567</v>
      </c>
      <c r="AD130">
        <f t="shared" si="30"/>
        <v>-0.97469413473522981</v>
      </c>
      <c r="AE130">
        <f t="shared" si="31"/>
        <v>-3</v>
      </c>
    </row>
    <row r="131" spans="1:31" x14ac:dyDescent="0.2">
      <c r="A131">
        <v>0.01</v>
      </c>
      <c r="B131">
        <v>8.0000000000000002E-3</v>
      </c>
      <c r="C131">
        <v>4.8000000000000001E-2</v>
      </c>
      <c r="D131">
        <v>9.9000000000000005E-2</v>
      </c>
      <c r="E131">
        <v>1E-3</v>
      </c>
      <c r="F131">
        <v>0.05</v>
      </c>
      <c r="G131">
        <v>1.0999999999999999E-2</v>
      </c>
      <c r="H131">
        <v>5.0999999999999997E-2</v>
      </c>
      <c r="I131">
        <v>9.0999999999999998E-2</v>
      </c>
      <c r="J131">
        <v>0.33100000000000002</v>
      </c>
      <c r="K131">
        <v>8.0000000000000002E-3</v>
      </c>
      <c r="L131">
        <v>0.01</v>
      </c>
      <c r="M131">
        <v>0.36399999999999999</v>
      </c>
      <c r="N131">
        <v>0.109</v>
      </c>
      <c r="O131">
        <v>0.13900000000000001</v>
      </c>
      <c r="Q131">
        <f t="shared" si="17"/>
        <v>-2</v>
      </c>
      <c r="R131">
        <f t="shared" si="18"/>
        <v>-2.0969100130080562</v>
      </c>
      <c r="S131">
        <f t="shared" si="19"/>
        <v>-1.3187587626244128</v>
      </c>
      <c r="T131">
        <f t="shared" si="20"/>
        <v>-1.0043648054024501</v>
      </c>
      <c r="U131">
        <f t="shared" si="21"/>
        <v>-3</v>
      </c>
      <c r="V131">
        <f t="shared" si="22"/>
        <v>-1.3010299956639813</v>
      </c>
      <c r="W131">
        <f t="shared" si="23"/>
        <v>-1.9586073148417751</v>
      </c>
      <c r="X131">
        <f t="shared" si="24"/>
        <v>-1.2924298239020637</v>
      </c>
      <c r="Y131">
        <f t="shared" si="25"/>
        <v>-1.0409586076789064</v>
      </c>
      <c r="Z131">
        <f t="shared" si="26"/>
        <v>-0.48017200622428124</v>
      </c>
      <c r="AA131">
        <f t="shared" si="27"/>
        <v>-2.0969100130080562</v>
      </c>
      <c r="AB131">
        <f t="shared" si="28"/>
        <v>-2</v>
      </c>
      <c r="AC131">
        <f t="shared" si="29"/>
        <v>-0.43889861635094402</v>
      </c>
      <c r="AD131">
        <f t="shared" si="30"/>
        <v>-0.96257350205937642</v>
      </c>
      <c r="AE131">
        <f t="shared" si="31"/>
        <v>-0.85698519974590492</v>
      </c>
    </row>
    <row r="132" spans="1:31" x14ac:dyDescent="0.2">
      <c r="A132">
        <v>8.9999999999999993E-3</v>
      </c>
      <c r="B132">
        <v>8.9999999999999993E-3</v>
      </c>
      <c r="C132">
        <v>5.5E-2</v>
      </c>
      <c r="D132">
        <v>8.2000000000000003E-2</v>
      </c>
      <c r="E132">
        <v>1E-3</v>
      </c>
      <c r="F132">
        <v>6.4000000000000001E-2</v>
      </c>
      <c r="G132">
        <v>0.01</v>
      </c>
      <c r="H132">
        <v>4.2999999999999997E-2</v>
      </c>
      <c r="I132">
        <v>9.1999999999999998E-2</v>
      </c>
      <c r="J132">
        <v>2.0590000000000002</v>
      </c>
      <c r="K132">
        <v>2.9000000000000001E-2</v>
      </c>
      <c r="L132">
        <v>0.01</v>
      </c>
      <c r="M132">
        <v>0.27500000000000002</v>
      </c>
      <c r="N132">
        <v>0.114</v>
      </c>
      <c r="O132">
        <v>4.8000000000000001E-2</v>
      </c>
      <c r="Q132">
        <f t="shared" ref="Q132:Q195" si="32">IF(A132 &gt; 0,LOG10(A132),"")</f>
        <v>-2.0457574905606752</v>
      </c>
      <c r="R132">
        <f t="shared" si="18"/>
        <v>-2.0457574905606752</v>
      </c>
      <c r="S132">
        <f t="shared" si="19"/>
        <v>-1.2596373105057561</v>
      </c>
      <c r="T132">
        <f t="shared" si="20"/>
        <v>-1.0861861476162833</v>
      </c>
      <c r="U132">
        <f t="shared" si="21"/>
        <v>-3</v>
      </c>
      <c r="V132">
        <f t="shared" si="22"/>
        <v>-1.1938200260161129</v>
      </c>
      <c r="W132">
        <f t="shared" si="23"/>
        <v>-2</v>
      </c>
      <c r="X132">
        <f t="shared" si="24"/>
        <v>-1.3665315444204136</v>
      </c>
      <c r="Y132">
        <f t="shared" si="25"/>
        <v>-1.0362121726544447</v>
      </c>
      <c r="Z132">
        <f t="shared" si="26"/>
        <v>0.31365634661803143</v>
      </c>
      <c r="AA132">
        <f t="shared" si="27"/>
        <v>-1.5376020021010439</v>
      </c>
      <c r="AB132">
        <f t="shared" si="28"/>
        <v>-2</v>
      </c>
      <c r="AC132">
        <f t="shared" si="29"/>
        <v>-0.56066730616973737</v>
      </c>
      <c r="AD132">
        <f t="shared" si="30"/>
        <v>-0.94309514866352739</v>
      </c>
      <c r="AE132">
        <f t="shared" si="31"/>
        <v>-1.3187587626244128</v>
      </c>
    </row>
    <row r="133" spans="1:31" x14ac:dyDescent="0.2">
      <c r="A133">
        <v>0.01</v>
      </c>
      <c r="B133">
        <v>8.9999999999999993E-3</v>
      </c>
      <c r="C133">
        <v>8.4000000000000005E-2</v>
      </c>
      <c r="D133">
        <v>8.4000000000000005E-2</v>
      </c>
      <c r="E133">
        <v>8.5000000000000006E-2</v>
      </c>
      <c r="F133">
        <v>3.6999999999999998E-2</v>
      </c>
      <c r="G133">
        <v>1.6E-2</v>
      </c>
      <c r="H133">
        <v>9.2999999999999999E-2</v>
      </c>
      <c r="I133">
        <v>0.13</v>
      </c>
      <c r="J133">
        <v>0.64500000000000002</v>
      </c>
      <c r="K133">
        <v>2.1000000000000001E-2</v>
      </c>
      <c r="L133">
        <v>0.01</v>
      </c>
      <c r="M133">
        <v>5.2999999999999999E-2</v>
      </c>
      <c r="N133">
        <v>0.114</v>
      </c>
      <c r="O133">
        <v>0.14799999999999999</v>
      </c>
      <c r="Q133">
        <f t="shared" si="32"/>
        <v>-2</v>
      </c>
      <c r="R133">
        <f t="shared" si="18"/>
        <v>-2.0457574905606752</v>
      </c>
      <c r="S133">
        <f t="shared" si="19"/>
        <v>-1.0757207139381184</v>
      </c>
      <c r="T133">
        <f t="shared" si="20"/>
        <v>-1.0757207139381184</v>
      </c>
      <c r="U133">
        <f t="shared" si="21"/>
        <v>-1.0705810742857071</v>
      </c>
      <c r="V133">
        <f t="shared" si="22"/>
        <v>-1.431798275933005</v>
      </c>
      <c r="W133">
        <f t="shared" si="23"/>
        <v>-1.7958800173440752</v>
      </c>
      <c r="X133">
        <f t="shared" si="24"/>
        <v>-1.031517051446065</v>
      </c>
      <c r="Y133">
        <f t="shared" si="25"/>
        <v>-0.88605664769316317</v>
      </c>
      <c r="Z133">
        <f t="shared" si="26"/>
        <v>-0.19044028536473223</v>
      </c>
      <c r="AA133">
        <f t="shared" si="27"/>
        <v>-1.6777807052660807</v>
      </c>
      <c r="AB133">
        <f t="shared" si="28"/>
        <v>-2</v>
      </c>
      <c r="AC133">
        <f t="shared" si="29"/>
        <v>-1.2757241303992111</v>
      </c>
      <c r="AD133">
        <f t="shared" si="30"/>
        <v>-0.94309514866352739</v>
      </c>
      <c r="AE133">
        <f t="shared" si="31"/>
        <v>-0.82973828460504262</v>
      </c>
    </row>
    <row r="134" spans="1:31" x14ac:dyDescent="0.2">
      <c r="A134">
        <v>8.9999999999999993E-3</v>
      </c>
      <c r="B134">
        <v>8.9999999999999993E-3</v>
      </c>
      <c r="C134">
        <v>0.503</v>
      </c>
      <c r="D134">
        <v>8.4000000000000005E-2</v>
      </c>
      <c r="E134">
        <v>3.1E-2</v>
      </c>
      <c r="F134">
        <v>1.4999999999999999E-2</v>
      </c>
      <c r="G134">
        <v>2.7E-2</v>
      </c>
      <c r="H134">
        <v>0.104</v>
      </c>
      <c r="I134">
        <v>8.4000000000000005E-2</v>
      </c>
      <c r="J134">
        <v>0.157</v>
      </c>
      <c r="K134">
        <v>3.3000000000000002E-2</v>
      </c>
      <c r="L134">
        <v>8.0000000000000002E-3</v>
      </c>
      <c r="M134">
        <v>0.20100000000000001</v>
      </c>
      <c r="N134">
        <v>0.11799999999999999</v>
      </c>
      <c r="O134">
        <v>9.2999999999999999E-2</v>
      </c>
      <c r="Q134">
        <f t="shared" si="32"/>
        <v>-2.0457574905606752</v>
      </c>
      <c r="R134">
        <f t="shared" si="18"/>
        <v>-2.0457574905606752</v>
      </c>
      <c r="S134">
        <f t="shared" si="19"/>
        <v>-0.29843201494407262</v>
      </c>
      <c r="T134">
        <f t="shared" si="20"/>
        <v>-1.0757207139381184</v>
      </c>
      <c r="U134">
        <f t="shared" si="21"/>
        <v>-1.5086383061657274</v>
      </c>
      <c r="V134">
        <f t="shared" si="22"/>
        <v>-1.8239087409443189</v>
      </c>
      <c r="W134">
        <f t="shared" si="23"/>
        <v>-1.5686362358410126</v>
      </c>
      <c r="X134">
        <f t="shared" si="24"/>
        <v>-0.98296666070121963</v>
      </c>
      <c r="Y134">
        <f t="shared" si="25"/>
        <v>-1.0757207139381184</v>
      </c>
      <c r="Z134">
        <f t="shared" si="26"/>
        <v>-0.80410034759076621</v>
      </c>
      <c r="AA134">
        <f t="shared" si="27"/>
        <v>-1.4814860601221125</v>
      </c>
      <c r="AB134">
        <f t="shared" si="28"/>
        <v>-2.0969100130080562</v>
      </c>
      <c r="AC134">
        <f t="shared" si="29"/>
        <v>-0.69680394257951106</v>
      </c>
      <c r="AD134">
        <f t="shared" si="30"/>
        <v>-0.92811799269387463</v>
      </c>
      <c r="AE134">
        <f t="shared" si="31"/>
        <v>-1.031517051446065</v>
      </c>
    </row>
    <row r="135" spans="1:31" x14ac:dyDescent="0.2">
      <c r="A135">
        <v>0.01</v>
      </c>
      <c r="B135">
        <v>8.9999999999999993E-3</v>
      </c>
      <c r="C135">
        <v>4.5999999999999999E-2</v>
      </c>
      <c r="D135">
        <v>7.2999999999999995E-2</v>
      </c>
      <c r="E135">
        <v>2.9000000000000001E-2</v>
      </c>
      <c r="F135">
        <v>8.1000000000000003E-2</v>
      </c>
      <c r="G135">
        <v>2.4E-2</v>
      </c>
      <c r="H135">
        <v>5.8999999999999997E-2</v>
      </c>
      <c r="I135">
        <v>8.7999999999999995E-2</v>
      </c>
      <c r="J135">
        <v>0.26400000000000001</v>
      </c>
      <c r="K135">
        <v>1.2999999999999999E-2</v>
      </c>
      <c r="L135">
        <v>1.0999999999999999E-2</v>
      </c>
      <c r="M135">
        <v>0.22800000000000001</v>
      </c>
      <c r="N135">
        <v>0.109</v>
      </c>
      <c r="O135">
        <v>7.8E-2</v>
      </c>
      <c r="Q135">
        <f t="shared" si="32"/>
        <v>-2</v>
      </c>
      <c r="R135">
        <f t="shared" si="18"/>
        <v>-2.0457574905606752</v>
      </c>
      <c r="S135">
        <f t="shared" si="19"/>
        <v>-1.3372421683184259</v>
      </c>
      <c r="T135">
        <f t="shared" si="20"/>
        <v>-1.1366771398795441</v>
      </c>
      <c r="U135">
        <f t="shared" si="21"/>
        <v>-1.5376020021010439</v>
      </c>
      <c r="V135">
        <f t="shared" si="22"/>
        <v>-1.0915149811213503</v>
      </c>
      <c r="W135">
        <f t="shared" si="23"/>
        <v>-1.6197887582883939</v>
      </c>
      <c r="X135">
        <f t="shared" si="24"/>
        <v>-1.2291479883578558</v>
      </c>
      <c r="Y135">
        <f t="shared" si="25"/>
        <v>-1.0555173278498313</v>
      </c>
      <c r="Z135">
        <f t="shared" si="26"/>
        <v>-0.57839607313016894</v>
      </c>
      <c r="AA135">
        <f t="shared" si="27"/>
        <v>-1.8860566476931633</v>
      </c>
      <c r="AB135">
        <f t="shared" si="28"/>
        <v>-1.9586073148417751</v>
      </c>
      <c r="AC135">
        <f t="shared" si="29"/>
        <v>-0.64206515299954614</v>
      </c>
      <c r="AD135">
        <f t="shared" si="30"/>
        <v>-0.96257350205937642</v>
      </c>
      <c r="AE135">
        <f t="shared" si="31"/>
        <v>-1.1079053973095196</v>
      </c>
    </row>
    <row r="136" spans="1:31" x14ac:dyDescent="0.2">
      <c r="A136">
        <v>0.01</v>
      </c>
      <c r="B136">
        <v>8.0000000000000002E-3</v>
      </c>
      <c r="C136">
        <v>3.5999999999999997E-2</v>
      </c>
      <c r="D136">
        <v>0.08</v>
      </c>
      <c r="E136">
        <v>8.5999999999999993E-2</v>
      </c>
      <c r="F136">
        <v>1.4999999999999999E-2</v>
      </c>
      <c r="G136">
        <v>1.2999999999999999E-2</v>
      </c>
      <c r="H136">
        <v>0.129</v>
      </c>
      <c r="I136">
        <v>8.2000000000000003E-2</v>
      </c>
      <c r="J136">
        <v>0.28599999999999998</v>
      </c>
      <c r="K136">
        <v>0.01</v>
      </c>
      <c r="L136">
        <v>0.01</v>
      </c>
      <c r="M136">
        <v>0.114</v>
      </c>
      <c r="N136">
        <v>0.11799999999999999</v>
      </c>
      <c r="O136">
        <v>0.107</v>
      </c>
      <c r="Q136">
        <f t="shared" si="32"/>
        <v>-2</v>
      </c>
      <c r="R136">
        <f t="shared" si="18"/>
        <v>-2.0969100130080562</v>
      </c>
      <c r="S136">
        <f t="shared" si="19"/>
        <v>-1.4436974992327127</v>
      </c>
      <c r="T136">
        <f t="shared" si="20"/>
        <v>-1.0969100130080565</v>
      </c>
      <c r="U136">
        <f t="shared" si="21"/>
        <v>-1.0655015487564323</v>
      </c>
      <c r="V136">
        <f t="shared" si="22"/>
        <v>-1.8239087409443189</v>
      </c>
      <c r="W136">
        <f t="shared" si="23"/>
        <v>-1.8860566476931633</v>
      </c>
      <c r="X136">
        <f t="shared" si="24"/>
        <v>-0.88941028970075098</v>
      </c>
      <c r="Y136">
        <f t="shared" si="25"/>
        <v>-1.0861861476162833</v>
      </c>
      <c r="Z136">
        <f t="shared" si="26"/>
        <v>-0.543633966870957</v>
      </c>
      <c r="AA136">
        <f t="shared" si="27"/>
        <v>-2</v>
      </c>
      <c r="AB136">
        <f t="shared" si="28"/>
        <v>-2</v>
      </c>
      <c r="AC136">
        <f t="shared" si="29"/>
        <v>-0.94309514866352739</v>
      </c>
      <c r="AD136">
        <f t="shared" si="30"/>
        <v>-0.92811799269387463</v>
      </c>
      <c r="AE136">
        <f t="shared" si="31"/>
        <v>-0.97061622231479039</v>
      </c>
    </row>
    <row r="137" spans="1:31" x14ac:dyDescent="0.2">
      <c r="A137">
        <v>1.0999999999999999E-2</v>
      </c>
      <c r="B137">
        <v>8.9999999999999993E-3</v>
      </c>
      <c r="C137">
        <v>7.0999999999999994E-2</v>
      </c>
      <c r="D137">
        <v>9.5000000000000001E-2</v>
      </c>
      <c r="E137">
        <v>1.0999999999999999E-2</v>
      </c>
      <c r="F137">
        <v>0.107</v>
      </c>
      <c r="G137">
        <v>0.01</v>
      </c>
      <c r="H137">
        <v>0.05</v>
      </c>
      <c r="I137">
        <v>8.6999999999999994E-2</v>
      </c>
      <c r="J137">
        <v>2E-3</v>
      </c>
      <c r="K137">
        <v>0.01</v>
      </c>
      <c r="L137">
        <v>8.9999999999999993E-3</v>
      </c>
      <c r="M137">
        <v>0.53400000000000003</v>
      </c>
      <c r="N137">
        <v>0.14499999999999999</v>
      </c>
      <c r="O137">
        <v>7.5999999999999998E-2</v>
      </c>
      <c r="Q137">
        <f t="shared" si="32"/>
        <v>-1.9586073148417751</v>
      </c>
      <c r="R137">
        <f t="shared" si="18"/>
        <v>-2.0457574905606752</v>
      </c>
      <c r="S137">
        <f t="shared" si="19"/>
        <v>-1.1487416512809248</v>
      </c>
      <c r="T137">
        <f t="shared" si="20"/>
        <v>-1.0222763947111522</v>
      </c>
      <c r="U137">
        <f t="shared" si="21"/>
        <v>-1.9586073148417751</v>
      </c>
      <c r="V137">
        <f t="shared" si="22"/>
        <v>-0.97061622231479039</v>
      </c>
      <c r="W137">
        <f t="shared" si="23"/>
        <v>-2</v>
      </c>
      <c r="X137">
        <f t="shared" si="24"/>
        <v>-1.3010299956639813</v>
      </c>
      <c r="Y137">
        <f t="shared" si="25"/>
        <v>-1.0604807473813815</v>
      </c>
      <c r="Z137">
        <f t="shared" si="26"/>
        <v>-2.6989700043360187</v>
      </c>
      <c r="AA137">
        <f t="shared" si="27"/>
        <v>-2</v>
      </c>
      <c r="AB137">
        <f t="shared" si="28"/>
        <v>-2.0457574905606752</v>
      </c>
      <c r="AC137">
        <f t="shared" si="29"/>
        <v>-0.27245874297144357</v>
      </c>
      <c r="AD137">
        <f t="shared" si="30"/>
        <v>-0.83863199776502517</v>
      </c>
      <c r="AE137">
        <f t="shared" si="31"/>
        <v>-1.1191864077192086</v>
      </c>
    </row>
    <row r="138" spans="1:31" x14ac:dyDescent="0.2">
      <c r="A138">
        <v>2.4E-2</v>
      </c>
      <c r="B138">
        <v>8.0000000000000002E-3</v>
      </c>
      <c r="C138">
        <v>5.3999999999999999E-2</v>
      </c>
      <c r="D138">
        <v>0.09</v>
      </c>
      <c r="E138">
        <v>3.5000000000000003E-2</v>
      </c>
      <c r="F138">
        <v>0.02</v>
      </c>
      <c r="G138">
        <v>8.9999999999999993E-3</v>
      </c>
      <c r="H138">
        <v>0.13100000000000001</v>
      </c>
      <c r="I138">
        <v>0.124</v>
      </c>
      <c r="J138">
        <v>0.185</v>
      </c>
      <c r="K138">
        <v>1.9E-2</v>
      </c>
      <c r="L138">
        <v>1.4E-2</v>
      </c>
      <c r="M138">
        <v>0.23200000000000001</v>
      </c>
      <c r="N138">
        <v>9.7000000000000003E-2</v>
      </c>
      <c r="O138">
        <v>0.16300000000000001</v>
      </c>
      <c r="Q138">
        <f t="shared" si="32"/>
        <v>-1.6197887582883939</v>
      </c>
      <c r="R138">
        <f t="shared" si="18"/>
        <v>-2.0969100130080562</v>
      </c>
      <c r="S138">
        <f t="shared" si="19"/>
        <v>-1.2676062401770316</v>
      </c>
      <c r="T138">
        <f t="shared" si="20"/>
        <v>-1.0457574905606752</v>
      </c>
      <c r="U138">
        <f t="shared" si="21"/>
        <v>-1.4559319556497243</v>
      </c>
      <c r="V138">
        <f t="shared" si="22"/>
        <v>-1.6989700043360187</v>
      </c>
      <c r="W138">
        <f t="shared" si="23"/>
        <v>-2.0457574905606752</v>
      </c>
      <c r="X138">
        <f t="shared" si="24"/>
        <v>-0.88272870434423567</v>
      </c>
      <c r="Y138">
        <f t="shared" si="25"/>
        <v>-0.90657831483776496</v>
      </c>
      <c r="Z138">
        <f t="shared" si="26"/>
        <v>-0.73282827159698616</v>
      </c>
      <c r="AA138">
        <f t="shared" si="27"/>
        <v>-1.7212463990471711</v>
      </c>
      <c r="AB138">
        <f t="shared" si="28"/>
        <v>-1.853871964321762</v>
      </c>
      <c r="AC138">
        <f t="shared" si="29"/>
        <v>-0.63451201510910027</v>
      </c>
      <c r="AD138">
        <f t="shared" si="30"/>
        <v>-1.0132282657337552</v>
      </c>
      <c r="AE138">
        <f t="shared" si="31"/>
        <v>-0.78781239559604221</v>
      </c>
    </row>
    <row r="139" spans="1:31" x14ac:dyDescent="0.2">
      <c r="A139">
        <v>1.2999999999999999E-2</v>
      </c>
      <c r="B139">
        <v>8.0000000000000002E-3</v>
      </c>
      <c r="C139">
        <v>3.3000000000000002E-2</v>
      </c>
      <c r="D139">
        <v>7.0999999999999994E-2</v>
      </c>
      <c r="E139">
        <v>3.9E-2</v>
      </c>
      <c r="F139">
        <v>1.9E-2</v>
      </c>
      <c r="G139">
        <v>0.01</v>
      </c>
      <c r="H139">
        <v>8.7999999999999995E-2</v>
      </c>
      <c r="I139">
        <v>0.09</v>
      </c>
      <c r="J139">
        <v>0.154</v>
      </c>
      <c r="K139">
        <v>2.9000000000000001E-2</v>
      </c>
      <c r="L139">
        <v>2.7E-2</v>
      </c>
      <c r="M139">
        <v>0.17599999999999999</v>
      </c>
      <c r="N139">
        <v>0.11799999999999999</v>
      </c>
      <c r="O139">
        <v>6.6000000000000003E-2</v>
      </c>
      <c r="Q139">
        <f t="shared" si="32"/>
        <v>-1.8860566476931633</v>
      </c>
      <c r="R139">
        <f t="shared" si="18"/>
        <v>-2.0969100130080562</v>
      </c>
      <c r="S139">
        <f t="shared" si="19"/>
        <v>-1.4814860601221125</v>
      </c>
      <c r="T139">
        <f t="shared" si="20"/>
        <v>-1.1487416512809248</v>
      </c>
      <c r="U139">
        <f t="shared" si="21"/>
        <v>-1.4089353929735009</v>
      </c>
      <c r="V139">
        <f t="shared" si="22"/>
        <v>-1.7212463990471711</v>
      </c>
      <c r="W139">
        <f t="shared" si="23"/>
        <v>-2</v>
      </c>
      <c r="X139">
        <f t="shared" si="24"/>
        <v>-1.0555173278498313</v>
      </c>
      <c r="Y139">
        <f t="shared" si="25"/>
        <v>-1.0457574905606752</v>
      </c>
      <c r="Z139">
        <f t="shared" si="26"/>
        <v>-0.8124792791635369</v>
      </c>
      <c r="AA139">
        <f t="shared" si="27"/>
        <v>-1.5376020021010439</v>
      </c>
      <c r="AB139">
        <f t="shared" si="28"/>
        <v>-1.5686362358410126</v>
      </c>
      <c r="AC139">
        <f t="shared" si="29"/>
        <v>-0.75448733218585018</v>
      </c>
      <c r="AD139">
        <f t="shared" si="30"/>
        <v>-0.92811799269387463</v>
      </c>
      <c r="AE139">
        <f t="shared" si="31"/>
        <v>-1.1804560644581312</v>
      </c>
    </row>
    <row r="140" spans="1:31" x14ac:dyDescent="0.2">
      <c r="A140">
        <v>8.9999999999999993E-3</v>
      </c>
      <c r="B140">
        <v>8.9999999999999993E-3</v>
      </c>
      <c r="C140">
        <v>4.1000000000000002E-2</v>
      </c>
      <c r="D140">
        <v>7.9000000000000001E-2</v>
      </c>
      <c r="E140">
        <v>7.6999999999999999E-2</v>
      </c>
      <c r="F140">
        <v>6.2E-2</v>
      </c>
      <c r="G140">
        <v>8.9999999999999993E-3</v>
      </c>
      <c r="H140">
        <v>8.5999999999999993E-2</v>
      </c>
      <c r="I140">
        <v>7.9000000000000001E-2</v>
      </c>
      <c r="J140">
        <v>7.2999999999999995E-2</v>
      </c>
      <c r="K140">
        <v>2.5000000000000001E-2</v>
      </c>
      <c r="L140">
        <v>8.9999999999999993E-3</v>
      </c>
      <c r="M140">
        <v>9.7000000000000003E-2</v>
      </c>
      <c r="N140">
        <v>0.123</v>
      </c>
      <c r="O140">
        <v>0.33300000000000002</v>
      </c>
      <c r="Q140">
        <f t="shared" si="32"/>
        <v>-2.0457574905606752</v>
      </c>
      <c r="R140">
        <f t="shared" si="18"/>
        <v>-2.0457574905606752</v>
      </c>
      <c r="S140">
        <f t="shared" si="19"/>
        <v>-1.3872161432802645</v>
      </c>
      <c r="T140">
        <f t="shared" si="20"/>
        <v>-1.1023729087095586</v>
      </c>
      <c r="U140">
        <f t="shared" si="21"/>
        <v>-1.1135092748275182</v>
      </c>
      <c r="V140">
        <f t="shared" si="22"/>
        <v>-1.2076083105017461</v>
      </c>
      <c r="W140">
        <f t="shared" si="23"/>
        <v>-2.0457574905606752</v>
      </c>
      <c r="X140">
        <f t="shared" si="24"/>
        <v>-1.0655015487564323</v>
      </c>
      <c r="Y140">
        <f t="shared" si="25"/>
        <v>-1.1023729087095586</v>
      </c>
      <c r="Z140">
        <f t="shared" si="26"/>
        <v>-1.1366771398795441</v>
      </c>
      <c r="AA140">
        <f t="shared" si="27"/>
        <v>-1.6020599913279623</v>
      </c>
      <c r="AB140">
        <f t="shared" si="28"/>
        <v>-2.0457574905606752</v>
      </c>
      <c r="AC140">
        <f t="shared" si="29"/>
        <v>-1.0132282657337552</v>
      </c>
      <c r="AD140">
        <f t="shared" si="30"/>
        <v>-0.91009488856060206</v>
      </c>
      <c r="AE140">
        <f t="shared" si="31"/>
        <v>-0.47755576649368009</v>
      </c>
    </row>
    <row r="141" spans="1:31" x14ac:dyDescent="0.2">
      <c r="A141">
        <v>3.1E-2</v>
      </c>
      <c r="B141">
        <v>0.01</v>
      </c>
      <c r="C141">
        <v>4.0000000000000001E-3</v>
      </c>
      <c r="D141">
        <v>6.8000000000000005E-2</v>
      </c>
      <c r="E141">
        <v>3.4000000000000002E-2</v>
      </c>
      <c r="F141">
        <v>1.7000000000000001E-2</v>
      </c>
      <c r="G141">
        <v>0.01</v>
      </c>
      <c r="H141">
        <v>0.12</v>
      </c>
      <c r="I141">
        <v>8.5000000000000006E-2</v>
      </c>
      <c r="J141">
        <v>5.8999999999999997E-2</v>
      </c>
      <c r="K141">
        <v>2.7E-2</v>
      </c>
      <c r="L141">
        <v>7.0000000000000001E-3</v>
      </c>
      <c r="M141">
        <v>4.1000000000000002E-2</v>
      </c>
      <c r="N141">
        <v>0.109</v>
      </c>
      <c r="O141">
        <v>0.13300000000000001</v>
      </c>
      <c r="Q141">
        <f t="shared" si="32"/>
        <v>-1.5086383061657274</v>
      </c>
      <c r="R141">
        <f t="shared" si="18"/>
        <v>-2</v>
      </c>
      <c r="S141">
        <f t="shared" si="19"/>
        <v>-2.3979400086720375</v>
      </c>
      <c r="T141">
        <f t="shared" si="20"/>
        <v>-1.1674910872937636</v>
      </c>
      <c r="U141">
        <f t="shared" si="21"/>
        <v>-1.4685210829577449</v>
      </c>
      <c r="V141">
        <f t="shared" si="22"/>
        <v>-1.7695510786217261</v>
      </c>
      <c r="W141">
        <f t="shared" si="23"/>
        <v>-2</v>
      </c>
      <c r="X141">
        <f t="shared" si="24"/>
        <v>-0.92081875395237522</v>
      </c>
      <c r="Y141">
        <f t="shared" si="25"/>
        <v>-1.0705810742857071</v>
      </c>
      <c r="Z141">
        <f t="shared" si="26"/>
        <v>-1.2291479883578558</v>
      </c>
      <c r="AA141">
        <f t="shared" si="27"/>
        <v>-1.5686362358410126</v>
      </c>
      <c r="AB141">
        <f t="shared" si="28"/>
        <v>-2.1549019599857431</v>
      </c>
      <c r="AC141">
        <f t="shared" si="29"/>
        <v>-1.3872161432802645</v>
      </c>
      <c r="AD141">
        <f t="shared" si="30"/>
        <v>-0.96257350205937642</v>
      </c>
      <c r="AE141">
        <f t="shared" si="31"/>
        <v>-0.87614835903291421</v>
      </c>
    </row>
    <row r="142" spans="1:31" x14ac:dyDescent="0.2">
      <c r="A142">
        <v>2.7E-2</v>
      </c>
      <c r="B142">
        <v>8.9999999999999993E-3</v>
      </c>
      <c r="C142">
        <v>5.5E-2</v>
      </c>
      <c r="D142">
        <v>7.8E-2</v>
      </c>
      <c r="E142">
        <v>8.1000000000000003E-2</v>
      </c>
      <c r="F142">
        <v>2.5000000000000001E-2</v>
      </c>
      <c r="G142">
        <v>8.9999999999999993E-3</v>
      </c>
      <c r="H142">
        <v>7.8E-2</v>
      </c>
      <c r="I142">
        <v>8.3000000000000004E-2</v>
      </c>
      <c r="J142">
        <v>0.71199999999999997</v>
      </c>
      <c r="K142">
        <v>7.2999999999999995E-2</v>
      </c>
      <c r="L142">
        <v>0.02</v>
      </c>
      <c r="M142">
        <v>1.0589999999999999</v>
      </c>
      <c r="N142">
        <v>0.104</v>
      </c>
      <c r="O142">
        <v>9.8000000000000004E-2</v>
      </c>
      <c r="Q142">
        <f t="shared" si="32"/>
        <v>-1.5686362358410126</v>
      </c>
      <c r="R142">
        <f t="shared" si="18"/>
        <v>-2.0457574905606752</v>
      </c>
      <c r="S142">
        <f t="shared" si="19"/>
        <v>-1.2596373105057561</v>
      </c>
      <c r="T142">
        <f t="shared" si="20"/>
        <v>-1.1079053973095196</v>
      </c>
      <c r="U142">
        <f t="shared" si="21"/>
        <v>-1.0915149811213503</v>
      </c>
      <c r="V142">
        <f t="shared" si="22"/>
        <v>-1.6020599913279623</v>
      </c>
      <c r="W142">
        <f t="shared" si="23"/>
        <v>-2.0457574905606752</v>
      </c>
      <c r="X142">
        <f t="shared" si="24"/>
        <v>-1.1079053973095196</v>
      </c>
      <c r="Y142">
        <f t="shared" si="25"/>
        <v>-1.080921907623926</v>
      </c>
      <c r="Z142">
        <f t="shared" si="26"/>
        <v>-0.14752000636314366</v>
      </c>
      <c r="AA142">
        <f t="shared" si="27"/>
        <v>-1.1366771398795441</v>
      </c>
      <c r="AB142">
        <f t="shared" si="28"/>
        <v>-1.6989700043360187</v>
      </c>
      <c r="AC142">
        <f t="shared" si="29"/>
        <v>2.4895960107484977E-2</v>
      </c>
      <c r="AD142">
        <f t="shared" si="30"/>
        <v>-0.98296666070121963</v>
      </c>
      <c r="AE142">
        <f t="shared" si="31"/>
        <v>-1.0087739243075051</v>
      </c>
    </row>
    <row r="143" spans="1:31" x14ac:dyDescent="0.2">
      <c r="A143">
        <v>3.6999999999999998E-2</v>
      </c>
      <c r="B143">
        <v>8.9999999999999993E-3</v>
      </c>
      <c r="C143">
        <v>5.8000000000000003E-2</v>
      </c>
      <c r="D143">
        <v>0.115</v>
      </c>
      <c r="E143">
        <v>8.7999999999999995E-2</v>
      </c>
      <c r="F143">
        <v>6.4000000000000001E-2</v>
      </c>
      <c r="G143">
        <v>8.0000000000000002E-3</v>
      </c>
      <c r="H143">
        <v>4.7E-2</v>
      </c>
      <c r="I143">
        <v>0.111</v>
      </c>
      <c r="J143">
        <v>0.184</v>
      </c>
      <c r="K143">
        <v>1.2E-2</v>
      </c>
      <c r="L143">
        <v>0.01</v>
      </c>
      <c r="M143">
        <v>6.0000000000000001E-3</v>
      </c>
      <c r="N143">
        <v>0.115</v>
      </c>
      <c r="O143">
        <v>10.388</v>
      </c>
      <c r="Q143">
        <f t="shared" si="32"/>
        <v>-1.431798275933005</v>
      </c>
      <c r="R143">
        <f t="shared" si="18"/>
        <v>-2.0457574905606752</v>
      </c>
      <c r="S143">
        <f t="shared" si="19"/>
        <v>-1.2365720064370627</v>
      </c>
      <c r="T143">
        <f t="shared" si="20"/>
        <v>-0.9393021596463883</v>
      </c>
      <c r="U143">
        <f t="shared" si="21"/>
        <v>-1.0555173278498313</v>
      </c>
      <c r="V143">
        <f t="shared" si="22"/>
        <v>-1.1938200260161129</v>
      </c>
      <c r="W143">
        <f t="shared" si="23"/>
        <v>-2.0969100130080562</v>
      </c>
      <c r="X143">
        <f t="shared" si="24"/>
        <v>-1.3279021420642825</v>
      </c>
      <c r="Y143">
        <f t="shared" si="25"/>
        <v>-0.95467702121334252</v>
      </c>
      <c r="Z143">
        <f t="shared" si="26"/>
        <v>-0.73518217699046351</v>
      </c>
      <c r="AA143">
        <f t="shared" si="27"/>
        <v>-1.9208187539523751</v>
      </c>
      <c r="AB143">
        <f t="shared" si="28"/>
        <v>-2</v>
      </c>
      <c r="AC143">
        <f t="shared" si="29"/>
        <v>-2.2218487496163561</v>
      </c>
      <c r="AD143">
        <f t="shared" si="30"/>
        <v>-0.9393021596463883</v>
      </c>
      <c r="AE143">
        <f t="shared" si="31"/>
        <v>1.0165319409572651</v>
      </c>
    </row>
    <row r="144" spans="1:31" x14ac:dyDescent="0.2">
      <c r="A144">
        <v>1.2E-2</v>
      </c>
      <c r="B144">
        <v>3.4000000000000002E-2</v>
      </c>
      <c r="C144">
        <v>8.4000000000000005E-2</v>
      </c>
      <c r="D144">
        <v>8.1000000000000003E-2</v>
      </c>
      <c r="E144">
        <v>0.113</v>
      </c>
      <c r="F144">
        <v>2.9000000000000001E-2</v>
      </c>
      <c r="G144">
        <v>0.01</v>
      </c>
      <c r="H144">
        <v>5.3999999999999999E-2</v>
      </c>
      <c r="I144">
        <v>8.7999999999999995E-2</v>
      </c>
      <c r="J144">
        <v>1E-3</v>
      </c>
      <c r="K144">
        <v>8.9999999999999993E-3</v>
      </c>
      <c r="L144">
        <v>1.2E-2</v>
      </c>
      <c r="M144">
        <v>0.73199999999999998</v>
      </c>
      <c r="N144">
        <v>0.14499999999999999</v>
      </c>
      <c r="O144">
        <v>1.2729999999999999</v>
      </c>
      <c r="Q144">
        <f t="shared" si="32"/>
        <v>-1.9208187539523751</v>
      </c>
      <c r="R144">
        <f t="shared" si="18"/>
        <v>-1.4685210829577449</v>
      </c>
      <c r="S144">
        <f t="shared" si="19"/>
        <v>-1.0757207139381184</v>
      </c>
      <c r="T144">
        <f t="shared" si="20"/>
        <v>-1.0915149811213503</v>
      </c>
      <c r="U144">
        <f t="shared" si="21"/>
        <v>-0.94692155651658028</v>
      </c>
      <c r="V144">
        <f t="shared" si="22"/>
        <v>-1.5376020021010439</v>
      </c>
      <c r="W144">
        <f t="shared" si="23"/>
        <v>-2</v>
      </c>
      <c r="X144">
        <f t="shared" si="24"/>
        <v>-1.2676062401770316</v>
      </c>
      <c r="Y144">
        <f t="shared" si="25"/>
        <v>-1.0555173278498313</v>
      </c>
      <c r="Z144">
        <f t="shared" si="26"/>
        <v>-3</v>
      </c>
      <c r="AA144">
        <f t="shared" si="27"/>
        <v>-2.0457574905606752</v>
      </c>
      <c r="AB144">
        <f t="shared" si="28"/>
        <v>-1.9208187539523751</v>
      </c>
      <c r="AC144">
        <f t="shared" si="29"/>
        <v>-0.13548891894160814</v>
      </c>
      <c r="AD144">
        <f t="shared" si="30"/>
        <v>-0.83863199776502517</v>
      </c>
      <c r="AE144">
        <f t="shared" si="31"/>
        <v>0.10482840365365537</v>
      </c>
    </row>
    <row r="145" spans="1:31" x14ac:dyDescent="0.2">
      <c r="A145">
        <v>0.01</v>
      </c>
      <c r="B145">
        <v>1.2999999999999999E-2</v>
      </c>
      <c r="C145">
        <v>4.4999999999999998E-2</v>
      </c>
      <c r="D145">
        <v>8.5999999999999993E-2</v>
      </c>
      <c r="E145">
        <v>0.155</v>
      </c>
      <c r="F145">
        <v>3.6999999999999998E-2</v>
      </c>
      <c r="G145">
        <v>8.9999999999999993E-3</v>
      </c>
      <c r="H145">
        <v>8.1000000000000003E-2</v>
      </c>
      <c r="I145">
        <v>0.129</v>
      </c>
      <c r="J145">
        <v>0.111</v>
      </c>
      <c r="K145">
        <v>0.01</v>
      </c>
      <c r="L145">
        <v>8.9999999999999993E-3</v>
      </c>
      <c r="M145">
        <v>3.0350000000000001</v>
      </c>
      <c r="N145">
        <v>9.0999999999999998E-2</v>
      </c>
      <c r="O145">
        <v>5.1020000000000003</v>
      </c>
      <c r="Q145">
        <f t="shared" si="32"/>
        <v>-2</v>
      </c>
      <c r="R145">
        <f t="shared" si="18"/>
        <v>-1.8860566476931633</v>
      </c>
      <c r="S145">
        <f t="shared" si="19"/>
        <v>-1.3467874862246563</v>
      </c>
      <c r="T145">
        <f t="shared" si="20"/>
        <v>-1.0655015487564323</v>
      </c>
      <c r="U145">
        <f t="shared" si="21"/>
        <v>-0.8096683018297085</v>
      </c>
      <c r="V145">
        <f t="shared" si="22"/>
        <v>-1.431798275933005</v>
      </c>
      <c r="W145">
        <f t="shared" si="23"/>
        <v>-2.0457574905606752</v>
      </c>
      <c r="X145">
        <f t="shared" si="24"/>
        <v>-1.0915149811213503</v>
      </c>
      <c r="Y145">
        <f t="shared" si="25"/>
        <v>-0.88941028970075098</v>
      </c>
      <c r="Z145">
        <f t="shared" si="26"/>
        <v>-0.95467702121334252</v>
      </c>
      <c r="AA145">
        <f t="shared" si="27"/>
        <v>-2</v>
      </c>
      <c r="AB145">
        <f t="shared" si="28"/>
        <v>-2.0457574905606752</v>
      </c>
      <c r="AC145">
        <f t="shared" si="29"/>
        <v>0.48215869541127643</v>
      </c>
      <c r="AD145">
        <f t="shared" si="30"/>
        <v>-1.0409586076789064</v>
      </c>
      <c r="AE145">
        <f t="shared" si="31"/>
        <v>0.7077404542737713</v>
      </c>
    </row>
    <row r="146" spans="1:31" x14ac:dyDescent="0.2">
      <c r="A146">
        <v>1.0999999999999999E-2</v>
      </c>
      <c r="B146">
        <v>8.9999999999999993E-3</v>
      </c>
      <c r="C146">
        <v>1.7999999999999999E-2</v>
      </c>
      <c r="D146">
        <v>0.113</v>
      </c>
      <c r="E146">
        <v>0.06</v>
      </c>
      <c r="F146">
        <v>5.5E-2</v>
      </c>
      <c r="G146">
        <v>8.9999999999999993E-3</v>
      </c>
      <c r="H146">
        <v>0.27</v>
      </c>
      <c r="I146">
        <v>9.4E-2</v>
      </c>
      <c r="J146">
        <v>0.19500000000000001</v>
      </c>
      <c r="K146">
        <v>0.79</v>
      </c>
      <c r="L146">
        <v>8.9999999999999993E-3</v>
      </c>
      <c r="M146">
        <v>0.34300000000000003</v>
      </c>
      <c r="N146">
        <v>0.104</v>
      </c>
      <c r="O146">
        <v>0.28399999999999997</v>
      </c>
      <c r="Q146">
        <f t="shared" si="32"/>
        <v>-1.9586073148417751</v>
      </c>
      <c r="R146">
        <f t="shared" si="18"/>
        <v>-2.0457574905606752</v>
      </c>
      <c r="S146">
        <f t="shared" si="19"/>
        <v>-1.744727494896694</v>
      </c>
      <c r="T146">
        <f t="shared" si="20"/>
        <v>-0.94692155651658028</v>
      </c>
      <c r="U146">
        <f t="shared" si="21"/>
        <v>-1.2218487496163564</v>
      </c>
      <c r="V146">
        <f t="shared" si="22"/>
        <v>-1.2596373105057561</v>
      </c>
      <c r="W146">
        <f t="shared" si="23"/>
        <v>-2.0457574905606752</v>
      </c>
      <c r="X146">
        <f t="shared" si="24"/>
        <v>-0.56863623584101264</v>
      </c>
      <c r="Y146">
        <f t="shared" si="25"/>
        <v>-1.0268721464003014</v>
      </c>
      <c r="Z146">
        <f t="shared" si="26"/>
        <v>-0.70996538863748193</v>
      </c>
      <c r="AA146">
        <f t="shared" si="27"/>
        <v>-0.10237290870955855</v>
      </c>
      <c r="AB146">
        <f t="shared" si="28"/>
        <v>-2.0457574905606752</v>
      </c>
      <c r="AC146">
        <f t="shared" si="29"/>
        <v>-0.46470587995722945</v>
      </c>
      <c r="AD146">
        <f t="shared" si="30"/>
        <v>-0.98296666070121963</v>
      </c>
      <c r="AE146">
        <f t="shared" si="31"/>
        <v>-0.54668165995296236</v>
      </c>
    </row>
    <row r="147" spans="1:31" x14ac:dyDescent="0.2">
      <c r="A147">
        <v>2.1999999999999999E-2</v>
      </c>
      <c r="B147">
        <v>1.4999999999999999E-2</v>
      </c>
      <c r="C147">
        <v>2.4E-2</v>
      </c>
      <c r="D147">
        <v>1.2689999999999999</v>
      </c>
      <c r="E147">
        <v>5018.4740000000002</v>
      </c>
      <c r="F147">
        <v>1.7000000000000001E-2</v>
      </c>
      <c r="G147">
        <v>1.7000000000000001E-2</v>
      </c>
      <c r="H147">
        <v>8.5999999999999993E-2</v>
      </c>
      <c r="I147">
        <v>0.11700000000000001</v>
      </c>
      <c r="J147">
        <v>0.14099999999999999</v>
      </c>
      <c r="K147">
        <v>4.3999999999999997E-2</v>
      </c>
      <c r="L147">
        <v>1.6E-2</v>
      </c>
      <c r="M147">
        <v>2E-3</v>
      </c>
      <c r="N147">
        <v>0.188</v>
      </c>
      <c r="O147">
        <v>0.245</v>
      </c>
      <c r="Q147">
        <f t="shared" si="32"/>
        <v>-1.6575773191777938</v>
      </c>
      <c r="R147">
        <f t="shared" ref="R147:R210" si="33">IF(B147 &gt; 0,LOG10(B147),"")</f>
        <v>-1.8239087409443189</v>
      </c>
      <c r="S147">
        <f t="shared" ref="S147:S210" si="34">IF(C147 &gt; 0,LOG10(C147),"")</f>
        <v>-1.6197887582883939</v>
      </c>
      <c r="T147">
        <f t="shared" ref="T147:T210" si="35">IF(D147 &gt; 0,LOG10(D147),"")</f>
        <v>0.10346162209470475</v>
      </c>
      <c r="U147">
        <f t="shared" ref="U147:U210" si="36">IF(E147 &gt; 0,LOG10(E147),"")</f>
        <v>3.7005716784737057</v>
      </c>
      <c r="V147">
        <f t="shared" ref="V147:V210" si="37">IF(F147 &gt; 0,LOG10(F147),"")</f>
        <v>-1.7695510786217261</v>
      </c>
      <c r="W147">
        <f t="shared" ref="W147:W210" si="38">IF(G147 &gt; 0,LOG10(G147),"")</f>
        <v>-1.7695510786217261</v>
      </c>
      <c r="X147">
        <f t="shared" ref="X147:X210" si="39">IF(H147 &gt; 0,LOG10(H147),"")</f>
        <v>-1.0655015487564323</v>
      </c>
      <c r="Y147">
        <f t="shared" ref="Y147:Y210" si="40">IF(I147 &gt; 0,LOG10(I147),"")</f>
        <v>-0.9318141382538383</v>
      </c>
      <c r="Z147">
        <f t="shared" ref="Z147:Z210" si="41">IF(J147 &gt; 0,LOG10(J147),"")</f>
        <v>-0.8507808873446201</v>
      </c>
      <c r="AA147">
        <f t="shared" ref="AA147:AA210" si="42">IF(K147 &gt; 0,LOG10(K147),"")</f>
        <v>-1.3565473235138126</v>
      </c>
      <c r="AB147">
        <f t="shared" ref="AB147:AB210" si="43">IF(L147 &gt; 0,LOG10(L147),"")</f>
        <v>-1.7958800173440752</v>
      </c>
      <c r="AC147">
        <f t="shared" ref="AC147:AC210" si="44">IF(M147 &gt; 0,LOG10(M147),"")</f>
        <v>-2.6989700043360187</v>
      </c>
      <c r="AD147">
        <f t="shared" ref="AD147:AD210" si="45">IF(N147 &gt; 0,LOG10(N147),"")</f>
        <v>-0.72584215073632019</v>
      </c>
      <c r="AE147">
        <f t="shared" ref="AE147:AE210" si="46">IF(O147 &gt; 0,LOG10(O147),"")</f>
        <v>-0.61083391563546752</v>
      </c>
    </row>
    <row r="148" spans="1:31" x14ac:dyDescent="0.2">
      <c r="A148">
        <v>0.01</v>
      </c>
      <c r="B148">
        <v>7.0000000000000001E-3</v>
      </c>
      <c r="C148">
        <v>1.6E-2</v>
      </c>
      <c r="D148">
        <v>0.16500000000000001</v>
      </c>
      <c r="E148">
        <v>5.0000000000000001E-3</v>
      </c>
      <c r="F148">
        <v>0.01</v>
      </c>
      <c r="G148">
        <v>8.9999999999999993E-3</v>
      </c>
      <c r="H148">
        <v>0.123</v>
      </c>
      <c r="I148">
        <v>2.016</v>
      </c>
      <c r="J148">
        <v>1.4999999999999999E-2</v>
      </c>
      <c r="K148">
        <v>1.2E-2</v>
      </c>
      <c r="L148">
        <v>8.9999999999999993E-3</v>
      </c>
      <c r="M148">
        <v>0.52800000000000002</v>
      </c>
      <c r="N148">
        <v>0.113</v>
      </c>
      <c r="O148">
        <v>0.113</v>
      </c>
      <c r="Q148">
        <f t="shared" si="32"/>
        <v>-2</v>
      </c>
      <c r="R148">
        <f t="shared" si="33"/>
        <v>-2.1549019599857431</v>
      </c>
      <c r="S148">
        <f t="shared" si="34"/>
        <v>-1.7958800173440752</v>
      </c>
      <c r="T148">
        <f t="shared" si="35"/>
        <v>-0.78251605578609373</v>
      </c>
      <c r="U148">
        <f t="shared" si="36"/>
        <v>-2.3010299956639813</v>
      </c>
      <c r="V148">
        <f t="shared" si="37"/>
        <v>-2</v>
      </c>
      <c r="W148">
        <f t="shared" si="38"/>
        <v>-2.0457574905606752</v>
      </c>
      <c r="X148">
        <f t="shared" si="39"/>
        <v>-0.91009488856060206</v>
      </c>
      <c r="Y148">
        <f t="shared" si="40"/>
        <v>0.30449052777348767</v>
      </c>
      <c r="Z148">
        <f t="shared" si="41"/>
        <v>-1.8239087409443189</v>
      </c>
      <c r="AA148">
        <f t="shared" si="42"/>
        <v>-1.9208187539523751</v>
      </c>
      <c r="AB148">
        <f t="shared" si="43"/>
        <v>-2.0457574905606752</v>
      </c>
      <c r="AC148">
        <f t="shared" si="44"/>
        <v>-0.27736607746618774</v>
      </c>
      <c r="AD148">
        <f t="shared" si="45"/>
        <v>-0.94692155651658028</v>
      </c>
      <c r="AE148">
        <f t="shared" si="46"/>
        <v>-0.94692155651658028</v>
      </c>
    </row>
    <row r="149" spans="1:31" x14ac:dyDescent="0.2">
      <c r="A149">
        <v>1.0999999999999999E-2</v>
      </c>
      <c r="B149">
        <v>7.0000000000000001E-3</v>
      </c>
      <c r="C149">
        <v>8.2000000000000003E-2</v>
      </c>
      <c r="D149">
        <v>0.111</v>
      </c>
      <c r="E149">
        <v>4.4999999999999998E-2</v>
      </c>
      <c r="F149">
        <v>8.9999999999999993E-3</v>
      </c>
      <c r="G149">
        <v>8.9999999999999993E-3</v>
      </c>
      <c r="H149">
        <v>0.65100000000000002</v>
      </c>
      <c r="I149">
        <v>0.23400000000000001</v>
      </c>
      <c r="J149">
        <v>0.13600000000000001</v>
      </c>
      <c r="K149">
        <v>0.01</v>
      </c>
      <c r="L149">
        <v>1.0999999999999999E-2</v>
      </c>
      <c r="M149">
        <v>0.182</v>
      </c>
      <c r="N149">
        <v>0.107</v>
      </c>
      <c r="O149">
        <v>0.247</v>
      </c>
      <c r="Q149">
        <f t="shared" si="32"/>
        <v>-1.9586073148417751</v>
      </c>
      <c r="R149">
        <f t="shared" si="33"/>
        <v>-2.1549019599857431</v>
      </c>
      <c r="S149">
        <f t="shared" si="34"/>
        <v>-1.0861861476162833</v>
      </c>
      <c r="T149">
        <f t="shared" si="35"/>
        <v>-0.95467702121334252</v>
      </c>
      <c r="U149">
        <f t="shared" si="36"/>
        <v>-1.3467874862246563</v>
      </c>
      <c r="V149">
        <f t="shared" si="37"/>
        <v>-2.0457574905606752</v>
      </c>
      <c r="W149">
        <f t="shared" si="38"/>
        <v>-2.0457574905606752</v>
      </c>
      <c r="X149">
        <f t="shared" si="39"/>
        <v>-0.18641901143180803</v>
      </c>
      <c r="Y149">
        <f t="shared" si="40"/>
        <v>-0.63078414258985716</v>
      </c>
      <c r="Z149">
        <f t="shared" si="41"/>
        <v>-0.86646109162978246</v>
      </c>
      <c r="AA149">
        <f t="shared" si="42"/>
        <v>-2</v>
      </c>
      <c r="AB149">
        <f t="shared" si="43"/>
        <v>-1.9586073148417751</v>
      </c>
      <c r="AC149">
        <f t="shared" si="44"/>
        <v>-0.73992861201492521</v>
      </c>
      <c r="AD149">
        <f t="shared" si="45"/>
        <v>-0.97061622231479039</v>
      </c>
      <c r="AE149">
        <f t="shared" si="46"/>
        <v>-0.60730304674033431</v>
      </c>
    </row>
    <row r="150" spans="1:31" x14ac:dyDescent="0.2">
      <c r="A150">
        <v>8.9999999999999993E-3</v>
      </c>
      <c r="B150">
        <v>7.0000000000000001E-3</v>
      </c>
      <c r="C150">
        <v>5.3999999999999999E-2</v>
      </c>
      <c r="D150">
        <v>0.109</v>
      </c>
      <c r="E150">
        <v>2E-3</v>
      </c>
      <c r="F150">
        <v>0.01</v>
      </c>
      <c r="G150">
        <v>8.9999999999999993E-3</v>
      </c>
      <c r="H150">
        <v>9.9000000000000005E-2</v>
      </c>
      <c r="I150">
        <v>0.16400000000000001</v>
      </c>
      <c r="J150">
        <v>5004.5460000000003</v>
      </c>
      <c r="K150">
        <v>8.9999999999999993E-3</v>
      </c>
      <c r="L150">
        <v>1.0999999999999999E-2</v>
      </c>
      <c r="M150">
        <v>0.14499999999999999</v>
      </c>
      <c r="N150">
        <v>8.2000000000000003E-2</v>
      </c>
      <c r="O150">
        <v>0.11600000000000001</v>
      </c>
      <c r="Q150">
        <f t="shared" si="32"/>
        <v>-2.0457574905606752</v>
      </c>
      <c r="R150">
        <f t="shared" si="33"/>
        <v>-2.1549019599857431</v>
      </c>
      <c r="S150">
        <f t="shared" si="34"/>
        <v>-1.2676062401770316</v>
      </c>
      <c r="T150">
        <f t="shared" si="35"/>
        <v>-0.96257350205937642</v>
      </c>
      <c r="U150">
        <f t="shared" si="36"/>
        <v>-2.6989700043360187</v>
      </c>
      <c r="V150">
        <f t="shared" si="37"/>
        <v>-2</v>
      </c>
      <c r="W150">
        <f t="shared" si="38"/>
        <v>-2.0457574905606752</v>
      </c>
      <c r="X150">
        <f t="shared" si="39"/>
        <v>-1.0043648054024501</v>
      </c>
      <c r="Y150">
        <f t="shared" si="40"/>
        <v>-0.78515615195230215</v>
      </c>
      <c r="Z150">
        <f t="shared" si="41"/>
        <v>3.6993646854840914</v>
      </c>
      <c r="AA150">
        <f t="shared" si="42"/>
        <v>-2.0457574905606752</v>
      </c>
      <c r="AB150">
        <f t="shared" si="43"/>
        <v>-1.9586073148417751</v>
      </c>
      <c r="AC150">
        <f t="shared" si="44"/>
        <v>-0.83863199776502517</v>
      </c>
      <c r="AD150">
        <f t="shared" si="45"/>
        <v>-1.0861861476162833</v>
      </c>
      <c r="AE150">
        <f t="shared" si="46"/>
        <v>-0.93554201077308152</v>
      </c>
    </row>
    <row r="151" spans="1:31" x14ac:dyDescent="0.2">
      <c r="A151">
        <v>0.01</v>
      </c>
      <c r="B151">
        <v>8.0000000000000002E-3</v>
      </c>
      <c r="C151">
        <v>1.7999999999999999E-2</v>
      </c>
      <c r="D151">
        <v>0.16800000000000001</v>
      </c>
      <c r="E151">
        <v>2E-3</v>
      </c>
      <c r="F151">
        <v>3.1E-2</v>
      </c>
      <c r="G151">
        <v>8.0000000000000002E-3</v>
      </c>
      <c r="H151">
        <v>0.70299999999999996</v>
      </c>
      <c r="I151">
        <v>0.128</v>
      </c>
      <c r="J151">
        <v>1E-3</v>
      </c>
      <c r="K151">
        <v>8.9999999999999993E-3</v>
      </c>
      <c r="L151">
        <v>8.9999999999999993E-3</v>
      </c>
      <c r="M151">
        <v>0.11899999999999999</v>
      </c>
      <c r="N151">
        <v>7.0999999999999994E-2</v>
      </c>
      <c r="O151">
        <v>0.08</v>
      </c>
      <c r="Q151">
        <f t="shared" si="32"/>
        <v>-2</v>
      </c>
      <c r="R151">
        <f t="shared" si="33"/>
        <v>-2.0969100130080562</v>
      </c>
      <c r="S151">
        <f t="shared" si="34"/>
        <v>-1.744727494896694</v>
      </c>
      <c r="T151">
        <f t="shared" si="35"/>
        <v>-0.77469071827413716</v>
      </c>
      <c r="U151">
        <f t="shared" si="36"/>
        <v>-2.6989700043360187</v>
      </c>
      <c r="V151">
        <f t="shared" si="37"/>
        <v>-1.5086383061657274</v>
      </c>
      <c r="W151">
        <f t="shared" si="38"/>
        <v>-2.0969100130080562</v>
      </c>
      <c r="X151">
        <f t="shared" si="39"/>
        <v>-0.15304467498017607</v>
      </c>
      <c r="Y151">
        <f t="shared" si="40"/>
        <v>-0.89279003035213167</v>
      </c>
      <c r="Z151">
        <f t="shared" si="41"/>
        <v>-3</v>
      </c>
      <c r="AA151">
        <f t="shared" si="42"/>
        <v>-2.0457574905606752</v>
      </c>
      <c r="AB151">
        <f t="shared" si="43"/>
        <v>-2.0457574905606752</v>
      </c>
      <c r="AC151">
        <f t="shared" si="44"/>
        <v>-0.9244530386074693</v>
      </c>
      <c r="AD151">
        <f t="shared" si="45"/>
        <v>-1.1487416512809248</v>
      </c>
      <c r="AE151">
        <f t="shared" si="46"/>
        <v>-1.0969100130080565</v>
      </c>
    </row>
    <row r="152" spans="1:31" x14ac:dyDescent="0.2">
      <c r="A152">
        <v>8.9999999999999993E-3</v>
      </c>
      <c r="B152">
        <v>1.0999999999999999E-2</v>
      </c>
      <c r="C152">
        <v>3.5000000000000003E-2</v>
      </c>
      <c r="D152">
        <v>0.16400000000000001</v>
      </c>
      <c r="E152">
        <v>1E-3</v>
      </c>
      <c r="F152">
        <v>1.2999999999999999E-2</v>
      </c>
      <c r="G152">
        <v>8.9999999999999993E-3</v>
      </c>
      <c r="H152">
        <v>0.77400000000000002</v>
      </c>
      <c r="I152">
        <v>9.7000000000000003E-2</v>
      </c>
      <c r="J152">
        <v>1E-3</v>
      </c>
      <c r="K152">
        <v>0.01</v>
      </c>
      <c r="L152">
        <v>0.01</v>
      </c>
      <c r="M152">
        <v>8.5000000000000006E-2</v>
      </c>
      <c r="N152">
        <v>0.104</v>
      </c>
      <c r="O152">
        <v>5010.7579999999998</v>
      </c>
      <c r="Q152">
        <f t="shared" si="32"/>
        <v>-2.0457574905606752</v>
      </c>
      <c r="R152">
        <f t="shared" si="33"/>
        <v>-1.9586073148417751</v>
      </c>
      <c r="S152">
        <f t="shared" si="34"/>
        <v>-1.4559319556497243</v>
      </c>
      <c r="T152">
        <f t="shared" si="35"/>
        <v>-0.78515615195230215</v>
      </c>
      <c r="U152">
        <f t="shared" si="36"/>
        <v>-3</v>
      </c>
      <c r="V152">
        <f t="shared" si="37"/>
        <v>-1.8860566476931633</v>
      </c>
      <c r="W152">
        <f t="shared" si="38"/>
        <v>-2.0457574905606752</v>
      </c>
      <c r="X152">
        <f t="shared" si="39"/>
        <v>-0.11125903931710739</v>
      </c>
      <c r="Y152">
        <f t="shared" si="40"/>
        <v>-1.0132282657337552</v>
      </c>
      <c r="Z152">
        <f t="shared" si="41"/>
        <v>-3</v>
      </c>
      <c r="AA152">
        <f t="shared" si="42"/>
        <v>-2</v>
      </c>
      <c r="AB152">
        <f t="shared" si="43"/>
        <v>-2</v>
      </c>
      <c r="AC152">
        <f t="shared" si="44"/>
        <v>-1.0705810742857071</v>
      </c>
      <c r="AD152">
        <f t="shared" si="45"/>
        <v>-0.98296666070121963</v>
      </c>
      <c r="AE152">
        <f t="shared" si="46"/>
        <v>3.6999034285252503</v>
      </c>
    </row>
    <row r="153" spans="1:31" x14ac:dyDescent="0.2">
      <c r="A153">
        <v>8.9999999999999993E-3</v>
      </c>
      <c r="B153">
        <v>8.9999999999999993E-3</v>
      </c>
      <c r="C153">
        <v>4.7E-2</v>
      </c>
      <c r="D153">
        <v>0.107</v>
      </c>
      <c r="E153">
        <v>1.62</v>
      </c>
      <c r="F153">
        <v>8.9999999999999993E-3</v>
      </c>
      <c r="G153">
        <v>8.9999999999999993E-3</v>
      </c>
      <c r="H153">
        <v>0.29299999999999998</v>
      </c>
      <c r="I153">
        <v>0.12</v>
      </c>
      <c r="J153">
        <v>0.121</v>
      </c>
      <c r="K153">
        <v>8.9999999999999993E-3</v>
      </c>
      <c r="L153">
        <v>8.9999999999999993E-3</v>
      </c>
      <c r="M153">
        <v>9.9000000000000005E-2</v>
      </c>
      <c r="N153">
        <v>8.7999999999999995E-2</v>
      </c>
      <c r="O153">
        <v>1E-3</v>
      </c>
      <c r="Q153">
        <f t="shared" si="32"/>
        <v>-2.0457574905606752</v>
      </c>
      <c r="R153">
        <f t="shared" si="33"/>
        <v>-2.0457574905606752</v>
      </c>
      <c r="S153">
        <f t="shared" si="34"/>
        <v>-1.3279021420642825</v>
      </c>
      <c r="T153">
        <f t="shared" si="35"/>
        <v>-0.97061622231479039</v>
      </c>
      <c r="U153">
        <f t="shared" si="36"/>
        <v>0.20951501454263097</v>
      </c>
      <c r="V153">
        <f t="shared" si="37"/>
        <v>-2.0457574905606752</v>
      </c>
      <c r="W153">
        <f t="shared" si="38"/>
        <v>-2.0457574905606752</v>
      </c>
      <c r="X153">
        <f t="shared" si="39"/>
        <v>-0.53313237964589055</v>
      </c>
      <c r="Y153">
        <f t="shared" si="40"/>
        <v>-0.92081875395237522</v>
      </c>
      <c r="Z153">
        <f t="shared" si="41"/>
        <v>-0.91721462968354994</v>
      </c>
      <c r="AA153">
        <f t="shared" si="42"/>
        <v>-2.0457574905606752</v>
      </c>
      <c r="AB153">
        <f t="shared" si="43"/>
        <v>-2.0457574905606752</v>
      </c>
      <c r="AC153">
        <f t="shared" si="44"/>
        <v>-1.0043648054024501</v>
      </c>
      <c r="AD153">
        <f t="shared" si="45"/>
        <v>-1.0555173278498313</v>
      </c>
      <c r="AE153">
        <f t="shared" si="46"/>
        <v>-3</v>
      </c>
    </row>
    <row r="154" spans="1:31" x14ac:dyDescent="0.2">
      <c r="A154">
        <v>0.01</v>
      </c>
      <c r="B154">
        <v>0.01</v>
      </c>
      <c r="C154">
        <v>4.4999999999999998E-2</v>
      </c>
      <c r="D154">
        <v>0.124</v>
      </c>
      <c r="E154">
        <v>6.5000000000000002E-2</v>
      </c>
      <c r="F154">
        <v>0.01</v>
      </c>
      <c r="G154">
        <v>8.9999999999999993E-3</v>
      </c>
      <c r="H154">
        <v>0.23200000000000001</v>
      </c>
      <c r="I154">
        <v>0.126</v>
      </c>
      <c r="J154">
        <v>1.2999999999999999E-2</v>
      </c>
      <c r="K154">
        <v>8.9999999999999993E-3</v>
      </c>
      <c r="L154">
        <v>2.5999999999999999E-2</v>
      </c>
      <c r="M154">
        <v>8.8999999999999996E-2</v>
      </c>
      <c r="N154">
        <v>7.1999999999999995E-2</v>
      </c>
      <c r="O154">
        <v>0.58499999999999996</v>
      </c>
      <c r="Q154">
        <f t="shared" si="32"/>
        <v>-2</v>
      </c>
      <c r="R154">
        <f t="shared" si="33"/>
        <v>-2</v>
      </c>
      <c r="S154">
        <f t="shared" si="34"/>
        <v>-1.3467874862246563</v>
      </c>
      <c r="T154">
        <f t="shared" si="35"/>
        <v>-0.90657831483776496</v>
      </c>
      <c r="U154">
        <f t="shared" si="36"/>
        <v>-1.1870866433571443</v>
      </c>
      <c r="V154">
        <f t="shared" si="37"/>
        <v>-2</v>
      </c>
      <c r="W154">
        <f t="shared" si="38"/>
        <v>-2.0457574905606752</v>
      </c>
      <c r="X154">
        <f t="shared" si="39"/>
        <v>-0.63451201510910027</v>
      </c>
      <c r="Y154">
        <f t="shared" si="40"/>
        <v>-0.89962945488243706</v>
      </c>
      <c r="Z154">
        <f t="shared" si="41"/>
        <v>-1.8860566476931633</v>
      </c>
      <c r="AA154">
        <f t="shared" si="42"/>
        <v>-2.0457574905606752</v>
      </c>
      <c r="AB154">
        <f t="shared" si="43"/>
        <v>-1.585026652029182</v>
      </c>
      <c r="AC154">
        <f t="shared" si="44"/>
        <v>-1.0506099933550872</v>
      </c>
      <c r="AD154">
        <f t="shared" si="45"/>
        <v>-1.1426675035687315</v>
      </c>
      <c r="AE154">
        <f t="shared" si="46"/>
        <v>-0.23284413391781958</v>
      </c>
    </row>
    <row r="155" spans="1:31" x14ac:dyDescent="0.2">
      <c r="A155">
        <v>8.9999999999999993E-3</v>
      </c>
      <c r="B155">
        <v>8.9999999999999993E-3</v>
      </c>
      <c r="C155">
        <v>7.0000000000000001E-3</v>
      </c>
      <c r="D155">
        <v>9.0999999999999998E-2</v>
      </c>
      <c r="E155">
        <v>8.3000000000000004E-2</v>
      </c>
      <c r="F155">
        <v>8.9999999999999993E-3</v>
      </c>
      <c r="G155">
        <v>8.9999999999999993E-3</v>
      </c>
      <c r="H155">
        <v>0.45200000000000001</v>
      </c>
      <c r="I155">
        <v>9.5000000000000001E-2</v>
      </c>
      <c r="J155">
        <v>3.3000000000000002E-2</v>
      </c>
      <c r="K155">
        <v>8.0000000000000002E-3</v>
      </c>
      <c r="L155">
        <v>1.6E-2</v>
      </c>
      <c r="M155">
        <v>0.113</v>
      </c>
      <c r="N155">
        <v>9.7000000000000003E-2</v>
      </c>
      <c r="O155">
        <v>5.0000000000000001E-4</v>
      </c>
      <c r="Q155">
        <f t="shared" si="32"/>
        <v>-2.0457574905606752</v>
      </c>
      <c r="R155">
        <f t="shared" si="33"/>
        <v>-2.0457574905606752</v>
      </c>
      <c r="S155">
        <f t="shared" si="34"/>
        <v>-2.1549019599857431</v>
      </c>
      <c r="T155">
        <f t="shared" si="35"/>
        <v>-1.0409586076789064</v>
      </c>
      <c r="U155">
        <f t="shared" si="36"/>
        <v>-1.080921907623926</v>
      </c>
      <c r="V155">
        <f t="shared" si="37"/>
        <v>-2.0457574905606752</v>
      </c>
      <c r="W155">
        <f t="shared" si="38"/>
        <v>-2.0457574905606752</v>
      </c>
      <c r="X155">
        <f t="shared" si="39"/>
        <v>-0.34486156518861788</v>
      </c>
      <c r="Y155">
        <f t="shared" si="40"/>
        <v>-1.0222763947111522</v>
      </c>
      <c r="Z155">
        <f t="shared" si="41"/>
        <v>-1.4814860601221125</v>
      </c>
      <c r="AA155">
        <f t="shared" si="42"/>
        <v>-2.0969100130080562</v>
      </c>
      <c r="AB155">
        <f t="shared" si="43"/>
        <v>-1.7958800173440752</v>
      </c>
      <c r="AC155">
        <f t="shared" si="44"/>
        <v>-0.94692155651658028</v>
      </c>
      <c r="AD155">
        <f t="shared" si="45"/>
        <v>-1.0132282657337552</v>
      </c>
      <c r="AE155">
        <f t="shared" si="46"/>
        <v>-3.3010299956639813</v>
      </c>
    </row>
    <row r="156" spans="1:31" x14ac:dyDescent="0.2">
      <c r="A156">
        <v>1.0999999999999999E-2</v>
      </c>
      <c r="B156">
        <v>8.9999999999999993E-3</v>
      </c>
      <c r="C156">
        <v>8.5000000000000006E-2</v>
      </c>
      <c r="D156">
        <v>0.114</v>
      </c>
      <c r="E156">
        <v>3.2000000000000001E-2</v>
      </c>
      <c r="F156">
        <v>8.9999999999999993E-3</v>
      </c>
      <c r="G156">
        <v>8.0000000000000002E-3</v>
      </c>
      <c r="H156">
        <v>0.45300000000000001</v>
      </c>
      <c r="I156">
        <v>8.5999999999999993E-2</v>
      </c>
      <c r="J156">
        <v>4.1000000000000002E-2</v>
      </c>
      <c r="K156">
        <v>1.0999999999999999E-2</v>
      </c>
      <c r="L156">
        <v>1.0999999999999999E-2</v>
      </c>
      <c r="M156">
        <v>0.16300000000000001</v>
      </c>
      <c r="N156">
        <v>0.29099999999999998</v>
      </c>
      <c r="O156">
        <v>5.3999999999999999E-2</v>
      </c>
      <c r="Q156">
        <f t="shared" si="32"/>
        <v>-1.9586073148417751</v>
      </c>
      <c r="R156">
        <f t="shared" si="33"/>
        <v>-2.0457574905606752</v>
      </c>
      <c r="S156">
        <f t="shared" si="34"/>
        <v>-1.0705810742857071</v>
      </c>
      <c r="T156">
        <f t="shared" si="35"/>
        <v>-0.94309514866352739</v>
      </c>
      <c r="U156">
        <f t="shared" si="36"/>
        <v>-1.494850021680094</v>
      </c>
      <c r="V156">
        <f t="shared" si="37"/>
        <v>-2.0457574905606752</v>
      </c>
      <c r="W156">
        <f t="shared" si="38"/>
        <v>-2.0969100130080562</v>
      </c>
      <c r="X156">
        <f t="shared" si="39"/>
        <v>-0.34390179798716813</v>
      </c>
      <c r="Y156">
        <f t="shared" si="40"/>
        <v>-1.0655015487564323</v>
      </c>
      <c r="Z156">
        <f t="shared" si="41"/>
        <v>-1.3872161432802645</v>
      </c>
      <c r="AA156">
        <f t="shared" si="42"/>
        <v>-1.9586073148417751</v>
      </c>
      <c r="AB156">
        <f t="shared" si="43"/>
        <v>-1.9586073148417751</v>
      </c>
      <c r="AC156">
        <f t="shared" si="44"/>
        <v>-0.78781239559604221</v>
      </c>
      <c r="AD156">
        <f t="shared" si="45"/>
        <v>-0.53610701101409275</v>
      </c>
      <c r="AE156">
        <f t="shared" si="46"/>
        <v>-1.2676062401770316</v>
      </c>
    </row>
    <row r="157" spans="1:31" x14ac:dyDescent="0.2">
      <c r="A157">
        <v>8.9999999999999993E-3</v>
      </c>
      <c r="B157">
        <v>8.0000000000000002E-3</v>
      </c>
      <c r="C157">
        <v>0.14099999999999999</v>
      </c>
      <c r="D157">
        <v>8.8999999999999996E-2</v>
      </c>
      <c r="E157">
        <v>0.45600000000000002</v>
      </c>
      <c r="F157">
        <v>8.0000000000000002E-3</v>
      </c>
      <c r="G157">
        <v>8.9999999999999993E-3</v>
      </c>
      <c r="H157">
        <v>4.8000000000000001E-2</v>
      </c>
      <c r="I157">
        <v>1.889</v>
      </c>
      <c r="J157">
        <v>3.7999999999999999E-2</v>
      </c>
      <c r="K157">
        <v>4.2999999999999997E-2</v>
      </c>
      <c r="L157">
        <v>0.05</v>
      </c>
      <c r="M157">
        <v>0.13300000000000001</v>
      </c>
      <c r="N157">
        <v>0.112</v>
      </c>
      <c r="O157">
        <v>0.309</v>
      </c>
      <c r="Q157">
        <f t="shared" si="32"/>
        <v>-2.0457574905606752</v>
      </c>
      <c r="R157">
        <f t="shared" si="33"/>
        <v>-2.0969100130080562</v>
      </c>
      <c r="S157">
        <f t="shared" si="34"/>
        <v>-0.8507808873446201</v>
      </c>
      <c r="T157">
        <f t="shared" si="35"/>
        <v>-1.0506099933550872</v>
      </c>
      <c r="U157">
        <f t="shared" si="36"/>
        <v>-0.341035157335565</v>
      </c>
      <c r="V157">
        <f t="shared" si="37"/>
        <v>-2.0969100130080562</v>
      </c>
      <c r="W157">
        <f t="shared" si="38"/>
        <v>-2.0457574905606752</v>
      </c>
      <c r="X157">
        <f t="shared" si="39"/>
        <v>-1.3187587626244128</v>
      </c>
      <c r="Y157">
        <f t="shared" si="40"/>
        <v>0.27623195792183358</v>
      </c>
      <c r="Z157">
        <f t="shared" si="41"/>
        <v>-1.4202164033831899</v>
      </c>
      <c r="AA157">
        <f t="shared" si="42"/>
        <v>-1.3665315444204136</v>
      </c>
      <c r="AB157">
        <f t="shared" si="43"/>
        <v>-1.3010299956639813</v>
      </c>
      <c r="AC157">
        <f t="shared" si="44"/>
        <v>-0.87614835903291421</v>
      </c>
      <c r="AD157">
        <f t="shared" si="45"/>
        <v>-0.9507819773298184</v>
      </c>
      <c r="AE157">
        <f t="shared" si="46"/>
        <v>-0.51004152057516539</v>
      </c>
    </row>
    <row r="158" spans="1:31" x14ac:dyDescent="0.2">
      <c r="A158">
        <v>1.0999999999999999E-2</v>
      </c>
      <c r="B158">
        <v>0.01</v>
      </c>
      <c r="C158">
        <v>0.38300000000000001</v>
      </c>
      <c r="D158">
        <v>9.1999999999999998E-2</v>
      </c>
      <c r="E158">
        <v>1E-3</v>
      </c>
      <c r="F158">
        <v>8.9999999999999993E-3</v>
      </c>
      <c r="G158">
        <v>8.9999999999999993E-3</v>
      </c>
      <c r="H158">
        <v>0.21</v>
      </c>
      <c r="I158">
        <v>0.112</v>
      </c>
      <c r="J158">
        <v>0.74299999999999999</v>
      </c>
      <c r="K158">
        <v>1.7999999999999999E-2</v>
      </c>
      <c r="L158">
        <v>2.4E-2</v>
      </c>
      <c r="M158">
        <v>0.193</v>
      </c>
      <c r="N158">
        <v>8.5000000000000006E-2</v>
      </c>
      <c r="O158">
        <v>1.72</v>
      </c>
      <c r="Q158">
        <f t="shared" si="32"/>
        <v>-1.9586073148417751</v>
      </c>
      <c r="R158">
        <f t="shared" si="33"/>
        <v>-2</v>
      </c>
      <c r="S158">
        <f t="shared" si="34"/>
        <v>-0.41680122603137726</v>
      </c>
      <c r="T158">
        <f t="shared" si="35"/>
        <v>-1.0362121726544447</v>
      </c>
      <c r="U158">
        <f t="shared" si="36"/>
        <v>-3</v>
      </c>
      <c r="V158">
        <f t="shared" si="37"/>
        <v>-2.0457574905606752</v>
      </c>
      <c r="W158">
        <f t="shared" si="38"/>
        <v>-2.0457574905606752</v>
      </c>
      <c r="X158">
        <f t="shared" si="39"/>
        <v>-0.6777807052660807</v>
      </c>
      <c r="Y158">
        <f t="shared" si="40"/>
        <v>-0.9507819773298184</v>
      </c>
      <c r="Z158">
        <f t="shared" si="41"/>
        <v>-0.1290111862394247</v>
      </c>
      <c r="AA158">
        <f t="shared" si="42"/>
        <v>-1.744727494896694</v>
      </c>
      <c r="AB158">
        <f t="shared" si="43"/>
        <v>-1.6197887582883939</v>
      </c>
      <c r="AC158">
        <f t="shared" si="44"/>
        <v>-0.71444269099222624</v>
      </c>
      <c r="AD158">
        <f t="shared" si="45"/>
        <v>-1.0705810742857071</v>
      </c>
      <c r="AE158">
        <f t="shared" si="46"/>
        <v>0.2355284469075489</v>
      </c>
    </row>
    <row r="159" spans="1:31" x14ac:dyDescent="0.2">
      <c r="A159">
        <v>8.9999999999999993E-3</v>
      </c>
      <c r="B159">
        <v>8.9999999999999993E-3</v>
      </c>
      <c r="C159">
        <v>107.34399999999999</v>
      </c>
      <c r="D159">
        <v>0.124</v>
      </c>
      <c r="E159">
        <v>0.49099999999999999</v>
      </c>
      <c r="F159">
        <v>8.9999999999999993E-3</v>
      </c>
      <c r="G159">
        <v>8.0000000000000002E-3</v>
      </c>
      <c r="H159">
        <v>4.2999999999999997E-2</v>
      </c>
      <c r="I159">
        <v>9.9000000000000005E-2</v>
      </c>
      <c r="J159">
        <v>1E-3</v>
      </c>
      <c r="K159">
        <v>1.0999999999999999E-2</v>
      </c>
      <c r="L159">
        <v>1.2999999999999999E-2</v>
      </c>
      <c r="M159">
        <v>7.2999999999999995E-2</v>
      </c>
      <c r="N159">
        <v>0.10100000000000001</v>
      </c>
      <c r="O159">
        <v>5.0000000000000001E-4</v>
      </c>
      <c r="Q159">
        <f t="shared" si="32"/>
        <v>-2.0457574905606752</v>
      </c>
      <c r="R159">
        <f t="shared" si="33"/>
        <v>-2.0457574905606752</v>
      </c>
      <c r="S159">
        <f t="shared" si="34"/>
        <v>2.0307777745317939</v>
      </c>
      <c r="T159">
        <f t="shared" si="35"/>
        <v>-0.90657831483776496</v>
      </c>
      <c r="U159">
        <f t="shared" si="36"/>
        <v>-0.30891850787703151</v>
      </c>
      <c r="V159">
        <f t="shared" si="37"/>
        <v>-2.0457574905606752</v>
      </c>
      <c r="W159">
        <f t="shared" si="38"/>
        <v>-2.0969100130080562</v>
      </c>
      <c r="X159">
        <f t="shared" si="39"/>
        <v>-1.3665315444204136</v>
      </c>
      <c r="Y159">
        <f t="shared" si="40"/>
        <v>-1.0043648054024501</v>
      </c>
      <c r="Z159">
        <f t="shared" si="41"/>
        <v>-3</v>
      </c>
      <c r="AA159">
        <f t="shared" si="42"/>
        <v>-1.9586073148417751</v>
      </c>
      <c r="AB159">
        <f t="shared" si="43"/>
        <v>-1.8860566476931633</v>
      </c>
      <c r="AC159">
        <f t="shared" si="44"/>
        <v>-1.1366771398795441</v>
      </c>
      <c r="AD159">
        <f t="shared" si="45"/>
        <v>-0.99567862621735737</v>
      </c>
      <c r="AE159">
        <f t="shared" si="46"/>
        <v>-3.3010299956639813</v>
      </c>
    </row>
    <row r="160" spans="1:31" x14ac:dyDescent="0.2">
      <c r="A160">
        <v>0.01</v>
      </c>
      <c r="B160">
        <v>8.9999999999999993E-3</v>
      </c>
      <c r="C160">
        <v>3.9E-2</v>
      </c>
      <c r="D160">
        <v>0.112</v>
      </c>
      <c r="E160">
        <v>1E-3</v>
      </c>
      <c r="F160">
        <v>8.0000000000000002E-3</v>
      </c>
      <c r="G160">
        <v>8.9999999999999993E-3</v>
      </c>
      <c r="H160">
        <v>0.12</v>
      </c>
      <c r="I160">
        <v>0.45800000000000002</v>
      </c>
      <c r="J160">
        <v>4.2000000000000003E-2</v>
      </c>
      <c r="K160">
        <v>1.2E-2</v>
      </c>
      <c r="L160">
        <v>0.01</v>
      </c>
      <c r="M160">
        <v>0.36099999999999999</v>
      </c>
      <c r="N160">
        <v>7.4999999999999997E-2</v>
      </c>
      <c r="O160">
        <v>1E-3</v>
      </c>
      <c r="Q160">
        <f t="shared" si="32"/>
        <v>-2</v>
      </c>
      <c r="R160">
        <f t="shared" si="33"/>
        <v>-2.0457574905606752</v>
      </c>
      <c r="S160">
        <f t="shared" si="34"/>
        <v>-1.4089353929735009</v>
      </c>
      <c r="T160">
        <f t="shared" si="35"/>
        <v>-0.9507819773298184</v>
      </c>
      <c r="U160">
        <f t="shared" si="36"/>
        <v>-3</v>
      </c>
      <c r="V160">
        <f t="shared" si="37"/>
        <v>-2.0969100130080562</v>
      </c>
      <c r="W160">
        <f t="shared" si="38"/>
        <v>-2.0457574905606752</v>
      </c>
      <c r="X160">
        <f t="shared" si="39"/>
        <v>-0.92081875395237522</v>
      </c>
      <c r="Y160">
        <f t="shared" si="40"/>
        <v>-0.33913452199613081</v>
      </c>
      <c r="Z160">
        <f t="shared" si="41"/>
        <v>-1.3767507096020994</v>
      </c>
      <c r="AA160">
        <f t="shared" si="42"/>
        <v>-1.9208187539523751</v>
      </c>
      <c r="AB160">
        <f t="shared" si="43"/>
        <v>-2</v>
      </c>
      <c r="AC160">
        <f t="shared" si="44"/>
        <v>-0.44249279809434211</v>
      </c>
      <c r="AD160">
        <f t="shared" si="45"/>
        <v>-1.1249387366082999</v>
      </c>
      <c r="AE160">
        <f t="shared" si="46"/>
        <v>-3</v>
      </c>
    </row>
    <row r="161" spans="1:31" x14ac:dyDescent="0.2">
      <c r="A161">
        <v>0.01</v>
      </c>
      <c r="B161">
        <v>8.9999999999999993E-3</v>
      </c>
      <c r="C161">
        <v>3.9E-2</v>
      </c>
      <c r="D161">
        <v>9.1999999999999998E-2</v>
      </c>
      <c r="E161">
        <v>6.0999999999999999E-2</v>
      </c>
      <c r="F161">
        <v>8.9999999999999993E-3</v>
      </c>
      <c r="G161">
        <v>8.0000000000000002E-3</v>
      </c>
      <c r="H161">
        <v>6.7000000000000004E-2</v>
      </c>
      <c r="I161">
        <v>0.105</v>
      </c>
      <c r="J161">
        <v>0.1</v>
      </c>
      <c r="K161">
        <v>2.7E-2</v>
      </c>
      <c r="L161">
        <v>0.01</v>
      </c>
      <c r="M161">
        <v>0.114</v>
      </c>
      <c r="N161">
        <v>0.114</v>
      </c>
      <c r="O161">
        <v>6.5000000000000002E-2</v>
      </c>
      <c r="Q161">
        <f t="shared" si="32"/>
        <v>-2</v>
      </c>
      <c r="R161">
        <f t="shared" si="33"/>
        <v>-2.0457574905606752</v>
      </c>
      <c r="S161">
        <f t="shared" si="34"/>
        <v>-1.4089353929735009</v>
      </c>
      <c r="T161">
        <f t="shared" si="35"/>
        <v>-1.0362121726544447</v>
      </c>
      <c r="U161">
        <f t="shared" si="36"/>
        <v>-1.2146701649892331</v>
      </c>
      <c r="V161">
        <f t="shared" si="37"/>
        <v>-2.0457574905606752</v>
      </c>
      <c r="W161">
        <f t="shared" si="38"/>
        <v>-2.0969100130080562</v>
      </c>
      <c r="X161">
        <f t="shared" si="39"/>
        <v>-1.1739251972991736</v>
      </c>
      <c r="Y161">
        <f t="shared" si="40"/>
        <v>-0.97881070093006195</v>
      </c>
      <c r="Z161">
        <f t="shared" si="41"/>
        <v>-1</v>
      </c>
      <c r="AA161">
        <f t="shared" si="42"/>
        <v>-1.5686362358410126</v>
      </c>
      <c r="AB161">
        <f t="shared" si="43"/>
        <v>-2</v>
      </c>
      <c r="AC161">
        <f t="shared" si="44"/>
        <v>-0.94309514866352739</v>
      </c>
      <c r="AD161">
        <f t="shared" si="45"/>
        <v>-0.94309514866352739</v>
      </c>
      <c r="AE161">
        <f t="shared" si="46"/>
        <v>-1.1870866433571443</v>
      </c>
    </row>
    <row r="162" spans="1:31" x14ac:dyDescent="0.2">
      <c r="A162">
        <v>0.01</v>
      </c>
      <c r="B162">
        <v>8.0000000000000002E-3</v>
      </c>
      <c r="C162">
        <v>8.6999999999999994E-2</v>
      </c>
      <c r="D162">
        <v>0.44800000000000001</v>
      </c>
      <c r="E162">
        <v>3.3000000000000002E-2</v>
      </c>
      <c r="F162">
        <v>1.0999999999999999E-2</v>
      </c>
      <c r="G162">
        <v>8.9999999999999993E-3</v>
      </c>
      <c r="H162">
        <v>0.16300000000000001</v>
      </c>
      <c r="I162">
        <v>0.104</v>
      </c>
      <c r="J162">
        <v>1E-3</v>
      </c>
      <c r="K162">
        <v>1.2E-2</v>
      </c>
      <c r="L162">
        <v>0.01</v>
      </c>
      <c r="M162">
        <v>0.318</v>
      </c>
      <c r="N162">
        <v>8.5000000000000006E-2</v>
      </c>
      <c r="O162">
        <v>3.2000000000000001E-2</v>
      </c>
      <c r="Q162">
        <f t="shared" si="32"/>
        <v>-2</v>
      </c>
      <c r="R162">
        <f t="shared" si="33"/>
        <v>-2.0969100130080562</v>
      </c>
      <c r="S162">
        <f t="shared" si="34"/>
        <v>-1.0604807473813815</v>
      </c>
      <c r="T162">
        <f t="shared" si="35"/>
        <v>-0.348721986001856</v>
      </c>
      <c r="U162">
        <f t="shared" si="36"/>
        <v>-1.4814860601221125</v>
      </c>
      <c r="V162">
        <f t="shared" si="37"/>
        <v>-1.9586073148417751</v>
      </c>
      <c r="W162">
        <f t="shared" si="38"/>
        <v>-2.0457574905606752</v>
      </c>
      <c r="X162">
        <f t="shared" si="39"/>
        <v>-0.78781239559604221</v>
      </c>
      <c r="Y162">
        <f t="shared" si="40"/>
        <v>-0.98296666070121963</v>
      </c>
      <c r="Z162">
        <f t="shared" si="41"/>
        <v>-3</v>
      </c>
      <c r="AA162">
        <f t="shared" si="42"/>
        <v>-1.9208187539523751</v>
      </c>
      <c r="AB162">
        <f t="shared" si="43"/>
        <v>-2</v>
      </c>
      <c r="AC162">
        <f t="shared" si="44"/>
        <v>-0.49757288001556732</v>
      </c>
      <c r="AD162">
        <f t="shared" si="45"/>
        <v>-1.0705810742857071</v>
      </c>
      <c r="AE162">
        <f t="shared" si="46"/>
        <v>-1.494850021680094</v>
      </c>
    </row>
    <row r="163" spans="1:31" x14ac:dyDescent="0.2">
      <c r="A163">
        <v>2.5000000000000001E-2</v>
      </c>
      <c r="B163">
        <v>8.9999999999999993E-3</v>
      </c>
      <c r="C163">
        <v>8.0000000000000002E-3</v>
      </c>
      <c r="D163">
        <v>0.2</v>
      </c>
      <c r="E163">
        <v>0.8</v>
      </c>
      <c r="F163">
        <v>0.13100000000000001</v>
      </c>
      <c r="G163">
        <v>8.9999999999999993E-3</v>
      </c>
      <c r="H163">
        <v>0.14899999999999999</v>
      </c>
      <c r="I163">
        <v>9.0999999999999998E-2</v>
      </c>
      <c r="J163">
        <v>1.4999999999999999E-2</v>
      </c>
      <c r="K163">
        <v>8.9999999999999993E-3</v>
      </c>
      <c r="L163">
        <v>0.01</v>
      </c>
      <c r="M163">
        <v>0.223</v>
      </c>
      <c r="N163">
        <v>7.9000000000000001E-2</v>
      </c>
      <c r="O163">
        <v>4.4359999999999999</v>
      </c>
      <c r="Q163">
        <f t="shared" si="32"/>
        <v>-1.6020599913279623</v>
      </c>
      <c r="R163">
        <f t="shared" si="33"/>
        <v>-2.0457574905606752</v>
      </c>
      <c r="S163">
        <f t="shared" si="34"/>
        <v>-2.0969100130080562</v>
      </c>
      <c r="T163">
        <f t="shared" si="35"/>
        <v>-0.69897000433601875</v>
      </c>
      <c r="U163">
        <f t="shared" si="36"/>
        <v>-9.6910013008056392E-2</v>
      </c>
      <c r="V163">
        <f t="shared" si="37"/>
        <v>-0.88272870434423567</v>
      </c>
      <c r="W163">
        <f t="shared" si="38"/>
        <v>-2.0457574905606752</v>
      </c>
      <c r="X163">
        <f t="shared" si="39"/>
        <v>-0.82681373158772598</v>
      </c>
      <c r="Y163">
        <f t="shared" si="40"/>
        <v>-1.0409586076789064</v>
      </c>
      <c r="Z163">
        <f t="shared" si="41"/>
        <v>-1.8239087409443189</v>
      </c>
      <c r="AA163">
        <f t="shared" si="42"/>
        <v>-2.0457574905606752</v>
      </c>
      <c r="AB163">
        <f t="shared" si="43"/>
        <v>-2</v>
      </c>
      <c r="AC163">
        <f t="shared" si="44"/>
        <v>-0.65169513695183934</v>
      </c>
      <c r="AD163">
        <f t="shared" si="45"/>
        <v>-1.1023729087095586</v>
      </c>
      <c r="AE163">
        <f t="shared" si="46"/>
        <v>0.64699153747712246</v>
      </c>
    </row>
    <row r="164" spans="1:31" x14ac:dyDescent="0.2">
      <c r="A164">
        <v>1.4E-2</v>
      </c>
      <c r="B164">
        <v>0.01</v>
      </c>
      <c r="C164">
        <v>8.1000000000000003E-2</v>
      </c>
      <c r="D164">
        <v>0.14499999999999999</v>
      </c>
      <c r="E164">
        <v>1E-3</v>
      </c>
      <c r="F164">
        <v>1.2E-2</v>
      </c>
      <c r="G164">
        <v>1.2999999999999999E-2</v>
      </c>
      <c r="H164">
        <v>0.16800000000000001</v>
      </c>
      <c r="I164">
        <v>9.4E-2</v>
      </c>
      <c r="J164">
        <v>7.1999999999999995E-2</v>
      </c>
      <c r="K164">
        <v>1.0999999999999999E-2</v>
      </c>
      <c r="L164">
        <v>1.2E-2</v>
      </c>
      <c r="M164">
        <v>0.251</v>
      </c>
      <c r="N164">
        <v>7.5999999999999998E-2</v>
      </c>
      <c r="O164">
        <v>1E-3</v>
      </c>
      <c r="Q164">
        <f t="shared" si="32"/>
        <v>-1.853871964321762</v>
      </c>
      <c r="R164">
        <f t="shared" si="33"/>
        <v>-2</v>
      </c>
      <c r="S164">
        <f t="shared" si="34"/>
        <v>-1.0915149811213503</v>
      </c>
      <c r="T164">
        <f t="shared" si="35"/>
        <v>-0.83863199776502517</v>
      </c>
      <c r="U164">
        <f t="shared" si="36"/>
        <v>-3</v>
      </c>
      <c r="V164">
        <f t="shared" si="37"/>
        <v>-1.9208187539523751</v>
      </c>
      <c r="W164">
        <f t="shared" si="38"/>
        <v>-1.8860566476931633</v>
      </c>
      <c r="X164">
        <f t="shared" si="39"/>
        <v>-0.77469071827413716</v>
      </c>
      <c r="Y164">
        <f t="shared" si="40"/>
        <v>-1.0268721464003014</v>
      </c>
      <c r="Z164">
        <f t="shared" si="41"/>
        <v>-1.1426675035687315</v>
      </c>
      <c r="AA164">
        <f t="shared" si="42"/>
        <v>-1.9586073148417751</v>
      </c>
      <c r="AB164">
        <f t="shared" si="43"/>
        <v>-1.9208187539523751</v>
      </c>
      <c r="AC164">
        <f t="shared" si="44"/>
        <v>-0.60032627851896181</v>
      </c>
      <c r="AD164">
        <f t="shared" si="45"/>
        <v>-1.1191864077192086</v>
      </c>
      <c r="AE164">
        <f t="shared" si="46"/>
        <v>-3</v>
      </c>
    </row>
    <row r="165" spans="1:31" x14ac:dyDescent="0.2">
      <c r="A165">
        <v>3.5000000000000003E-2</v>
      </c>
      <c r="B165">
        <v>0.01</v>
      </c>
      <c r="C165">
        <v>0.11600000000000001</v>
      </c>
      <c r="D165">
        <v>0.121</v>
      </c>
      <c r="E165">
        <v>0.43</v>
      </c>
      <c r="F165">
        <v>8.0000000000000002E-3</v>
      </c>
      <c r="G165">
        <v>0.01</v>
      </c>
      <c r="H165">
        <v>0.126</v>
      </c>
      <c r="I165">
        <v>0.128</v>
      </c>
      <c r="J165">
        <v>3.2000000000000001E-2</v>
      </c>
      <c r="K165">
        <v>8.9999999999999993E-3</v>
      </c>
      <c r="L165">
        <v>2.5000000000000001E-2</v>
      </c>
      <c r="M165">
        <v>0.33700000000000002</v>
      </c>
      <c r="N165">
        <v>6.5000000000000002E-2</v>
      </c>
      <c r="O165">
        <v>1E-3</v>
      </c>
      <c r="Q165">
        <f t="shared" si="32"/>
        <v>-1.4559319556497243</v>
      </c>
      <c r="R165">
        <f t="shared" si="33"/>
        <v>-2</v>
      </c>
      <c r="S165">
        <f t="shared" si="34"/>
        <v>-0.93554201077308152</v>
      </c>
      <c r="T165">
        <f t="shared" si="35"/>
        <v>-0.91721462968354994</v>
      </c>
      <c r="U165">
        <f t="shared" si="36"/>
        <v>-0.36653154442041347</v>
      </c>
      <c r="V165">
        <f t="shared" si="37"/>
        <v>-2.0969100130080562</v>
      </c>
      <c r="W165">
        <f t="shared" si="38"/>
        <v>-2</v>
      </c>
      <c r="X165">
        <f t="shared" si="39"/>
        <v>-0.89962945488243706</v>
      </c>
      <c r="Y165">
        <f t="shared" si="40"/>
        <v>-0.89279003035213167</v>
      </c>
      <c r="Z165">
        <f t="shared" si="41"/>
        <v>-1.494850021680094</v>
      </c>
      <c r="AA165">
        <f t="shared" si="42"/>
        <v>-2.0457574905606752</v>
      </c>
      <c r="AB165">
        <f t="shared" si="43"/>
        <v>-1.6020599913279623</v>
      </c>
      <c r="AC165">
        <f t="shared" si="44"/>
        <v>-0.47237009912866135</v>
      </c>
      <c r="AD165">
        <f t="shared" si="45"/>
        <v>-1.1870866433571443</v>
      </c>
      <c r="AE165">
        <f t="shared" si="46"/>
        <v>-3</v>
      </c>
    </row>
    <row r="166" spans="1:31" x14ac:dyDescent="0.2">
      <c r="A166">
        <v>1.2999999999999999E-2</v>
      </c>
      <c r="B166">
        <v>0.01</v>
      </c>
      <c r="C166">
        <v>0.158</v>
      </c>
      <c r="D166">
        <v>9.6000000000000002E-2</v>
      </c>
      <c r="E166">
        <v>5.0000000000000001E-3</v>
      </c>
      <c r="F166">
        <v>0.01</v>
      </c>
      <c r="G166">
        <v>8.9999999999999993E-3</v>
      </c>
      <c r="H166">
        <v>0.41699999999999998</v>
      </c>
      <c r="I166">
        <v>0.115</v>
      </c>
      <c r="J166">
        <v>1E-3</v>
      </c>
      <c r="K166">
        <v>8.9999999999999993E-3</v>
      </c>
      <c r="L166">
        <v>0.01</v>
      </c>
      <c r="M166">
        <v>1.4999999999999999E-2</v>
      </c>
      <c r="N166">
        <v>7.4999999999999997E-2</v>
      </c>
      <c r="O166">
        <v>7.5999999999999998E-2</v>
      </c>
      <c r="Q166">
        <f t="shared" si="32"/>
        <v>-1.8860566476931633</v>
      </c>
      <c r="R166">
        <f t="shared" si="33"/>
        <v>-2</v>
      </c>
      <c r="S166">
        <f t="shared" si="34"/>
        <v>-0.80134291304557737</v>
      </c>
      <c r="T166">
        <f t="shared" si="35"/>
        <v>-1.0177287669604316</v>
      </c>
      <c r="U166">
        <f t="shared" si="36"/>
        <v>-2.3010299956639813</v>
      </c>
      <c r="V166">
        <f t="shared" si="37"/>
        <v>-2</v>
      </c>
      <c r="W166">
        <f t="shared" si="38"/>
        <v>-2.0457574905606752</v>
      </c>
      <c r="X166">
        <f t="shared" si="39"/>
        <v>-0.37986394502624249</v>
      </c>
      <c r="Y166">
        <f t="shared" si="40"/>
        <v>-0.9393021596463883</v>
      </c>
      <c r="Z166">
        <f t="shared" si="41"/>
        <v>-3</v>
      </c>
      <c r="AA166">
        <f t="shared" si="42"/>
        <v>-2.0457574905606752</v>
      </c>
      <c r="AB166">
        <f t="shared" si="43"/>
        <v>-2</v>
      </c>
      <c r="AC166">
        <f t="shared" si="44"/>
        <v>-1.8239087409443189</v>
      </c>
      <c r="AD166">
        <f t="shared" si="45"/>
        <v>-1.1249387366082999</v>
      </c>
      <c r="AE166">
        <f t="shared" si="46"/>
        <v>-1.1191864077192086</v>
      </c>
    </row>
    <row r="167" spans="1:31" x14ac:dyDescent="0.2">
      <c r="A167">
        <v>1.0999999999999999E-2</v>
      </c>
      <c r="B167">
        <v>8.9999999999999993E-3</v>
      </c>
      <c r="C167">
        <v>5.2999999999999999E-2</v>
      </c>
      <c r="D167">
        <v>8.5000000000000006E-2</v>
      </c>
      <c r="E167">
        <v>9.7000000000000003E-2</v>
      </c>
      <c r="F167">
        <v>0.01</v>
      </c>
      <c r="G167">
        <v>8.9999999999999993E-3</v>
      </c>
      <c r="H167">
        <v>9.8000000000000004E-2</v>
      </c>
      <c r="I167">
        <v>0.159</v>
      </c>
      <c r="J167">
        <v>8.2000000000000003E-2</v>
      </c>
      <c r="K167">
        <v>8.9999999999999993E-3</v>
      </c>
      <c r="L167">
        <v>8.9999999999999993E-3</v>
      </c>
      <c r="M167">
        <v>0.10199999999999999</v>
      </c>
      <c r="N167">
        <v>0.115</v>
      </c>
      <c r="O167">
        <v>8.9999999999999993E-3</v>
      </c>
      <c r="Q167">
        <f t="shared" si="32"/>
        <v>-1.9586073148417751</v>
      </c>
      <c r="R167">
        <f t="shared" si="33"/>
        <v>-2.0457574905606752</v>
      </c>
      <c r="S167">
        <f t="shared" si="34"/>
        <v>-1.2757241303992111</v>
      </c>
      <c r="T167">
        <f t="shared" si="35"/>
        <v>-1.0705810742857071</v>
      </c>
      <c r="U167">
        <f t="shared" si="36"/>
        <v>-1.0132282657337552</v>
      </c>
      <c r="V167">
        <f t="shared" si="37"/>
        <v>-2</v>
      </c>
      <c r="W167">
        <f t="shared" si="38"/>
        <v>-2.0457574905606752</v>
      </c>
      <c r="X167">
        <f t="shared" si="39"/>
        <v>-1.0087739243075051</v>
      </c>
      <c r="Y167">
        <f t="shared" si="40"/>
        <v>-0.79860287567954846</v>
      </c>
      <c r="Z167">
        <f t="shared" si="41"/>
        <v>-1.0861861476162833</v>
      </c>
      <c r="AA167">
        <f t="shared" si="42"/>
        <v>-2.0457574905606752</v>
      </c>
      <c r="AB167">
        <f t="shared" si="43"/>
        <v>-2.0457574905606752</v>
      </c>
      <c r="AC167">
        <f t="shared" si="44"/>
        <v>-0.99139982823808248</v>
      </c>
      <c r="AD167">
        <f t="shared" si="45"/>
        <v>-0.9393021596463883</v>
      </c>
      <c r="AE167">
        <f t="shared" si="46"/>
        <v>-2.0457574905606752</v>
      </c>
    </row>
    <row r="168" spans="1:31" x14ac:dyDescent="0.2">
      <c r="A168">
        <v>0.01</v>
      </c>
      <c r="B168">
        <v>1.0999999999999999E-2</v>
      </c>
      <c r="C168">
        <v>9.9000000000000005E-2</v>
      </c>
      <c r="D168">
        <v>9.1999999999999998E-2</v>
      </c>
      <c r="E168">
        <v>3.202</v>
      </c>
      <c r="F168">
        <v>1.2E-2</v>
      </c>
      <c r="G168">
        <v>0.01</v>
      </c>
      <c r="H168">
        <v>7.0000000000000001E-3</v>
      </c>
      <c r="I168">
        <v>0.13300000000000001</v>
      </c>
      <c r="J168">
        <v>2.3239999999999998</v>
      </c>
      <c r="K168">
        <v>8.0000000000000002E-3</v>
      </c>
      <c r="L168">
        <v>0.01</v>
      </c>
      <c r="M168">
        <v>8.1000000000000003E-2</v>
      </c>
      <c r="N168">
        <v>0.13200000000000001</v>
      </c>
      <c r="O168">
        <v>2.3E-2</v>
      </c>
      <c r="Q168">
        <f t="shared" si="32"/>
        <v>-2</v>
      </c>
      <c r="R168">
        <f t="shared" si="33"/>
        <v>-1.9586073148417751</v>
      </c>
      <c r="S168">
        <f t="shared" si="34"/>
        <v>-1.0043648054024501</v>
      </c>
      <c r="T168">
        <f t="shared" si="35"/>
        <v>-1.0362121726544447</v>
      </c>
      <c r="U168">
        <f t="shared" si="36"/>
        <v>0.50542132758328095</v>
      </c>
      <c r="V168">
        <f t="shared" si="37"/>
        <v>-1.9208187539523751</v>
      </c>
      <c r="W168">
        <f t="shared" si="38"/>
        <v>-2</v>
      </c>
      <c r="X168">
        <f t="shared" si="39"/>
        <v>-2.1549019599857431</v>
      </c>
      <c r="Y168">
        <f t="shared" si="40"/>
        <v>-0.87614835903291421</v>
      </c>
      <c r="Z168">
        <f t="shared" si="41"/>
        <v>0.36623612371829312</v>
      </c>
      <c r="AA168">
        <f t="shared" si="42"/>
        <v>-2.0969100130080562</v>
      </c>
      <c r="AB168">
        <f t="shared" si="43"/>
        <v>-2</v>
      </c>
      <c r="AC168">
        <f t="shared" si="44"/>
        <v>-1.0915149811213503</v>
      </c>
      <c r="AD168">
        <f t="shared" si="45"/>
        <v>-0.87942606879415008</v>
      </c>
      <c r="AE168">
        <f t="shared" si="46"/>
        <v>-1.6382721639824072</v>
      </c>
    </row>
    <row r="169" spans="1:31" x14ac:dyDescent="0.2">
      <c r="A169">
        <v>0.01</v>
      </c>
      <c r="B169">
        <v>0.04</v>
      </c>
      <c r="C169">
        <v>0.10299999999999999</v>
      </c>
      <c r="D169">
        <v>0.108</v>
      </c>
      <c r="E169">
        <v>6.2E-2</v>
      </c>
      <c r="F169">
        <v>5.7000000000000002E-2</v>
      </c>
      <c r="G169">
        <v>1.0999999999999999E-2</v>
      </c>
      <c r="H169">
        <v>0.09</v>
      </c>
      <c r="I169">
        <v>9.9000000000000005E-2</v>
      </c>
      <c r="J169">
        <v>0.186</v>
      </c>
      <c r="K169">
        <v>0.01</v>
      </c>
      <c r="L169">
        <v>8.9999999999999993E-3</v>
      </c>
      <c r="M169">
        <v>0.21299999999999999</v>
      </c>
      <c r="N169">
        <v>0.16200000000000001</v>
      </c>
      <c r="O169">
        <v>0.113</v>
      </c>
      <c r="Q169">
        <f t="shared" si="32"/>
        <v>-2</v>
      </c>
      <c r="R169">
        <f t="shared" si="33"/>
        <v>-1.3979400086720375</v>
      </c>
      <c r="S169">
        <f t="shared" si="34"/>
        <v>-0.98716277529482777</v>
      </c>
      <c r="T169">
        <f t="shared" si="35"/>
        <v>-0.96657624451305035</v>
      </c>
      <c r="U169">
        <f t="shared" si="36"/>
        <v>-1.2076083105017461</v>
      </c>
      <c r="V169">
        <f t="shared" si="37"/>
        <v>-1.2441251443275085</v>
      </c>
      <c r="W169">
        <f t="shared" si="38"/>
        <v>-1.9586073148417751</v>
      </c>
      <c r="X169">
        <f t="shared" si="39"/>
        <v>-1.0457574905606752</v>
      </c>
      <c r="Y169">
        <f t="shared" si="40"/>
        <v>-1.0043648054024501</v>
      </c>
      <c r="Z169">
        <f t="shared" si="41"/>
        <v>-0.73048705578208373</v>
      </c>
      <c r="AA169">
        <f t="shared" si="42"/>
        <v>-2</v>
      </c>
      <c r="AB169">
        <f t="shared" si="43"/>
        <v>-2.0457574905606752</v>
      </c>
      <c r="AC169">
        <f t="shared" si="44"/>
        <v>-0.67162039656126227</v>
      </c>
      <c r="AD169">
        <f t="shared" si="45"/>
        <v>-0.790484985457369</v>
      </c>
      <c r="AE169">
        <f t="shared" si="46"/>
        <v>-0.94692155651658028</v>
      </c>
    </row>
    <row r="170" spans="1:31" x14ac:dyDescent="0.2">
      <c r="A170">
        <v>1.2849999999999999</v>
      </c>
      <c r="B170">
        <v>0.01</v>
      </c>
      <c r="C170">
        <v>7.6999999999999999E-2</v>
      </c>
      <c r="D170">
        <v>104.244</v>
      </c>
      <c r="E170">
        <v>0.124</v>
      </c>
      <c r="F170">
        <v>0.71</v>
      </c>
      <c r="G170">
        <v>0.01</v>
      </c>
      <c r="H170">
        <v>1.5649999999999999</v>
      </c>
      <c r="I170">
        <v>0.11799999999999999</v>
      </c>
      <c r="J170">
        <v>7.0000000000000001E-3</v>
      </c>
      <c r="K170">
        <v>0.01</v>
      </c>
      <c r="L170">
        <v>8.9999999999999993E-3</v>
      </c>
      <c r="M170">
        <v>0.08</v>
      </c>
      <c r="N170">
        <v>0.22600000000000001</v>
      </c>
      <c r="O170">
        <v>1.4710000000000001</v>
      </c>
      <c r="Q170">
        <f t="shared" si="32"/>
        <v>0.10890312766731332</v>
      </c>
      <c r="R170">
        <f t="shared" si="33"/>
        <v>-2</v>
      </c>
      <c r="S170">
        <f t="shared" si="34"/>
        <v>-1.1135092748275182</v>
      </c>
      <c r="T170">
        <f t="shared" si="35"/>
        <v>2.0180510675606116</v>
      </c>
      <c r="U170">
        <f t="shared" si="36"/>
        <v>-0.90657831483776496</v>
      </c>
      <c r="V170">
        <f t="shared" si="37"/>
        <v>-0.14874165128092473</v>
      </c>
      <c r="W170">
        <f t="shared" si="38"/>
        <v>-2</v>
      </c>
      <c r="X170">
        <f t="shared" si="39"/>
        <v>0.19451434188246727</v>
      </c>
      <c r="Y170">
        <f t="shared" si="40"/>
        <v>-0.92811799269387463</v>
      </c>
      <c r="Z170">
        <f t="shared" si="41"/>
        <v>-2.1549019599857431</v>
      </c>
      <c r="AA170">
        <f t="shared" si="42"/>
        <v>-2</v>
      </c>
      <c r="AB170">
        <f t="shared" si="43"/>
        <v>-2.0457574905606752</v>
      </c>
      <c r="AC170">
        <f t="shared" si="44"/>
        <v>-1.0969100130080565</v>
      </c>
      <c r="AD170">
        <f t="shared" si="45"/>
        <v>-0.64589156085259902</v>
      </c>
      <c r="AE170">
        <f t="shared" si="46"/>
        <v>0.16761267272753014</v>
      </c>
    </row>
    <row r="171" spans="1:31" x14ac:dyDescent="0.2">
      <c r="A171">
        <v>1.2E-2</v>
      </c>
      <c r="B171">
        <v>1.2E-2</v>
      </c>
      <c r="C171">
        <v>9.6000000000000002E-2</v>
      </c>
      <c r="D171">
        <v>0.109</v>
      </c>
      <c r="E171">
        <v>2.5999999999999999E-2</v>
      </c>
      <c r="F171">
        <v>1.2999999999999999E-2</v>
      </c>
      <c r="G171">
        <v>7.0000000000000007E-2</v>
      </c>
      <c r="H171">
        <v>8.5999999999999993E-2</v>
      </c>
      <c r="I171">
        <v>0.14299999999999999</v>
      </c>
      <c r="J171">
        <v>1.54</v>
      </c>
      <c r="K171">
        <v>1.6E-2</v>
      </c>
      <c r="L171">
        <v>2.4E-2</v>
      </c>
      <c r="M171">
        <v>7.3999999999999996E-2</v>
      </c>
      <c r="N171">
        <v>0.10199999999999999</v>
      </c>
      <c r="O171">
        <v>1.3180000000000001</v>
      </c>
      <c r="Q171">
        <f t="shared" si="32"/>
        <v>-1.9208187539523751</v>
      </c>
      <c r="R171">
        <f t="shared" si="33"/>
        <v>-1.9208187539523751</v>
      </c>
      <c r="S171">
        <f t="shared" si="34"/>
        <v>-1.0177287669604316</v>
      </c>
      <c r="T171">
        <f t="shared" si="35"/>
        <v>-0.96257350205937642</v>
      </c>
      <c r="U171">
        <f t="shared" si="36"/>
        <v>-1.585026652029182</v>
      </c>
      <c r="V171">
        <f t="shared" si="37"/>
        <v>-1.8860566476931633</v>
      </c>
      <c r="W171">
        <f t="shared" si="38"/>
        <v>-1.1549019599857431</v>
      </c>
      <c r="X171">
        <f t="shared" si="39"/>
        <v>-1.0655015487564323</v>
      </c>
      <c r="Y171">
        <f t="shared" si="40"/>
        <v>-0.84466396253493825</v>
      </c>
      <c r="Z171">
        <f t="shared" si="41"/>
        <v>0.18752072083646307</v>
      </c>
      <c r="AA171">
        <f t="shared" si="42"/>
        <v>-1.7958800173440752</v>
      </c>
      <c r="AB171">
        <f t="shared" si="43"/>
        <v>-1.6197887582883939</v>
      </c>
      <c r="AC171">
        <f t="shared" si="44"/>
        <v>-1.1307682802690238</v>
      </c>
      <c r="AD171">
        <f t="shared" si="45"/>
        <v>-0.99139982823808248</v>
      </c>
      <c r="AE171">
        <f t="shared" si="46"/>
        <v>0.11991541025799107</v>
      </c>
    </row>
    <row r="172" spans="1:31" x14ac:dyDescent="0.2">
      <c r="A172">
        <v>6.0000000000000001E-3</v>
      </c>
      <c r="B172">
        <v>7.0000000000000001E-3</v>
      </c>
      <c r="C172">
        <v>0.20200000000000001</v>
      </c>
      <c r="D172">
        <v>0.13700000000000001</v>
      </c>
      <c r="E172">
        <v>1.2999999999999999E-2</v>
      </c>
      <c r="F172">
        <v>6.0000000000000001E-3</v>
      </c>
      <c r="G172">
        <v>1.7000000000000001E-2</v>
      </c>
      <c r="H172">
        <v>0.24</v>
      </c>
      <c r="I172">
        <v>0.13200000000000001</v>
      </c>
      <c r="J172">
        <v>0.155</v>
      </c>
      <c r="K172">
        <v>8.9999999999999993E-3</v>
      </c>
      <c r="L172">
        <v>1.2999999999999999E-2</v>
      </c>
      <c r="M172">
        <v>4.0000000000000001E-3</v>
      </c>
      <c r="N172">
        <v>8.7999999999999995E-2</v>
      </c>
      <c r="O172">
        <v>0.49</v>
      </c>
      <c r="Q172">
        <f t="shared" si="32"/>
        <v>-2.2218487496163561</v>
      </c>
      <c r="R172">
        <f t="shared" si="33"/>
        <v>-2.1549019599857431</v>
      </c>
      <c r="S172">
        <f t="shared" si="34"/>
        <v>-0.69464863055337622</v>
      </c>
      <c r="T172">
        <f t="shared" si="35"/>
        <v>-0.86327943284359321</v>
      </c>
      <c r="U172">
        <f t="shared" si="36"/>
        <v>-1.8860566476931633</v>
      </c>
      <c r="V172">
        <f t="shared" si="37"/>
        <v>-2.2218487496163561</v>
      </c>
      <c r="W172">
        <f t="shared" si="38"/>
        <v>-1.7695510786217261</v>
      </c>
      <c r="X172">
        <f t="shared" si="39"/>
        <v>-0.61978875828839397</v>
      </c>
      <c r="Y172">
        <f t="shared" si="40"/>
        <v>-0.87942606879415008</v>
      </c>
      <c r="Z172">
        <f t="shared" si="41"/>
        <v>-0.8096683018297085</v>
      </c>
      <c r="AA172">
        <f t="shared" si="42"/>
        <v>-2.0457574905606752</v>
      </c>
      <c r="AB172">
        <f t="shared" si="43"/>
        <v>-1.8860566476931633</v>
      </c>
      <c r="AC172">
        <f t="shared" si="44"/>
        <v>-2.3979400086720375</v>
      </c>
      <c r="AD172">
        <f t="shared" si="45"/>
        <v>-1.0555173278498313</v>
      </c>
      <c r="AE172">
        <f t="shared" si="46"/>
        <v>-0.30980391997148632</v>
      </c>
    </row>
    <row r="173" spans="1:31" x14ac:dyDescent="0.2">
      <c r="A173">
        <v>7.0000000000000001E-3</v>
      </c>
      <c r="B173">
        <v>6.0000000000000001E-3</v>
      </c>
      <c r="C173">
        <v>0.14599999999999999</v>
      </c>
      <c r="D173">
        <v>8.5999999999999993E-2</v>
      </c>
      <c r="E173">
        <v>0.02</v>
      </c>
      <c r="F173">
        <v>7.0000000000000001E-3</v>
      </c>
      <c r="G173">
        <v>1.0999999999999999E-2</v>
      </c>
      <c r="H173">
        <v>0.156</v>
      </c>
      <c r="I173">
        <v>0.20699999999999999</v>
      </c>
      <c r="J173">
        <v>5.6000000000000001E-2</v>
      </c>
      <c r="K173">
        <v>0.01</v>
      </c>
      <c r="L173">
        <v>1.2E-2</v>
      </c>
      <c r="M173">
        <v>0.111</v>
      </c>
      <c r="N173">
        <v>7.8E-2</v>
      </c>
      <c r="O173">
        <v>0.01</v>
      </c>
      <c r="Q173">
        <f t="shared" si="32"/>
        <v>-2.1549019599857431</v>
      </c>
      <c r="R173">
        <f t="shared" si="33"/>
        <v>-2.2218487496163561</v>
      </c>
      <c r="S173">
        <f t="shared" si="34"/>
        <v>-0.83564714421556296</v>
      </c>
      <c r="T173">
        <f t="shared" si="35"/>
        <v>-1.0655015487564323</v>
      </c>
      <c r="U173">
        <f t="shared" si="36"/>
        <v>-1.6989700043360187</v>
      </c>
      <c r="V173">
        <f t="shared" si="37"/>
        <v>-2.1549019599857431</v>
      </c>
      <c r="W173">
        <f t="shared" si="38"/>
        <v>-1.9586073148417751</v>
      </c>
      <c r="X173">
        <f t="shared" si="39"/>
        <v>-0.80687540164553839</v>
      </c>
      <c r="Y173">
        <f t="shared" si="40"/>
        <v>-0.68402965454308229</v>
      </c>
      <c r="Z173">
        <f t="shared" si="41"/>
        <v>-1.2518119729937995</v>
      </c>
      <c r="AA173">
        <f t="shared" si="42"/>
        <v>-2</v>
      </c>
      <c r="AB173">
        <f t="shared" si="43"/>
        <v>-1.9208187539523751</v>
      </c>
      <c r="AC173">
        <f t="shared" si="44"/>
        <v>-0.95467702121334252</v>
      </c>
      <c r="AD173">
        <f t="shared" si="45"/>
        <v>-1.1079053973095196</v>
      </c>
      <c r="AE173">
        <f t="shared" si="46"/>
        <v>-2</v>
      </c>
    </row>
    <row r="174" spans="1:31" x14ac:dyDescent="0.2">
      <c r="A174">
        <v>6.0000000000000001E-3</v>
      </c>
      <c r="B174">
        <v>6.0000000000000001E-3</v>
      </c>
      <c r="C174">
        <v>6.9000000000000006E-2</v>
      </c>
      <c r="D174">
        <v>0.112</v>
      </c>
      <c r="E174">
        <v>1E-3</v>
      </c>
      <c r="F174">
        <v>8.9999999999999993E-3</v>
      </c>
      <c r="G174">
        <v>8.9999999999999993E-3</v>
      </c>
      <c r="H174">
        <v>0.13400000000000001</v>
      </c>
      <c r="I174">
        <v>0.155</v>
      </c>
      <c r="J174">
        <v>0.84199999999999997</v>
      </c>
      <c r="K174">
        <v>0.01</v>
      </c>
      <c r="L174">
        <v>1.0999999999999999E-2</v>
      </c>
      <c r="M174">
        <v>6.6000000000000003E-2</v>
      </c>
      <c r="N174">
        <v>7.3999999999999996E-2</v>
      </c>
      <c r="O174">
        <v>9.0999999999999998E-2</v>
      </c>
      <c r="Q174">
        <f t="shared" si="32"/>
        <v>-2.2218487496163561</v>
      </c>
      <c r="R174">
        <f t="shared" si="33"/>
        <v>-2.2218487496163561</v>
      </c>
      <c r="S174">
        <f t="shared" si="34"/>
        <v>-1.1611509092627446</v>
      </c>
      <c r="T174">
        <f t="shared" si="35"/>
        <v>-0.9507819773298184</v>
      </c>
      <c r="U174">
        <f t="shared" si="36"/>
        <v>-3</v>
      </c>
      <c r="V174">
        <f t="shared" si="37"/>
        <v>-2.0457574905606752</v>
      </c>
      <c r="W174">
        <f t="shared" si="38"/>
        <v>-2.0457574905606752</v>
      </c>
      <c r="X174">
        <f t="shared" si="39"/>
        <v>-0.8728952016351923</v>
      </c>
      <c r="Y174">
        <f t="shared" si="40"/>
        <v>-0.8096683018297085</v>
      </c>
      <c r="Z174">
        <f t="shared" si="41"/>
        <v>-7.4687908500350508E-2</v>
      </c>
      <c r="AA174">
        <f t="shared" si="42"/>
        <v>-2</v>
      </c>
      <c r="AB174">
        <f t="shared" si="43"/>
        <v>-1.9586073148417751</v>
      </c>
      <c r="AC174">
        <f t="shared" si="44"/>
        <v>-1.1804560644581312</v>
      </c>
      <c r="AD174">
        <f t="shared" si="45"/>
        <v>-1.1307682802690238</v>
      </c>
      <c r="AE174">
        <f t="shared" si="46"/>
        <v>-1.0409586076789064</v>
      </c>
    </row>
    <row r="175" spans="1:31" x14ac:dyDescent="0.2">
      <c r="A175">
        <v>7.0000000000000001E-3</v>
      </c>
      <c r="B175">
        <v>8.0000000000000002E-3</v>
      </c>
      <c r="C175">
        <v>8.3000000000000004E-2</v>
      </c>
      <c r="D175">
        <v>7.6999999999999999E-2</v>
      </c>
      <c r="E175">
        <v>0.40899999999999997</v>
      </c>
      <c r="F175">
        <v>1.0999999999999999E-2</v>
      </c>
      <c r="G175">
        <v>1.0999999999999999E-2</v>
      </c>
      <c r="H175">
        <v>7.6999999999999999E-2</v>
      </c>
      <c r="I175">
        <v>0.10199999999999999</v>
      </c>
      <c r="J175">
        <v>2E-3</v>
      </c>
      <c r="K175">
        <v>8.9999999999999993E-3</v>
      </c>
      <c r="L175">
        <v>0.01</v>
      </c>
      <c r="M175">
        <v>1.7000000000000001E-2</v>
      </c>
      <c r="N175">
        <v>7.1999999999999995E-2</v>
      </c>
      <c r="O175">
        <v>8.6999999999999994E-2</v>
      </c>
      <c r="Q175">
        <f t="shared" si="32"/>
        <v>-2.1549019599857431</v>
      </c>
      <c r="R175">
        <f t="shared" si="33"/>
        <v>-2.0969100130080562</v>
      </c>
      <c r="S175">
        <f t="shared" si="34"/>
        <v>-1.080921907623926</v>
      </c>
      <c r="T175">
        <f t="shared" si="35"/>
        <v>-1.1135092748275182</v>
      </c>
      <c r="U175">
        <f t="shared" si="36"/>
        <v>-0.38827669199265824</v>
      </c>
      <c r="V175">
        <f t="shared" si="37"/>
        <v>-1.9586073148417751</v>
      </c>
      <c r="W175">
        <f t="shared" si="38"/>
        <v>-1.9586073148417751</v>
      </c>
      <c r="X175">
        <f t="shared" si="39"/>
        <v>-1.1135092748275182</v>
      </c>
      <c r="Y175">
        <f t="shared" si="40"/>
        <v>-0.99139982823808248</v>
      </c>
      <c r="Z175">
        <f t="shared" si="41"/>
        <v>-2.6989700043360187</v>
      </c>
      <c r="AA175">
        <f t="shared" si="42"/>
        <v>-2.0457574905606752</v>
      </c>
      <c r="AB175">
        <f t="shared" si="43"/>
        <v>-2</v>
      </c>
      <c r="AC175">
        <f t="shared" si="44"/>
        <v>-1.7695510786217261</v>
      </c>
      <c r="AD175">
        <f t="shared" si="45"/>
        <v>-1.1426675035687315</v>
      </c>
      <c r="AE175">
        <f t="shared" si="46"/>
        <v>-1.0604807473813815</v>
      </c>
    </row>
    <row r="176" spans="1:31" x14ac:dyDescent="0.2">
      <c r="A176">
        <v>6.0000000000000001E-3</v>
      </c>
      <c r="B176">
        <v>0.01</v>
      </c>
      <c r="C176">
        <v>0.106</v>
      </c>
      <c r="D176">
        <v>0.104</v>
      </c>
      <c r="E176">
        <v>4.3999999999999997E-2</v>
      </c>
      <c r="F176">
        <v>8.9999999999999993E-3</v>
      </c>
      <c r="G176">
        <v>1.0999999999999999E-2</v>
      </c>
      <c r="H176">
        <v>1.0999999999999999E-2</v>
      </c>
      <c r="I176">
        <v>0.129</v>
      </c>
      <c r="J176">
        <v>1.6E-2</v>
      </c>
      <c r="K176">
        <v>0.01</v>
      </c>
      <c r="L176">
        <v>1.2E-2</v>
      </c>
      <c r="M176">
        <v>5.2999999999999999E-2</v>
      </c>
      <c r="N176">
        <v>6.7000000000000004E-2</v>
      </c>
      <c r="O176">
        <v>9.0999999999999998E-2</v>
      </c>
      <c r="Q176">
        <f t="shared" si="32"/>
        <v>-2.2218487496163561</v>
      </c>
      <c r="R176">
        <f t="shared" si="33"/>
        <v>-2</v>
      </c>
      <c r="S176">
        <f t="shared" si="34"/>
        <v>-0.97469413473522981</v>
      </c>
      <c r="T176">
        <f t="shared" si="35"/>
        <v>-0.98296666070121963</v>
      </c>
      <c r="U176">
        <f t="shared" si="36"/>
        <v>-1.3565473235138126</v>
      </c>
      <c r="V176">
        <f t="shared" si="37"/>
        <v>-2.0457574905606752</v>
      </c>
      <c r="W176">
        <f t="shared" si="38"/>
        <v>-1.9586073148417751</v>
      </c>
      <c r="X176">
        <f t="shared" si="39"/>
        <v>-1.9586073148417751</v>
      </c>
      <c r="Y176">
        <f t="shared" si="40"/>
        <v>-0.88941028970075098</v>
      </c>
      <c r="Z176">
        <f t="shared" si="41"/>
        <v>-1.7958800173440752</v>
      </c>
      <c r="AA176">
        <f t="shared" si="42"/>
        <v>-2</v>
      </c>
      <c r="AB176">
        <f t="shared" si="43"/>
        <v>-1.9208187539523751</v>
      </c>
      <c r="AC176">
        <f t="shared" si="44"/>
        <v>-1.2757241303992111</v>
      </c>
      <c r="AD176">
        <f t="shared" si="45"/>
        <v>-1.1739251972991736</v>
      </c>
      <c r="AE176">
        <f t="shared" si="46"/>
        <v>-1.0409586076789064</v>
      </c>
    </row>
    <row r="177" spans="1:31" x14ac:dyDescent="0.2">
      <c r="A177">
        <v>6.0000000000000001E-3</v>
      </c>
      <c r="B177">
        <v>8.0000000000000002E-3</v>
      </c>
      <c r="C177">
        <v>6.9000000000000006E-2</v>
      </c>
      <c r="D177">
        <v>7.2999999999999995E-2</v>
      </c>
      <c r="E177">
        <v>4.2000000000000003E-2</v>
      </c>
      <c r="F177">
        <v>8.9999999999999993E-3</v>
      </c>
      <c r="G177">
        <v>2.5000000000000001E-2</v>
      </c>
      <c r="H177">
        <v>9.6000000000000002E-2</v>
      </c>
      <c r="I177">
        <v>0.67400000000000004</v>
      </c>
      <c r="J177">
        <v>5.6000000000000001E-2</v>
      </c>
      <c r="K177">
        <v>1.4E-2</v>
      </c>
      <c r="L177">
        <v>1.2E-2</v>
      </c>
      <c r="M177">
        <v>0.02</v>
      </c>
      <c r="N177">
        <v>6.9000000000000006E-2</v>
      </c>
      <c r="O177">
        <v>8.5000000000000006E-2</v>
      </c>
      <c r="Q177">
        <f t="shared" si="32"/>
        <v>-2.2218487496163561</v>
      </c>
      <c r="R177">
        <f t="shared" si="33"/>
        <v>-2.0969100130080562</v>
      </c>
      <c r="S177">
        <f t="shared" si="34"/>
        <v>-1.1611509092627446</v>
      </c>
      <c r="T177">
        <f t="shared" si="35"/>
        <v>-1.1366771398795441</v>
      </c>
      <c r="U177">
        <f t="shared" si="36"/>
        <v>-1.3767507096020994</v>
      </c>
      <c r="V177">
        <f t="shared" si="37"/>
        <v>-2.0457574905606752</v>
      </c>
      <c r="W177">
        <f t="shared" si="38"/>
        <v>-1.6020599913279623</v>
      </c>
      <c r="X177">
        <f t="shared" si="39"/>
        <v>-1.0177287669604316</v>
      </c>
      <c r="Y177">
        <f t="shared" si="40"/>
        <v>-0.17134010346468015</v>
      </c>
      <c r="Z177">
        <f t="shared" si="41"/>
        <v>-1.2518119729937995</v>
      </c>
      <c r="AA177">
        <f t="shared" si="42"/>
        <v>-1.853871964321762</v>
      </c>
      <c r="AB177">
        <f t="shared" si="43"/>
        <v>-1.9208187539523751</v>
      </c>
      <c r="AC177">
        <f t="shared" si="44"/>
        <v>-1.6989700043360187</v>
      </c>
      <c r="AD177">
        <f t="shared" si="45"/>
        <v>-1.1611509092627446</v>
      </c>
      <c r="AE177">
        <f t="shared" si="46"/>
        <v>-1.0705810742857071</v>
      </c>
    </row>
    <row r="178" spans="1:31" x14ac:dyDescent="0.2">
      <c r="A178">
        <v>6.0000000000000001E-3</v>
      </c>
      <c r="B178">
        <v>8.9999999999999993E-3</v>
      </c>
      <c r="C178">
        <v>0.108</v>
      </c>
      <c r="D178">
        <v>0.125</v>
      </c>
      <c r="E178">
        <v>0.27900000000000003</v>
      </c>
      <c r="F178">
        <v>0.01</v>
      </c>
      <c r="G178">
        <v>2.7E-2</v>
      </c>
      <c r="H178">
        <v>7.1999999999999995E-2</v>
      </c>
      <c r="I178">
        <v>0.17</v>
      </c>
      <c r="J178">
        <v>1.4999999999999999E-2</v>
      </c>
      <c r="K178">
        <v>3.3000000000000002E-2</v>
      </c>
      <c r="L178">
        <v>0.01</v>
      </c>
      <c r="M178">
        <v>7.1999999999999995E-2</v>
      </c>
      <c r="N178">
        <v>0.10299999999999999</v>
      </c>
      <c r="O178">
        <v>3.3000000000000002E-2</v>
      </c>
      <c r="Q178">
        <f t="shared" si="32"/>
        <v>-2.2218487496163561</v>
      </c>
      <c r="R178">
        <f t="shared" si="33"/>
        <v>-2.0457574905606752</v>
      </c>
      <c r="S178">
        <f t="shared" si="34"/>
        <v>-0.96657624451305035</v>
      </c>
      <c r="T178">
        <f t="shared" si="35"/>
        <v>-0.90308998699194354</v>
      </c>
      <c r="U178">
        <f t="shared" si="36"/>
        <v>-0.55439579672640238</v>
      </c>
      <c r="V178">
        <f t="shared" si="37"/>
        <v>-2</v>
      </c>
      <c r="W178">
        <f t="shared" si="38"/>
        <v>-1.5686362358410126</v>
      </c>
      <c r="X178">
        <f t="shared" si="39"/>
        <v>-1.1426675035687315</v>
      </c>
      <c r="Y178">
        <f t="shared" si="40"/>
        <v>-0.769551078621726</v>
      </c>
      <c r="Z178">
        <f t="shared" si="41"/>
        <v>-1.8239087409443189</v>
      </c>
      <c r="AA178">
        <f t="shared" si="42"/>
        <v>-1.4814860601221125</v>
      </c>
      <c r="AB178">
        <f t="shared" si="43"/>
        <v>-2</v>
      </c>
      <c r="AC178">
        <f t="shared" si="44"/>
        <v>-1.1426675035687315</v>
      </c>
      <c r="AD178">
        <f t="shared" si="45"/>
        <v>-0.98716277529482777</v>
      </c>
      <c r="AE178">
        <f t="shared" si="46"/>
        <v>-1.4814860601221125</v>
      </c>
    </row>
    <row r="179" spans="1:31" x14ac:dyDescent="0.2">
      <c r="A179">
        <v>6.0000000000000001E-3</v>
      </c>
      <c r="B179">
        <v>8.0000000000000002E-3</v>
      </c>
      <c r="C179">
        <v>0.12</v>
      </c>
      <c r="D179">
        <v>9.0999999999999998E-2</v>
      </c>
      <c r="E179">
        <v>1.641</v>
      </c>
      <c r="F179">
        <v>8.9999999999999993E-3</v>
      </c>
      <c r="G179">
        <v>0.01</v>
      </c>
      <c r="H179">
        <v>0.13200000000000001</v>
      </c>
      <c r="I179">
        <v>0.1</v>
      </c>
      <c r="J179">
        <v>1.175</v>
      </c>
      <c r="K179">
        <v>1.2E-2</v>
      </c>
      <c r="L179">
        <v>1.7000000000000001E-2</v>
      </c>
      <c r="M179">
        <v>6.0000000000000001E-3</v>
      </c>
      <c r="N179">
        <v>7.6999999999999999E-2</v>
      </c>
      <c r="O179">
        <v>0.13300000000000001</v>
      </c>
      <c r="Q179">
        <f t="shared" si="32"/>
        <v>-2.2218487496163561</v>
      </c>
      <c r="R179">
        <f t="shared" si="33"/>
        <v>-2.0969100130080562</v>
      </c>
      <c r="S179">
        <f t="shared" si="34"/>
        <v>-0.92081875395237522</v>
      </c>
      <c r="T179">
        <f t="shared" si="35"/>
        <v>-1.0409586076789064</v>
      </c>
      <c r="U179">
        <f t="shared" si="36"/>
        <v>0.21510858105309322</v>
      </c>
      <c r="V179">
        <f t="shared" si="37"/>
        <v>-2.0457574905606752</v>
      </c>
      <c r="W179">
        <f t="shared" si="38"/>
        <v>-2</v>
      </c>
      <c r="X179">
        <f t="shared" si="39"/>
        <v>-0.87942606879415008</v>
      </c>
      <c r="Y179">
        <f t="shared" si="40"/>
        <v>-1</v>
      </c>
      <c r="Z179">
        <f t="shared" si="41"/>
        <v>7.0037866607755087E-2</v>
      </c>
      <c r="AA179">
        <f t="shared" si="42"/>
        <v>-1.9208187539523751</v>
      </c>
      <c r="AB179">
        <f t="shared" si="43"/>
        <v>-1.7695510786217261</v>
      </c>
      <c r="AC179">
        <f t="shared" si="44"/>
        <v>-2.2218487496163561</v>
      </c>
      <c r="AD179">
        <f t="shared" si="45"/>
        <v>-1.1135092748275182</v>
      </c>
      <c r="AE179">
        <f t="shared" si="46"/>
        <v>-0.87614835903291421</v>
      </c>
    </row>
    <row r="180" spans="1:31" x14ac:dyDescent="0.2">
      <c r="A180">
        <v>6.0000000000000001E-3</v>
      </c>
      <c r="B180">
        <v>8.9999999999999993E-3</v>
      </c>
      <c r="C180">
        <v>8.4000000000000005E-2</v>
      </c>
      <c r="D180">
        <v>9.1999999999999998E-2</v>
      </c>
      <c r="E180">
        <v>2E-3</v>
      </c>
      <c r="F180">
        <v>8.0000000000000002E-3</v>
      </c>
      <c r="G180">
        <v>8.9999999999999993E-3</v>
      </c>
      <c r="H180">
        <v>4.5999999999999999E-2</v>
      </c>
      <c r="I180">
        <v>0.107</v>
      </c>
      <c r="J180">
        <v>6.7000000000000004E-2</v>
      </c>
      <c r="K180">
        <v>0.01</v>
      </c>
      <c r="L180">
        <v>0.03</v>
      </c>
      <c r="M180">
        <v>6.3E-2</v>
      </c>
      <c r="N180">
        <v>6.4000000000000001E-2</v>
      </c>
      <c r="O180">
        <v>0.13300000000000001</v>
      </c>
      <c r="Q180">
        <f t="shared" si="32"/>
        <v>-2.2218487496163561</v>
      </c>
      <c r="R180">
        <f t="shared" si="33"/>
        <v>-2.0457574905606752</v>
      </c>
      <c r="S180">
        <f t="shared" si="34"/>
        <v>-1.0757207139381184</v>
      </c>
      <c r="T180">
        <f t="shared" si="35"/>
        <v>-1.0362121726544447</v>
      </c>
      <c r="U180">
        <f t="shared" si="36"/>
        <v>-2.6989700043360187</v>
      </c>
      <c r="V180">
        <f t="shared" si="37"/>
        <v>-2.0969100130080562</v>
      </c>
      <c r="W180">
        <f t="shared" si="38"/>
        <v>-2.0457574905606752</v>
      </c>
      <c r="X180">
        <f t="shared" si="39"/>
        <v>-1.3372421683184259</v>
      </c>
      <c r="Y180">
        <f t="shared" si="40"/>
        <v>-0.97061622231479039</v>
      </c>
      <c r="Z180">
        <f t="shared" si="41"/>
        <v>-1.1739251972991736</v>
      </c>
      <c r="AA180">
        <f t="shared" si="42"/>
        <v>-2</v>
      </c>
      <c r="AB180">
        <f t="shared" si="43"/>
        <v>-1.5228787452803376</v>
      </c>
      <c r="AC180">
        <f t="shared" si="44"/>
        <v>-1.2006594505464183</v>
      </c>
      <c r="AD180">
        <f t="shared" si="45"/>
        <v>-1.1938200260161129</v>
      </c>
      <c r="AE180">
        <f t="shared" si="46"/>
        <v>-0.87614835903291421</v>
      </c>
    </row>
    <row r="181" spans="1:31" x14ac:dyDescent="0.2">
      <c r="A181">
        <v>6.0000000000000001E-3</v>
      </c>
      <c r="B181">
        <v>0.01</v>
      </c>
      <c r="C181">
        <v>0.18099999999999999</v>
      </c>
      <c r="D181">
        <v>8.3000000000000004E-2</v>
      </c>
      <c r="E181">
        <v>2.1999999999999999E-2</v>
      </c>
      <c r="F181">
        <v>8.9999999999999993E-3</v>
      </c>
      <c r="G181">
        <v>8.9999999999999993E-3</v>
      </c>
      <c r="H181">
        <v>0.105</v>
      </c>
      <c r="I181">
        <v>9.4E-2</v>
      </c>
      <c r="J181">
        <v>0.34499999999999997</v>
      </c>
      <c r="K181">
        <v>8.0000000000000002E-3</v>
      </c>
      <c r="L181">
        <v>4.7E-2</v>
      </c>
      <c r="M181">
        <v>8.8999999999999996E-2</v>
      </c>
      <c r="N181">
        <v>8.6999999999999994E-2</v>
      </c>
      <c r="O181">
        <v>0.23599999999999999</v>
      </c>
      <c r="Q181">
        <f t="shared" si="32"/>
        <v>-2.2218487496163561</v>
      </c>
      <c r="R181">
        <f t="shared" si="33"/>
        <v>-2</v>
      </c>
      <c r="S181">
        <f t="shared" si="34"/>
        <v>-0.74232142513081545</v>
      </c>
      <c r="T181">
        <f t="shared" si="35"/>
        <v>-1.080921907623926</v>
      </c>
      <c r="U181">
        <f t="shared" si="36"/>
        <v>-1.6575773191777938</v>
      </c>
      <c r="V181">
        <f t="shared" si="37"/>
        <v>-2.0457574905606752</v>
      </c>
      <c r="W181">
        <f t="shared" si="38"/>
        <v>-2.0457574905606752</v>
      </c>
      <c r="X181">
        <f t="shared" si="39"/>
        <v>-0.97881070093006195</v>
      </c>
      <c r="Y181">
        <f t="shared" si="40"/>
        <v>-1.0268721464003014</v>
      </c>
      <c r="Z181">
        <f t="shared" si="41"/>
        <v>-0.46218090492672592</v>
      </c>
      <c r="AA181">
        <f t="shared" si="42"/>
        <v>-2.0969100130080562</v>
      </c>
      <c r="AB181">
        <f t="shared" si="43"/>
        <v>-1.3279021420642825</v>
      </c>
      <c r="AC181">
        <f t="shared" si="44"/>
        <v>-1.0506099933550872</v>
      </c>
      <c r="AD181">
        <f t="shared" si="45"/>
        <v>-1.0604807473813815</v>
      </c>
      <c r="AE181">
        <f t="shared" si="46"/>
        <v>-0.62708799702989348</v>
      </c>
    </row>
    <row r="182" spans="1:31" x14ac:dyDescent="0.2">
      <c r="A182">
        <v>8.0000000000000002E-3</v>
      </c>
      <c r="B182">
        <v>0.01</v>
      </c>
      <c r="C182">
        <v>4.2999999999999997E-2</v>
      </c>
      <c r="D182">
        <v>7.9000000000000001E-2</v>
      </c>
      <c r="E182">
        <v>0.879</v>
      </c>
      <c r="F182">
        <v>0.113</v>
      </c>
      <c r="G182">
        <v>8.0000000000000002E-3</v>
      </c>
      <c r="H182">
        <v>0.10199999999999999</v>
      </c>
      <c r="I182">
        <v>9.4E-2</v>
      </c>
      <c r="J182">
        <v>0.01</v>
      </c>
      <c r="K182">
        <v>8.0000000000000002E-3</v>
      </c>
      <c r="L182">
        <v>1.2999999999999999E-2</v>
      </c>
      <c r="M182">
        <v>5.2999999999999999E-2</v>
      </c>
      <c r="N182">
        <v>0.06</v>
      </c>
      <c r="O182">
        <v>0.4</v>
      </c>
      <c r="Q182">
        <f t="shared" si="32"/>
        <v>-2.0969100130080562</v>
      </c>
      <c r="R182">
        <f t="shared" si="33"/>
        <v>-2</v>
      </c>
      <c r="S182">
        <f t="shared" si="34"/>
        <v>-1.3665315444204136</v>
      </c>
      <c r="T182">
        <f t="shared" si="35"/>
        <v>-1.1023729087095586</v>
      </c>
      <c r="U182">
        <f t="shared" si="36"/>
        <v>-5.6011124926228104E-2</v>
      </c>
      <c r="V182">
        <f t="shared" si="37"/>
        <v>-0.94692155651658028</v>
      </c>
      <c r="W182">
        <f t="shared" si="38"/>
        <v>-2.0969100130080562</v>
      </c>
      <c r="X182">
        <f t="shared" si="39"/>
        <v>-0.99139982823808248</v>
      </c>
      <c r="Y182">
        <f t="shared" si="40"/>
        <v>-1.0268721464003014</v>
      </c>
      <c r="Z182">
        <f t="shared" si="41"/>
        <v>-2</v>
      </c>
      <c r="AA182">
        <f t="shared" si="42"/>
        <v>-2.0969100130080562</v>
      </c>
      <c r="AB182">
        <f t="shared" si="43"/>
        <v>-1.8860566476931633</v>
      </c>
      <c r="AC182">
        <f t="shared" si="44"/>
        <v>-1.2757241303992111</v>
      </c>
      <c r="AD182">
        <f t="shared" si="45"/>
        <v>-1.2218487496163564</v>
      </c>
      <c r="AE182">
        <f t="shared" si="46"/>
        <v>-0.3979400086720376</v>
      </c>
    </row>
    <row r="183" spans="1:31" x14ac:dyDescent="0.2">
      <c r="A183">
        <v>8.0000000000000002E-3</v>
      </c>
      <c r="B183">
        <v>8.0000000000000002E-3</v>
      </c>
      <c r="C183">
        <v>8.2000000000000003E-2</v>
      </c>
      <c r="D183">
        <v>0.11600000000000001</v>
      </c>
      <c r="E183">
        <v>1E-3</v>
      </c>
      <c r="F183">
        <v>8.0000000000000002E-3</v>
      </c>
      <c r="G183">
        <v>8.0000000000000002E-3</v>
      </c>
      <c r="H183">
        <v>5.3999999999999999E-2</v>
      </c>
      <c r="I183">
        <v>9.0999999999999998E-2</v>
      </c>
      <c r="J183">
        <v>2.605</v>
      </c>
      <c r="K183">
        <v>8.0000000000000002E-3</v>
      </c>
      <c r="L183">
        <v>8.9999999999999993E-3</v>
      </c>
      <c r="M183">
        <v>0.13100000000000001</v>
      </c>
      <c r="N183">
        <v>6.7000000000000004E-2</v>
      </c>
      <c r="O183">
        <v>0.11899999999999999</v>
      </c>
      <c r="Q183">
        <f t="shared" si="32"/>
        <v>-2.0969100130080562</v>
      </c>
      <c r="R183">
        <f t="shared" si="33"/>
        <v>-2.0969100130080562</v>
      </c>
      <c r="S183">
        <f t="shared" si="34"/>
        <v>-1.0861861476162833</v>
      </c>
      <c r="T183">
        <f t="shared" si="35"/>
        <v>-0.93554201077308152</v>
      </c>
      <c r="U183">
        <f t="shared" si="36"/>
        <v>-3</v>
      </c>
      <c r="V183">
        <f t="shared" si="37"/>
        <v>-2.0969100130080562</v>
      </c>
      <c r="W183">
        <f t="shared" si="38"/>
        <v>-2.0969100130080562</v>
      </c>
      <c r="X183">
        <f t="shared" si="39"/>
        <v>-1.2676062401770316</v>
      </c>
      <c r="Y183">
        <f t="shared" si="40"/>
        <v>-1.0409586076789064</v>
      </c>
      <c r="Z183">
        <f t="shared" si="41"/>
        <v>0.4158077276355433</v>
      </c>
      <c r="AA183">
        <f t="shared" si="42"/>
        <v>-2.0969100130080562</v>
      </c>
      <c r="AB183">
        <f t="shared" si="43"/>
        <v>-2.0457574905606752</v>
      </c>
      <c r="AC183">
        <f t="shared" si="44"/>
        <v>-0.88272870434423567</v>
      </c>
      <c r="AD183">
        <f t="shared" si="45"/>
        <v>-1.1739251972991736</v>
      </c>
      <c r="AE183">
        <f t="shared" si="46"/>
        <v>-0.9244530386074693</v>
      </c>
    </row>
    <row r="184" spans="1:31" x14ac:dyDescent="0.2">
      <c r="A184">
        <v>8.0000000000000002E-3</v>
      </c>
      <c r="B184">
        <v>8.0000000000000002E-3</v>
      </c>
      <c r="C184">
        <v>0.25900000000000001</v>
      </c>
      <c r="D184">
        <v>8.5000000000000006E-2</v>
      </c>
      <c r="E184">
        <v>4.0000000000000001E-3</v>
      </c>
      <c r="F184">
        <v>1.0999999999999999E-2</v>
      </c>
      <c r="G184">
        <v>8.0000000000000002E-3</v>
      </c>
      <c r="H184">
        <v>7.5999999999999998E-2</v>
      </c>
      <c r="I184">
        <v>9.1999999999999998E-2</v>
      </c>
      <c r="J184">
        <v>0.09</v>
      </c>
      <c r="K184">
        <v>8.0000000000000002E-3</v>
      </c>
      <c r="L184">
        <v>0.01</v>
      </c>
      <c r="M184">
        <v>4.0000000000000001E-3</v>
      </c>
      <c r="N184">
        <v>5.7000000000000002E-2</v>
      </c>
      <c r="O184">
        <v>0.52300000000000002</v>
      </c>
      <c r="Q184">
        <f t="shared" si="32"/>
        <v>-2.0969100130080562</v>
      </c>
      <c r="R184">
        <f t="shared" si="33"/>
        <v>-2.0969100130080562</v>
      </c>
      <c r="S184">
        <f t="shared" si="34"/>
        <v>-0.5867002359187482</v>
      </c>
      <c r="T184">
        <f t="shared" si="35"/>
        <v>-1.0705810742857071</v>
      </c>
      <c r="U184">
        <f t="shared" si="36"/>
        <v>-2.3979400086720375</v>
      </c>
      <c r="V184">
        <f t="shared" si="37"/>
        <v>-1.9586073148417751</v>
      </c>
      <c r="W184">
        <f t="shared" si="38"/>
        <v>-2.0969100130080562</v>
      </c>
      <c r="X184">
        <f t="shared" si="39"/>
        <v>-1.1191864077192086</v>
      </c>
      <c r="Y184">
        <f t="shared" si="40"/>
        <v>-1.0362121726544447</v>
      </c>
      <c r="Z184">
        <f t="shared" si="41"/>
        <v>-1.0457574905606752</v>
      </c>
      <c r="AA184">
        <f t="shared" si="42"/>
        <v>-2.0969100130080562</v>
      </c>
      <c r="AB184">
        <f t="shared" si="43"/>
        <v>-2</v>
      </c>
      <c r="AC184">
        <f t="shared" si="44"/>
        <v>-2.3979400086720375</v>
      </c>
      <c r="AD184">
        <f t="shared" si="45"/>
        <v>-1.2441251443275085</v>
      </c>
      <c r="AE184">
        <f t="shared" si="46"/>
        <v>-0.28149831113272572</v>
      </c>
    </row>
    <row r="185" spans="1:31" x14ac:dyDescent="0.2">
      <c r="A185">
        <v>8.9999999999999993E-3</v>
      </c>
      <c r="B185">
        <v>8.9999999999999993E-3</v>
      </c>
      <c r="C185">
        <v>1.4E-2</v>
      </c>
      <c r="D185">
        <v>8.3000000000000004E-2</v>
      </c>
      <c r="E185">
        <v>9.2999999999999999E-2</v>
      </c>
      <c r="F185">
        <v>2.1999999999999999E-2</v>
      </c>
      <c r="G185">
        <v>8.9999999999999993E-3</v>
      </c>
      <c r="H185">
        <v>9.9000000000000005E-2</v>
      </c>
      <c r="I185">
        <v>9.0999999999999998E-2</v>
      </c>
      <c r="J185">
        <v>3.4000000000000002E-2</v>
      </c>
      <c r="K185">
        <v>8.9999999999999993E-3</v>
      </c>
      <c r="L185">
        <v>8.9999999999999993E-3</v>
      </c>
      <c r="M185">
        <v>6.6000000000000003E-2</v>
      </c>
      <c r="N185">
        <v>8.3000000000000004E-2</v>
      </c>
      <c r="O185">
        <v>0.13200000000000001</v>
      </c>
      <c r="Q185">
        <f t="shared" si="32"/>
        <v>-2.0457574905606752</v>
      </c>
      <c r="R185">
        <f t="shared" si="33"/>
        <v>-2.0457574905606752</v>
      </c>
      <c r="S185">
        <f t="shared" si="34"/>
        <v>-1.853871964321762</v>
      </c>
      <c r="T185">
        <f t="shared" si="35"/>
        <v>-1.080921907623926</v>
      </c>
      <c r="U185">
        <f t="shared" si="36"/>
        <v>-1.031517051446065</v>
      </c>
      <c r="V185">
        <f t="shared" si="37"/>
        <v>-1.6575773191777938</v>
      </c>
      <c r="W185">
        <f t="shared" si="38"/>
        <v>-2.0457574905606752</v>
      </c>
      <c r="X185">
        <f t="shared" si="39"/>
        <v>-1.0043648054024501</v>
      </c>
      <c r="Y185">
        <f t="shared" si="40"/>
        <v>-1.0409586076789064</v>
      </c>
      <c r="Z185">
        <f t="shared" si="41"/>
        <v>-1.4685210829577449</v>
      </c>
      <c r="AA185">
        <f t="shared" si="42"/>
        <v>-2.0457574905606752</v>
      </c>
      <c r="AB185">
        <f t="shared" si="43"/>
        <v>-2.0457574905606752</v>
      </c>
      <c r="AC185">
        <f t="shared" si="44"/>
        <v>-1.1804560644581312</v>
      </c>
      <c r="AD185">
        <f t="shared" si="45"/>
        <v>-1.080921907623926</v>
      </c>
      <c r="AE185">
        <f t="shared" si="46"/>
        <v>-0.87942606879415008</v>
      </c>
    </row>
    <row r="186" spans="1:31" x14ac:dyDescent="0.2">
      <c r="A186">
        <v>7.0000000000000001E-3</v>
      </c>
      <c r="B186">
        <v>8.9999999999999993E-3</v>
      </c>
      <c r="C186">
        <v>107.199</v>
      </c>
      <c r="D186">
        <v>7.5999999999999998E-2</v>
      </c>
      <c r="E186">
        <v>2.1000000000000001E-2</v>
      </c>
      <c r="F186">
        <v>0.11</v>
      </c>
      <c r="G186">
        <v>8.9999999999999993E-3</v>
      </c>
      <c r="H186">
        <v>4.2000000000000003E-2</v>
      </c>
      <c r="I186">
        <v>8.5000000000000006E-2</v>
      </c>
      <c r="J186">
        <v>0.152</v>
      </c>
      <c r="K186">
        <v>8.9999999999999993E-3</v>
      </c>
      <c r="L186">
        <v>0.01</v>
      </c>
      <c r="M186">
        <v>3.7999999999999999E-2</v>
      </c>
      <c r="N186">
        <v>5.6000000000000001E-2</v>
      </c>
      <c r="O186">
        <v>0.47</v>
      </c>
      <c r="Q186">
        <f t="shared" si="32"/>
        <v>-2.1549019599857431</v>
      </c>
      <c r="R186">
        <f t="shared" si="33"/>
        <v>-2.0457574905606752</v>
      </c>
      <c r="S186">
        <f t="shared" si="34"/>
        <v>2.03019073408336</v>
      </c>
      <c r="T186">
        <f t="shared" si="35"/>
        <v>-1.1191864077192086</v>
      </c>
      <c r="U186">
        <f t="shared" si="36"/>
        <v>-1.6777807052660807</v>
      </c>
      <c r="V186">
        <f t="shared" si="37"/>
        <v>-0.95860731484177497</v>
      </c>
      <c r="W186">
        <f t="shared" si="38"/>
        <v>-2.0457574905606752</v>
      </c>
      <c r="X186">
        <f t="shared" si="39"/>
        <v>-1.3767507096020994</v>
      </c>
      <c r="Y186">
        <f t="shared" si="40"/>
        <v>-1.0705810742857071</v>
      </c>
      <c r="Z186">
        <f t="shared" si="41"/>
        <v>-0.81815641205522749</v>
      </c>
      <c r="AA186">
        <f t="shared" si="42"/>
        <v>-2.0457574905606752</v>
      </c>
      <c r="AB186">
        <f t="shared" si="43"/>
        <v>-2</v>
      </c>
      <c r="AC186">
        <f t="shared" si="44"/>
        <v>-1.4202164033831899</v>
      </c>
      <c r="AD186">
        <f t="shared" si="45"/>
        <v>-1.2518119729937995</v>
      </c>
      <c r="AE186">
        <f t="shared" si="46"/>
        <v>-0.32790214206428259</v>
      </c>
    </row>
    <row r="187" spans="1:31" x14ac:dyDescent="0.2">
      <c r="A187">
        <v>7.0000000000000001E-3</v>
      </c>
      <c r="B187">
        <v>8.0000000000000002E-3</v>
      </c>
      <c r="C187">
        <v>9.1999999999999998E-2</v>
      </c>
      <c r="D187">
        <v>0.08</v>
      </c>
      <c r="E187">
        <v>8.8999999999999996E-2</v>
      </c>
      <c r="F187">
        <v>1.2E-2</v>
      </c>
      <c r="G187">
        <v>8.0000000000000002E-3</v>
      </c>
      <c r="H187">
        <v>7.9000000000000001E-2</v>
      </c>
      <c r="I187">
        <v>0.10299999999999999</v>
      </c>
      <c r="J187">
        <v>8.5000000000000006E-2</v>
      </c>
      <c r="K187">
        <v>0.16300000000000001</v>
      </c>
      <c r="L187">
        <v>8.9999999999999993E-3</v>
      </c>
      <c r="M187">
        <v>4.8000000000000001E-2</v>
      </c>
      <c r="N187">
        <v>8.1000000000000003E-2</v>
      </c>
      <c r="O187">
        <v>0.105</v>
      </c>
      <c r="Q187">
        <f t="shared" si="32"/>
        <v>-2.1549019599857431</v>
      </c>
      <c r="R187">
        <f t="shared" si="33"/>
        <v>-2.0969100130080562</v>
      </c>
      <c r="S187">
        <f t="shared" si="34"/>
        <v>-1.0362121726544447</v>
      </c>
      <c r="T187">
        <f t="shared" si="35"/>
        <v>-1.0969100130080565</v>
      </c>
      <c r="U187">
        <f t="shared" si="36"/>
        <v>-1.0506099933550872</v>
      </c>
      <c r="V187">
        <f t="shared" si="37"/>
        <v>-1.9208187539523751</v>
      </c>
      <c r="W187">
        <f t="shared" si="38"/>
        <v>-2.0969100130080562</v>
      </c>
      <c r="X187">
        <f t="shared" si="39"/>
        <v>-1.1023729087095586</v>
      </c>
      <c r="Y187">
        <f t="shared" si="40"/>
        <v>-0.98716277529482777</v>
      </c>
      <c r="Z187">
        <f t="shared" si="41"/>
        <v>-1.0705810742857071</v>
      </c>
      <c r="AA187">
        <f t="shared" si="42"/>
        <v>-0.78781239559604221</v>
      </c>
      <c r="AB187">
        <f t="shared" si="43"/>
        <v>-2.0457574905606752</v>
      </c>
      <c r="AC187">
        <f t="shared" si="44"/>
        <v>-1.3187587626244128</v>
      </c>
      <c r="AD187">
        <f t="shared" si="45"/>
        <v>-1.0915149811213503</v>
      </c>
      <c r="AE187">
        <f t="shared" si="46"/>
        <v>-0.97881070093006195</v>
      </c>
    </row>
    <row r="188" spans="1:31" x14ac:dyDescent="0.2">
      <c r="A188">
        <v>6.0000000000000001E-3</v>
      </c>
      <c r="B188">
        <v>8.9999999999999993E-3</v>
      </c>
      <c r="C188">
        <v>0.187</v>
      </c>
      <c r="D188">
        <v>7.2999999999999995E-2</v>
      </c>
      <c r="E188">
        <v>2.7109999999999999</v>
      </c>
      <c r="F188">
        <v>8.0000000000000002E-3</v>
      </c>
      <c r="G188">
        <v>8.0000000000000002E-3</v>
      </c>
      <c r="H188">
        <v>0.126</v>
      </c>
      <c r="I188">
        <v>0.10100000000000001</v>
      </c>
      <c r="J188">
        <v>1.2E-2</v>
      </c>
      <c r="K188">
        <v>3.4000000000000002E-2</v>
      </c>
      <c r="L188">
        <v>0.01</v>
      </c>
      <c r="M188">
        <v>3.1E-2</v>
      </c>
      <c r="N188">
        <v>0.14099999999999999</v>
      </c>
      <c r="O188">
        <v>0.11799999999999999</v>
      </c>
      <c r="Q188">
        <f t="shared" si="32"/>
        <v>-2.2218487496163561</v>
      </c>
      <c r="R188">
        <f t="shared" si="33"/>
        <v>-2.0457574905606752</v>
      </c>
      <c r="S188">
        <f t="shared" si="34"/>
        <v>-0.72815839346350109</v>
      </c>
      <c r="T188">
        <f t="shared" si="35"/>
        <v>-1.1366771398795441</v>
      </c>
      <c r="U188">
        <f t="shared" si="36"/>
        <v>0.43312951758048551</v>
      </c>
      <c r="V188">
        <f t="shared" si="37"/>
        <v>-2.0969100130080562</v>
      </c>
      <c r="W188">
        <f t="shared" si="38"/>
        <v>-2.0969100130080562</v>
      </c>
      <c r="X188">
        <f t="shared" si="39"/>
        <v>-0.89962945488243706</v>
      </c>
      <c r="Y188">
        <f t="shared" si="40"/>
        <v>-0.99567862621735737</v>
      </c>
      <c r="Z188">
        <f t="shared" si="41"/>
        <v>-1.9208187539523751</v>
      </c>
      <c r="AA188">
        <f t="shared" si="42"/>
        <v>-1.4685210829577449</v>
      </c>
      <c r="AB188">
        <f t="shared" si="43"/>
        <v>-2</v>
      </c>
      <c r="AC188">
        <f t="shared" si="44"/>
        <v>-1.5086383061657274</v>
      </c>
      <c r="AD188">
        <f t="shared" si="45"/>
        <v>-0.8507808873446201</v>
      </c>
      <c r="AE188">
        <f t="shared" si="46"/>
        <v>-0.92811799269387463</v>
      </c>
    </row>
    <row r="189" spans="1:31" x14ac:dyDescent="0.2">
      <c r="A189">
        <v>6.0000000000000001E-3</v>
      </c>
      <c r="B189">
        <v>8.9999999999999993E-3</v>
      </c>
      <c r="C189">
        <v>4.8000000000000001E-2</v>
      </c>
      <c r="D189">
        <v>7.3999999999999996E-2</v>
      </c>
      <c r="E189">
        <v>0.18099999999999999</v>
      </c>
      <c r="F189">
        <v>1.0999999999999999E-2</v>
      </c>
      <c r="G189">
        <v>8.9999999999999993E-3</v>
      </c>
      <c r="H189">
        <v>0.111</v>
      </c>
      <c r="I189">
        <v>8.5000000000000006E-2</v>
      </c>
      <c r="J189">
        <v>0.08</v>
      </c>
      <c r="K189">
        <v>1.2E-2</v>
      </c>
      <c r="L189">
        <v>8.9999999999999993E-3</v>
      </c>
      <c r="M189">
        <v>7.2999999999999995E-2</v>
      </c>
      <c r="N189">
        <v>0.112</v>
      </c>
      <c r="O189">
        <v>0.125</v>
      </c>
      <c r="Q189">
        <f t="shared" si="32"/>
        <v>-2.2218487496163561</v>
      </c>
      <c r="R189">
        <f t="shared" si="33"/>
        <v>-2.0457574905606752</v>
      </c>
      <c r="S189">
        <f t="shared" si="34"/>
        <v>-1.3187587626244128</v>
      </c>
      <c r="T189">
        <f t="shared" si="35"/>
        <v>-1.1307682802690238</v>
      </c>
      <c r="U189">
        <f t="shared" si="36"/>
        <v>-0.74232142513081545</v>
      </c>
      <c r="V189">
        <f t="shared" si="37"/>
        <v>-1.9586073148417751</v>
      </c>
      <c r="W189">
        <f t="shared" si="38"/>
        <v>-2.0457574905606752</v>
      </c>
      <c r="X189">
        <f t="shared" si="39"/>
        <v>-0.95467702121334252</v>
      </c>
      <c r="Y189">
        <f t="shared" si="40"/>
        <v>-1.0705810742857071</v>
      </c>
      <c r="Z189">
        <f t="shared" si="41"/>
        <v>-1.0969100130080565</v>
      </c>
      <c r="AA189">
        <f t="shared" si="42"/>
        <v>-1.9208187539523751</v>
      </c>
      <c r="AB189">
        <f t="shared" si="43"/>
        <v>-2.0457574905606752</v>
      </c>
      <c r="AC189">
        <f t="shared" si="44"/>
        <v>-1.1366771398795441</v>
      </c>
      <c r="AD189">
        <f t="shared" si="45"/>
        <v>-0.9507819773298184</v>
      </c>
      <c r="AE189">
        <f t="shared" si="46"/>
        <v>-0.90308998699194354</v>
      </c>
    </row>
    <row r="190" spans="1:31" x14ac:dyDescent="0.2">
      <c r="A190">
        <v>108.636</v>
      </c>
      <c r="B190">
        <v>0.01</v>
      </c>
      <c r="C190">
        <v>8.7999999999999995E-2</v>
      </c>
      <c r="D190">
        <v>7.1999999999999995E-2</v>
      </c>
      <c r="E190">
        <v>4.7E-2</v>
      </c>
      <c r="F190">
        <v>2.3E-2</v>
      </c>
      <c r="G190">
        <v>2.9000000000000001E-2</v>
      </c>
      <c r="H190">
        <v>0.184</v>
      </c>
      <c r="I190">
        <v>8.7999999999999995E-2</v>
      </c>
      <c r="J190">
        <v>1.1579999999999999</v>
      </c>
      <c r="K190">
        <v>0.01</v>
      </c>
      <c r="L190">
        <v>1.0999999999999999E-2</v>
      </c>
      <c r="M190">
        <v>7.8E-2</v>
      </c>
      <c r="N190">
        <v>6.8000000000000005E-2</v>
      </c>
      <c r="O190">
        <v>0.41899999999999998</v>
      </c>
      <c r="Q190">
        <f t="shared" si="32"/>
        <v>2.0359737664181199</v>
      </c>
      <c r="R190">
        <f t="shared" si="33"/>
        <v>-2</v>
      </c>
      <c r="S190">
        <f t="shared" si="34"/>
        <v>-1.0555173278498313</v>
      </c>
      <c r="T190">
        <f t="shared" si="35"/>
        <v>-1.1426675035687315</v>
      </c>
      <c r="U190">
        <f t="shared" si="36"/>
        <v>-1.3279021420642825</v>
      </c>
      <c r="V190">
        <f t="shared" si="37"/>
        <v>-1.6382721639824072</v>
      </c>
      <c r="W190">
        <f t="shared" si="38"/>
        <v>-1.5376020021010439</v>
      </c>
      <c r="X190">
        <f t="shared" si="39"/>
        <v>-0.73518217699046351</v>
      </c>
      <c r="Y190">
        <f t="shared" si="40"/>
        <v>-1.0555173278498313</v>
      </c>
      <c r="Z190">
        <f t="shared" si="41"/>
        <v>6.3708559391417369E-2</v>
      </c>
      <c r="AA190">
        <f t="shared" si="42"/>
        <v>-2</v>
      </c>
      <c r="AB190">
        <f t="shared" si="43"/>
        <v>-1.9586073148417751</v>
      </c>
      <c r="AC190">
        <f t="shared" si="44"/>
        <v>-1.1079053973095196</v>
      </c>
      <c r="AD190">
        <f t="shared" si="45"/>
        <v>-1.1674910872937636</v>
      </c>
      <c r="AE190">
        <f t="shared" si="46"/>
        <v>-0.3777859770337047</v>
      </c>
    </row>
    <row r="191" spans="1:31" x14ac:dyDescent="0.2">
      <c r="A191">
        <v>1.4E-2</v>
      </c>
      <c r="B191">
        <v>8.9999999999999993E-3</v>
      </c>
      <c r="C191">
        <v>2.4E-2</v>
      </c>
      <c r="D191">
        <v>8.1000000000000003E-2</v>
      </c>
      <c r="E191">
        <v>6.0000000000000001E-3</v>
      </c>
      <c r="F191">
        <v>4.5999999999999999E-2</v>
      </c>
      <c r="G191">
        <v>1.0999999999999999E-2</v>
      </c>
      <c r="H191">
        <v>7.2999999999999995E-2</v>
      </c>
      <c r="I191">
        <v>7.5999999999999998E-2</v>
      </c>
      <c r="J191">
        <v>7.8E-2</v>
      </c>
      <c r="K191">
        <v>8.9999999999999993E-3</v>
      </c>
      <c r="L191">
        <v>8.9999999999999993E-3</v>
      </c>
      <c r="M191">
        <v>0.32600000000000001</v>
      </c>
      <c r="N191">
        <v>0.1</v>
      </c>
      <c r="O191">
        <v>2.7450000000000001</v>
      </c>
      <c r="Q191">
        <f t="shared" si="32"/>
        <v>-1.853871964321762</v>
      </c>
      <c r="R191">
        <f t="shared" si="33"/>
        <v>-2.0457574905606752</v>
      </c>
      <c r="S191">
        <f t="shared" si="34"/>
        <v>-1.6197887582883939</v>
      </c>
      <c r="T191">
        <f t="shared" si="35"/>
        <v>-1.0915149811213503</v>
      </c>
      <c r="U191">
        <f t="shared" si="36"/>
        <v>-2.2218487496163561</v>
      </c>
      <c r="V191">
        <f t="shared" si="37"/>
        <v>-1.3372421683184259</v>
      </c>
      <c r="W191">
        <f t="shared" si="38"/>
        <v>-1.9586073148417751</v>
      </c>
      <c r="X191">
        <f t="shared" si="39"/>
        <v>-1.1366771398795441</v>
      </c>
      <c r="Y191">
        <f t="shared" si="40"/>
        <v>-1.1191864077192086</v>
      </c>
      <c r="Z191">
        <f t="shared" si="41"/>
        <v>-1.1079053973095196</v>
      </c>
      <c r="AA191">
        <f t="shared" si="42"/>
        <v>-2.0457574905606752</v>
      </c>
      <c r="AB191">
        <f t="shared" si="43"/>
        <v>-2.0457574905606752</v>
      </c>
      <c r="AC191">
        <f t="shared" si="44"/>
        <v>-0.48678239993206096</v>
      </c>
      <c r="AD191">
        <f t="shared" si="45"/>
        <v>-1</v>
      </c>
      <c r="AE191">
        <f t="shared" si="46"/>
        <v>0.4385423487861107</v>
      </c>
    </row>
    <row r="192" spans="1:31" x14ac:dyDescent="0.2">
      <c r="A192">
        <v>7.0000000000000001E-3</v>
      </c>
      <c r="B192">
        <v>8.9999999999999993E-3</v>
      </c>
      <c r="C192">
        <v>0.10100000000000001</v>
      </c>
      <c r="D192">
        <v>0.38100000000000001</v>
      </c>
      <c r="E192">
        <v>1.722</v>
      </c>
      <c r="F192">
        <v>0.01</v>
      </c>
      <c r="G192">
        <v>0.01</v>
      </c>
      <c r="H192">
        <v>0.108</v>
      </c>
      <c r="I192">
        <v>8.5000000000000006E-2</v>
      </c>
      <c r="J192">
        <v>0.108</v>
      </c>
      <c r="K192">
        <v>8.9999999999999993E-3</v>
      </c>
      <c r="L192">
        <v>1.2E-2</v>
      </c>
      <c r="M192">
        <v>9.2999999999999999E-2</v>
      </c>
      <c r="N192">
        <v>6.7000000000000004E-2</v>
      </c>
      <c r="O192">
        <v>1.0089999999999999</v>
      </c>
      <c r="Q192">
        <f t="shared" si="32"/>
        <v>-2.1549019599857431</v>
      </c>
      <c r="R192">
        <f t="shared" si="33"/>
        <v>-2.0457574905606752</v>
      </c>
      <c r="S192">
        <f t="shared" si="34"/>
        <v>-0.99567862621735737</v>
      </c>
      <c r="T192">
        <f t="shared" si="35"/>
        <v>-0.41907502432438071</v>
      </c>
      <c r="U192">
        <f t="shared" si="36"/>
        <v>0.23603314711763596</v>
      </c>
      <c r="V192">
        <f t="shared" si="37"/>
        <v>-2</v>
      </c>
      <c r="W192">
        <f t="shared" si="38"/>
        <v>-2</v>
      </c>
      <c r="X192">
        <f t="shared" si="39"/>
        <v>-0.96657624451305035</v>
      </c>
      <c r="Y192">
        <f t="shared" si="40"/>
        <v>-1.0705810742857071</v>
      </c>
      <c r="Z192">
        <f t="shared" si="41"/>
        <v>-0.96657624451305035</v>
      </c>
      <c r="AA192">
        <f t="shared" si="42"/>
        <v>-2.0457574905606752</v>
      </c>
      <c r="AB192">
        <f t="shared" si="43"/>
        <v>-1.9208187539523751</v>
      </c>
      <c r="AC192">
        <f t="shared" si="44"/>
        <v>-1.031517051446065</v>
      </c>
      <c r="AD192">
        <f t="shared" si="45"/>
        <v>-1.1739251972991736</v>
      </c>
      <c r="AE192">
        <f t="shared" si="46"/>
        <v>3.8911662369104775E-3</v>
      </c>
    </row>
    <row r="193" spans="1:31" x14ac:dyDescent="0.2">
      <c r="A193">
        <v>7.0000000000000001E-3</v>
      </c>
      <c r="B193">
        <v>0.01</v>
      </c>
      <c r="C193">
        <v>5.0000000000000001E-4</v>
      </c>
      <c r="D193">
        <v>9.4E-2</v>
      </c>
      <c r="E193">
        <v>5.0000000000000001E-4</v>
      </c>
      <c r="F193">
        <v>1.0999999999999999E-2</v>
      </c>
      <c r="G193">
        <v>0.01</v>
      </c>
      <c r="H193">
        <v>0.36599999999999999</v>
      </c>
      <c r="I193">
        <v>7.5999999999999998E-2</v>
      </c>
      <c r="J193">
        <v>1E-3</v>
      </c>
      <c r="K193">
        <v>8.9999999999999993E-3</v>
      </c>
      <c r="L193">
        <v>0.01</v>
      </c>
      <c r="M193">
        <v>0.13200000000000001</v>
      </c>
      <c r="N193">
        <v>9.2999999999999999E-2</v>
      </c>
      <c r="O193">
        <v>0.14299999999999999</v>
      </c>
      <c r="Q193">
        <f t="shared" si="32"/>
        <v>-2.1549019599857431</v>
      </c>
      <c r="R193">
        <f t="shared" si="33"/>
        <v>-2</v>
      </c>
      <c r="S193">
        <f t="shared" si="34"/>
        <v>-3.3010299956639813</v>
      </c>
      <c r="T193">
        <f t="shared" si="35"/>
        <v>-1.0268721464003014</v>
      </c>
      <c r="U193">
        <f t="shared" si="36"/>
        <v>-3.3010299956639813</v>
      </c>
      <c r="V193">
        <f t="shared" si="37"/>
        <v>-1.9586073148417751</v>
      </c>
      <c r="W193">
        <f t="shared" si="38"/>
        <v>-2</v>
      </c>
      <c r="X193">
        <f t="shared" si="39"/>
        <v>-0.43651891460558934</v>
      </c>
      <c r="Y193">
        <f t="shared" si="40"/>
        <v>-1.1191864077192086</v>
      </c>
      <c r="Z193">
        <f t="shared" si="41"/>
        <v>-3</v>
      </c>
      <c r="AA193">
        <f t="shared" si="42"/>
        <v>-2.0457574905606752</v>
      </c>
      <c r="AB193">
        <f t="shared" si="43"/>
        <v>-2</v>
      </c>
      <c r="AC193">
        <f t="shared" si="44"/>
        <v>-0.87942606879415008</v>
      </c>
      <c r="AD193">
        <f t="shared" si="45"/>
        <v>-1.031517051446065</v>
      </c>
      <c r="AE193">
        <f t="shared" si="46"/>
        <v>-0.84466396253493825</v>
      </c>
    </row>
    <row r="194" spans="1:31" x14ac:dyDescent="0.2">
      <c r="A194">
        <v>7.0000000000000001E-3</v>
      </c>
      <c r="B194">
        <v>3.4000000000000002E-2</v>
      </c>
      <c r="C194">
        <v>8.8999999999999996E-2</v>
      </c>
      <c r="D194">
        <v>7.5999999999999998E-2</v>
      </c>
      <c r="E194">
        <v>5.0000000000000001E-3</v>
      </c>
      <c r="F194">
        <v>5.6000000000000001E-2</v>
      </c>
      <c r="G194">
        <v>8.0000000000000002E-3</v>
      </c>
      <c r="H194">
        <v>0.78800000000000003</v>
      </c>
      <c r="I194">
        <v>0.11</v>
      </c>
      <c r="J194">
        <v>0.63700000000000001</v>
      </c>
      <c r="K194">
        <v>0.01</v>
      </c>
      <c r="L194">
        <v>2.3E-2</v>
      </c>
      <c r="M194">
        <v>1.0840000000000001</v>
      </c>
      <c r="N194">
        <v>6.7000000000000004E-2</v>
      </c>
      <c r="O194">
        <v>0.13600000000000001</v>
      </c>
      <c r="Q194">
        <f t="shared" si="32"/>
        <v>-2.1549019599857431</v>
      </c>
      <c r="R194">
        <f t="shared" si="33"/>
        <v>-1.4685210829577449</v>
      </c>
      <c r="S194">
        <f t="shared" si="34"/>
        <v>-1.0506099933550872</v>
      </c>
      <c r="T194">
        <f t="shared" si="35"/>
        <v>-1.1191864077192086</v>
      </c>
      <c r="U194">
        <f t="shared" si="36"/>
        <v>-2.3010299956639813</v>
      </c>
      <c r="V194">
        <f t="shared" si="37"/>
        <v>-1.2518119729937995</v>
      </c>
      <c r="W194">
        <f t="shared" si="38"/>
        <v>-2.0969100130080562</v>
      </c>
      <c r="X194">
        <f t="shared" si="39"/>
        <v>-0.10347378251044466</v>
      </c>
      <c r="Y194">
        <f t="shared" si="40"/>
        <v>-0.95860731484177497</v>
      </c>
      <c r="Z194">
        <f t="shared" si="41"/>
        <v>-0.19586056766464957</v>
      </c>
      <c r="AA194">
        <f t="shared" si="42"/>
        <v>-2</v>
      </c>
      <c r="AB194">
        <f t="shared" si="43"/>
        <v>-1.6382721639824072</v>
      </c>
      <c r="AC194">
        <f t="shared" si="44"/>
        <v>3.5029282202368152E-2</v>
      </c>
      <c r="AD194">
        <f t="shared" si="45"/>
        <v>-1.1739251972991736</v>
      </c>
      <c r="AE194">
        <f t="shared" si="46"/>
        <v>-0.86646109162978246</v>
      </c>
    </row>
    <row r="195" spans="1:31" x14ac:dyDescent="0.2">
      <c r="A195">
        <v>1.2999999999999999E-2</v>
      </c>
      <c r="B195">
        <v>2.7E-2</v>
      </c>
      <c r="C195">
        <v>0.25700000000000001</v>
      </c>
      <c r="D195">
        <v>9.6000000000000002E-2</v>
      </c>
      <c r="E195">
        <v>9.8000000000000004E-2</v>
      </c>
      <c r="F195">
        <v>2.1000000000000001E-2</v>
      </c>
      <c r="G195">
        <v>1.9E-2</v>
      </c>
      <c r="H195">
        <v>0.13</v>
      </c>
      <c r="I195">
        <v>0.14699999999999999</v>
      </c>
      <c r="J195">
        <v>1E-3</v>
      </c>
      <c r="K195">
        <v>0.06</v>
      </c>
      <c r="L195">
        <v>5.5E-2</v>
      </c>
      <c r="M195">
        <v>9.6000000000000002E-2</v>
      </c>
      <c r="N195">
        <v>0.218</v>
      </c>
      <c r="O195">
        <v>0.84799999999999998</v>
      </c>
      <c r="Q195">
        <f t="shared" si="32"/>
        <v>-1.8860566476931633</v>
      </c>
      <c r="R195">
        <f t="shared" si="33"/>
        <v>-1.5686362358410126</v>
      </c>
      <c r="S195">
        <f t="shared" si="34"/>
        <v>-0.5900668766687055</v>
      </c>
      <c r="T195">
        <f t="shared" si="35"/>
        <v>-1.0177287669604316</v>
      </c>
      <c r="U195">
        <f t="shared" si="36"/>
        <v>-1.0087739243075051</v>
      </c>
      <c r="V195">
        <f t="shared" si="37"/>
        <v>-1.6777807052660807</v>
      </c>
      <c r="W195">
        <f t="shared" si="38"/>
        <v>-1.7212463990471711</v>
      </c>
      <c r="X195">
        <f t="shared" si="39"/>
        <v>-0.88605664769316317</v>
      </c>
      <c r="Y195">
        <f t="shared" si="40"/>
        <v>-0.83268266525182388</v>
      </c>
      <c r="Z195">
        <f t="shared" si="41"/>
        <v>-3</v>
      </c>
      <c r="AA195">
        <f t="shared" si="42"/>
        <v>-1.2218487496163564</v>
      </c>
      <c r="AB195">
        <f t="shared" si="43"/>
        <v>-1.2596373105057561</v>
      </c>
      <c r="AC195">
        <f t="shared" si="44"/>
        <v>-1.0177287669604316</v>
      </c>
      <c r="AD195">
        <f t="shared" si="45"/>
        <v>-0.66154350639539516</v>
      </c>
      <c r="AE195">
        <f t="shared" si="46"/>
        <v>-7.1604147743286189E-2</v>
      </c>
    </row>
    <row r="196" spans="1:31" x14ac:dyDescent="0.2">
      <c r="A196">
        <v>8.0000000000000002E-3</v>
      </c>
      <c r="B196">
        <v>3.4000000000000002E-2</v>
      </c>
      <c r="C196">
        <v>8.3000000000000004E-2</v>
      </c>
      <c r="D196">
        <v>7.0000000000000007E-2</v>
      </c>
      <c r="E196">
        <v>2.1000000000000001E-2</v>
      </c>
      <c r="F196">
        <v>1.0999999999999999E-2</v>
      </c>
      <c r="G196">
        <v>8.9999999999999993E-3</v>
      </c>
      <c r="H196">
        <v>0.152</v>
      </c>
      <c r="I196">
        <v>1.35</v>
      </c>
      <c r="J196">
        <v>0.06</v>
      </c>
      <c r="K196">
        <v>4.7E-2</v>
      </c>
      <c r="L196">
        <v>0.19700000000000001</v>
      </c>
      <c r="M196">
        <v>1.9E-2</v>
      </c>
      <c r="N196">
        <v>0.111</v>
      </c>
      <c r="O196">
        <v>0.13100000000000001</v>
      </c>
      <c r="Q196">
        <f t="shared" ref="Q196:Q259" si="47">IF(A196 &gt; 0,LOG10(A196),"")</f>
        <v>-2.0969100130080562</v>
      </c>
      <c r="R196">
        <f t="shared" si="33"/>
        <v>-1.4685210829577449</v>
      </c>
      <c r="S196">
        <f t="shared" si="34"/>
        <v>-1.080921907623926</v>
      </c>
      <c r="T196">
        <f t="shared" si="35"/>
        <v>-1.1549019599857431</v>
      </c>
      <c r="U196">
        <f t="shared" si="36"/>
        <v>-1.6777807052660807</v>
      </c>
      <c r="V196">
        <f t="shared" si="37"/>
        <v>-1.9586073148417751</v>
      </c>
      <c r="W196">
        <f t="shared" si="38"/>
        <v>-2.0457574905606752</v>
      </c>
      <c r="X196">
        <f t="shared" si="39"/>
        <v>-0.81815641205522749</v>
      </c>
      <c r="Y196">
        <f t="shared" si="40"/>
        <v>0.13033376849500614</v>
      </c>
      <c r="Z196">
        <f t="shared" si="41"/>
        <v>-1.2218487496163564</v>
      </c>
      <c r="AA196">
        <f t="shared" si="42"/>
        <v>-1.3279021420642825</v>
      </c>
      <c r="AB196">
        <f t="shared" si="43"/>
        <v>-0.7055337738384071</v>
      </c>
      <c r="AC196">
        <f t="shared" si="44"/>
        <v>-1.7212463990471711</v>
      </c>
      <c r="AD196">
        <f t="shared" si="45"/>
        <v>-0.95467702121334252</v>
      </c>
      <c r="AE196">
        <f t="shared" si="46"/>
        <v>-0.88272870434423567</v>
      </c>
    </row>
    <row r="197" spans="1:31" x14ac:dyDescent="0.2">
      <c r="A197">
        <v>7.0000000000000001E-3</v>
      </c>
      <c r="B197">
        <v>1.2E-2</v>
      </c>
      <c r="C197">
        <v>5.7000000000000002E-2</v>
      </c>
      <c r="D197">
        <v>7.6999999999999999E-2</v>
      </c>
      <c r="E197">
        <v>1.7999999999999999E-2</v>
      </c>
      <c r="F197">
        <v>0.01</v>
      </c>
      <c r="G197">
        <v>8.0000000000000002E-3</v>
      </c>
      <c r="H197">
        <v>0.23400000000000001</v>
      </c>
      <c r="I197">
        <v>0.14299999999999999</v>
      </c>
      <c r="J197">
        <v>2.742</v>
      </c>
      <c r="K197">
        <v>3.3000000000000002E-2</v>
      </c>
      <c r="L197">
        <v>1.2999999999999999E-2</v>
      </c>
      <c r="M197">
        <v>2.9000000000000001E-2</v>
      </c>
      <c r="N197">
        <v>8.8999999999999996E-2</v>
      </c>
      <c r="O197">
        <v>0.14399999999999999</v>
      </c>
      <c r="Q197">
        <f t="shared" si="47"/>
        <v>-2.1549019599857431</v>
      </c>
      <c r="R197">
        <f t="shared" si="33"/>
        <v>-1.9208187539523751</v>
      </c>
      <c r="S197">
        <f t="shared" si="34"/>
        <v>-1.2441251443275085</v>
      </c>
      <c r="T197">
        <f t="shared" si="35"/>
        <v>-1.1135092748275182</v>
      </c>
      <c r="U197">
        <f t="shared" si="36"/>
        <v>-1.744727494896694</v>
      </c>
      <c r="V197">
        <f t="shared" si="37"/>
        <v>-2</v>
      </c>
      <c r="W197">
        <f t="shared" si="38"/>
        <v>-2.0969100130080562</v>
      </c>
      <c r="X197">
        <f t="shared" si="39"/>
        <v>-0.63078414258985716</v>
      </c>
      <c r="Y197">
        <f t="shared" si="40"/>
        <v>-0.84466396253493825</v>
      </c>
      <c r="Z197">
        <f t="shared" si="41"/>
        <v>0.43806745045349388</v>
      </c>
      <c r="AA197">
        <f t="shared" si="42"/>
        <v>-1.4814860601221125</v>
      </c>
      <c r="AB197">
        <f t="shared" si="43"/>
        <v>-1.8860566476931633</v>
      </c>
      <c r="AC197">
        <f t="shared" si="44"/>
        <v>-1.5376020021010439</v>
      </c>
      <c r="AD197">
        <f t="shared" si="45"/>
        <v>-1.0506099933550872</v>
      </c>
      <c r="AE197">
        <f t="shared" si="46"/>
        <v>-0.84163750790475034</v>
      </c>
    </row>
    <row r="198" spans="1:31" x14ac:dyDescent="0.2">
      <c r="A198">
        <v>1.6E-2</v>
      </c>
      <c r="B198">
        <v>0.01</v>
      </c>
      <c r="C198">
        <v>6.2E-2</v>
      </c>
      <c r="D198">
        <v>9.9000000000000005E-2</v>
      </c>
      <c r="E198">
        <v>8.9999999999999993E-3</v>
      </c>
      <c r="F198">
        <v>1.0999999999999999E-2</v>
      </c>
      <c r="G198">
        <v>0.01</v>
      </c>
      <c r="H198">
        <v>5.0999999999999997E-2</v>
      </c>
      <c r="I198">
        <v>0.14199999999999999</v>
      </c>
      <c r="J198">
        <v>0.152</v>
      </c>
      <c r="K198">
        <v>1.2999999999999999E-2</v>
      </c>
      <c r="L198">
        <v>8.9999999999999993E-3</v>
      </c>
      <c r="M198">
        <v>4.7E-2</v>
      </c>
      <c r="N198">
        <v>0.13500000000000001</v>
      </c>
      <c r="O198">
        <v>0.14199999999999999</v>
      </c>
      <c r="Q198">
        <f t="shared" si="47"/>
        <v>-1.7958800173440752</v>
      </c>
      <c r="R198">
        <f t="shared" si="33"/>
        <v>-2</v>
      </c>
      <c r="S198">
        <f t="shared" si="34"/>
        <v>-1.2076083105017461</v>
      </c>
      <c r="T198">
        <f t="shared" si="35"/>
        <v>-1.0043648054024501</v>
      </c>
      <c r="U198">
        <f t="shared" si="36"/>
        <v>-2.0457574905606752</v>
      </c>
      <c r="V198">
        <f t="shared" si="37"/>
        <v>-1.9586073148417751</v>
      </c>
      <c r="W198">
        <f t="shared" si="38"/>
        <v>-2</v>
      </c>
      <c r="X198">
        <f t="shared" si="39"/>
        <v>-1.2924298239020637</v>
      </c>
      <c r="Y198">
        <f t="shared" si="40"/>
        <v>-0.8477116556169435</v>
      </c>
      <c r="Z198">
        <f t="shared" si="41"/>
        <v>-0.81815641205522749</v>
      </c>
      <c r="AA198">
        <f t="shared" si="42"/>
        <v>-1.8860566476931633</v>
      </c>
      <c r="AB198">
        <f t="shared" si="43"/>
        <v>-2.0457574905606752</v>
      </c>
      <c r="AC198">
        <f t="shared" si="44"/>
        <v>-1.3279021420642825</v>
      </c>
      <c r="AD198">
        <f t="shared" si="45"/>
        <v>-0.86966623150499389</v>
      </c>
      <c r="AE198">
        <f t="shared" si="46"/>
        <v>-0.8477116556169435</v>
      </c>
    </row>
    <row r="199" spans="1:31" x14ac:dyDescent="0.2">
      <c r="A199">
        <v>7.0000000000000001E-3</v>
      </c>
      <c r="B199">
        <v>0.01</v>
      </c>
      <c r="C199">
        <v>8.9999999999999993E-3</v>
      </c>
      <c r="D199">
        <v>7.0000000000000007E-2</v>
      </c>
      <c r="E199">
        <v>0.96699999999999997</v>
      </c>
      <c r="F199">
        <v>8.9999999999999993E-3</v>
      </c>
      <c r="G199">
        <v>0.45100000000000001</v>
      </c>
      <c r="H199">
        <v>5.0999999999999997E-2</v>
      </c>
      <c r="I199">
        <v>0.248</v>
      </c>
      <c r="J199">
        <v>1E-3</v>
      </c>
      <c r="K199">
        <v>1.6E-2</v>
      </c>
      <c r="L199">
        <v>8.9999999999999993E-3</v>
      </c>
      <c r="M199">
        <v>7.8E-2</v>
      </c>
      <c r="N199">
        <v>7.2999999999999995E-2</v>
      </c>
      <c r="O199">
        <v>1.393</v>
      </c>
      <c r="Q199">
        <f t="shared" si="47"/>
        <v>-2.1549019599857431</v>
      </c>
      <c r="R199">
        <f t="shared" si="33"/>
        <v>-2</v>
      </c>
      <c r="S199">
        <f t="shared" si="34"/>
        <v>-2.0457574905606752</v>
      </c>
      <c r="T199">
        <f t="shared" si="35"/>
        <v>-1.1549019599857431</v>
      </c>
      <c r="U199">
        <f t="shared" si="36"/>
        <v>-1.4573525916998339E-2</v>
      </c>
      <c r="V199">
        <f t="shared" si="37"/>
        <v>-2.0457574905606752</v>
      </c>
      <c r="W199">
        <f t="shared" si="38"/>
        <v>-0.34582345812203946</v>
      </c>
      <c r="X199">
        <f t="shared" si="39"/>
        <v>-1.2924298239020637</v>
      </c>
      <c r="Y199">
        <f t="shared" si="40"/>
        <v>-0.60554831917378371</v>
      </c>
      <c r="Z199">
        <f t="shared" si="41"/>
        <v>-3</v>
      </c>
      <c r="AA199">
        <f t="shared" si="42"/>
        <v>-1.7958800173440752</v>
      </c>
      <c r="AB199">
        <f t="shared" si="43"/>
        <v>-2.0457574905606752</v>
      </c>
      <c r="AC199">
        <f t="shared" si="44"/>
        <v>-1.1079053973095196</v>
      </c>
      <c r="AD199">
        <f t="shared" si="45"/>
        <v>-1.1366771398795441</v>
      </c>
      <c r="AE199">
        <f t="shared" si="46"/>
        <v>0.14395111642396349</v>
      </c>
    </row>
    <row r="200" spans="1:31" x14ac:dyDescent="0.2">
      <c r="A200">
        <v>6.0000000000000001E-3</v>
      </c>
      <c r="B200">
        <v>0.01</v>
      </c>
      <c r="C200">
        <v>0.125</v>
      </c>
      <c r="D200">
        <v>7.5999999999999998E-2</v>
      </c>
      <c r="E200">
        <v>5.0000000000000001E-4</v>
      </c>
      <c r="F200">
        <v>0.01</v>
      </c>
      <c r="G200">
        <v>1.4E-2</v>
      </c>
      <c r="H200">
        <v>7.1999999999999995E-2</v>
      </c>
      <c r="I200">
        <v>0.111</v>
      </c>
      <c r="J200">
        <v>1.4E-2</v>
      </c>
      <c r="K200">
        <v>0.01</v>
      </c>
      <c r="L200">
        <v>8.9999999999999993E-3</v>
      </c>
      <c r="M200">
        <v>0.13400000000000001</v>
      </c>
      <c r="N200">
        <v>0.108</v>
      </c>
      <c r="O200">
        <v>3.1579999999999999</v>
      </c>
      <c r="Q200">
        <f t="shared" si="47"/>
        <v>-2.2218487496163561</v>
      </c>
      <c r="R200">
        <f t="shared" si="33"/>
        <v>-2</v>
      </c>
      <c r="S200">
        <f t="shared" si="34"/>
        <v>-0.90308998699194354</v>
      </c>
      <c r="T200">
        <f t="shared" si="35"/>
        <v>-1.1191864077192086</v>
      </c>
      <c r="U200">
        <f t="shared" si="36"/>
        <v>-3.3010299956639813</v>
      </c>
      <c r="V200">
        <f t="shared" si="37"/>
        <v>-2</v>
      </c>
      <c r="W200">
        <f t="shared" si="38"/>
        <v>-1.853871964321762</v>
      </c>
      <c r="X200">
        <f t="shared" si="39"/>
        <v>-1.1426675035687315</v>
      </c>
      <c r="Y200">
        <f t="shared" si="40"/>
        <v>-0.95467702121334252</v>
      </c>
      <c r="Z200">
        <f t="shared" si="41"/>
        <v>-1.853871964321762</v>
      </c>
      <c r="AA200">
        <f t="shared" si="42"/>
        <v>-2</v>
      </c>
      <c r="AB200">
        <f t="shared" si="43"/>
        <v>-2.0457574905606752</v>
      </c>
      <c r="AC200">
        <f t="shared" si="44"/>
        <v>-0.8728952016351923</v>
      </c>
      <c r="AD200">
        <f t="shared" si="45"/>
        <v>-0.96657624451305035</v>
      </c>
      <c r="AE200">
        <f t="shared" si="46"/>
        <v>0.49941212567227544</v>
      </c>
    </row>
    <row r="201" spans="1:31" x14ac:dyDescent="0.2">
      <c r="A201">
        <v>6.0000000000000001E-3</v>
      </c>
      <c r="B201">
        <v>0.01</v>
      </c>
      <c r="C201">
        <v>4.2999999999999997E-2</v>
      </c>
      <c r="D201">
        <v>6.8000000000000005E-2</v>
      </c>
      <c r="E201">
        <v>1.3160000000000001</v>
      </c>
      <c r="F201">
        <v>0.01</v>
      </c>
      <c r="G201">
        <v>0.01</v>
      </c>
      <c r="H201">
        <v>0.75700000000000001</v>
      </c>
      <c r="I201">
        <v>9.9000000000000005E-2</v>
      </c>
      <c r="J201">
        <v>0.58899999999999997</v>
      </c>
      <c r="K201">
        <v>1.0999999999999999E-2</v>
      </c>
      <c r="L201">
        <v>8.9999999999999993E-3</v>
      </c>
      <c r="M201">
        <v>0.10299999999999999</v>
      </c>
      <c r="N201">
        <v>9.6000000000000002E-2</v>
      </c>
      <c r="O201">
        <v>0.23599999999999999</v>
      </c>
      <c r="Q201">
        <f t="shared" si="47"/>
        <v>-2.2218487496163561</v>
      </c>
      <c r="R201">
        <f t="shared" si="33"/>
        <v>-2</v>
      </c>
      <c r="S201">
        <f t="shared" si="34"/>
        <v>-1.3665315444204136</v>
      </c>
      <c r="T201">
        <f t="shared" si="35"/>
        <v>-1.1674910872937636</v>
      </c>
      <c r="U201">
        <f t="shared" si="36"/>
        <v>0.11925588927793671</v>
      </c>
      <c r="V201">
        <f t="shared" si="37"/>
        <v>-2</v>
      </c>
      <c r="W201">
        <f t="shared" si="38"/>
        <v>-2</v>
      </c>
      <c r="X201">
        <f t="shared" si="39"/>
        <v>-0.12090412049992724</v>
      </c>
      <c r="Y201">
        <f t="shared" si="40"/>
        <v>-1.0043648054024501</v>
      </c>
      <c r="Z201">
        <f t="shared" si="41"/>
        <v>-0.22988470521289839</v>
      </c>
      <c r="AA201">
        <f t="shared" si="42"/>
        <v>-1.9586073148417751</v>
      </c>
      <c r="AB201">
        <f t="shared" si="43"/>
        <v>-2.0457574905606752</v>
      </c>
      <c r="AC201">
        <f t="shared" si="44"/>
        <v>-0.98716277529482777</v>
      </c>
      <c r="AD201">
        <f t="shared" si="45"/>
        <v>-1.0177287669604316</v>
      </c>
      <c r="AE201">
        <f t="shared" si="46"/>
        <v>-0.62708799702989348</v>
      </c>
    </row>
    <row r="202" spans="1:31" x14ac:dyDescent="0.2">
      <c r="A202">
        <v>7.0000000000000001E-3</v>
      </c>
      <c r="B202">
        <v>0.01</v>
      </c>
      <c r="C202">
        <v>6.2E-2</v>
      </c>
      <c r="D202">
        <v>9.1999999999999998E-2</v>
      </c>
      <c r="E202">
        <v>1E-3</v>
      </c>
      <c r="F202">
        <v>1.2E-2</v>
      </c>
      <c r="G202">
        <v>1.0999999999999999E-2</v>
      </c>
      <c r="H202">
        <v>0.113</v>
      </c>
      <c r="I202">
        <v>0.13300000000000001</v>
      </c>
      <c r="J202">
        <v>1.4E-2</v>
      </c>
      <c r="K202">
        <v>2.9000000000000001E-2</v>
      </c>
      <c r="L202">
        <v>8.0000000000000002E-3</v>
      </c>
      <c r="M202">
        <v>4.7E-2</v>
      </c>
      <c r="N202">
        <v>0.10299999999999999</v>
      </c>
      <c r="O202">
        <v>2.972</v>
      </c>
      <c r="Q202">
        <f t="shared" si="47"/>
        <v>-2.1549019599857431</v>
      </c>
      <c r="R202">
        <f t="shared" si="33"/>
        <v>-2</v>
      </c>
      <c r="S202">
        <f t="shared" si="34"/>
        <v>-1.2076083105017461</v>
      </c>
      <c r="T202">
        <f t="shared" si="35"/>
        <v>-1.0362121726544447</v>
      </c>
      <c r="U202">
        <f t="shared" si="36"/>
        <v>-3</v>
      </c>
      <c r="V202">
        <f t="shared" si="37"/>
        <v>-1.9208187539523751</v>
      </c>
      <c r="W202">
        <f t="shared" si="38"/>
        <v>-1.9586073148417751</v>
      </c>
      <c r="X202">
        <f t="shared" si="39"/>
        <v>-0.94692155651658028</v>
      </c>
      <c r="Y202">
        <f t="shared" si="40"/>
        <v>-0.87614835903291421</v>
      </c>
      <c r="Z202">
        <f t="shared" si="41"/>
        <v>-1.853871964321762</v>
      </c>
      <c r="AA202">
        <f t="shared" si="42"/>
        <v>-1.5376020021010439</v>
      </c>
      <c r="AB202">
        <f t="shared" si="43"/>
        <v>-2.0969100130080562</v>
      </c>
      <c r="AC202">
        <f t="shared" si="44"/>
        <v>-1.3279021420642825</v>
      </c>
      <c r="AD202">
        <f t="shared" si="45"/>
        <v>-0.98716277529482777</v>
      </c>
      <c r="AE202">
        <f t="shared" si="46"/>
        <v>0.47304880508853769</v>
      </c>
    </row>
    <row r="203" spans="1:31" x14ac:dyDescent="0.2">
      <c r="A203">
        <v>5.0000000000000001E-3</v>
      </c>
      <c r="B203">
        <v>8.9999999999999993E-3</v>
      </c>
      <c r="C203">
        <v>0.06</v>
      </c>
      <c r="D203">
        <v>6.3E-2</v>
      </c>
      <c r="E203">
        <v>1.0029999999999999</v>
      </c>
      <c r="F203">
        <v>0.151</v>
      </c>
      <c r="G203">
        <v>8.9999999999999993E-3</v>
      </c>
      <c r="H203">
        <v>0.20899999999999999</v>
      </c>
      <c r="I203">
        <v>0.17299999999999999</v>
      </c>
      <c r="J203">
        <v>4.7E-2</v>
      </c>
      <c r="K203">
        <v>1.2E-2</v>
      </c>
      <c r="L203">
        <v>8.0000000000000002E-3</v>
      </c>
      <c r="M203">
        <v>7.9000000000000001E-2</v>
      </c>
      <c r="N203">
        <v>7.1999999999999995E-2</v>
      </c>
      <c r="O203">
        <v>1E-3</v>
      </c>
      <c r="Q203">
        <f t="shared" si="47"/>
        <v>-2.3010299956639813</v>
      </c>
      <c r="R203">
        <f t="shared" si="33"/>
        <v>-2.0457574905606752</v>
      </c>
      <c r="S203">
        <f t="shared" si="34"/>
        <v>-1.2218487496163564</v>
      </c>
      <c r="T203">
        <f t="shared" si="35"/>
        <v>-1.2006594505464183</v>
      </c>
      <c r="U203">
        <f t="shared" si="36"/>
        <v>1.300933020418072E-3</v>
      </c>
      <c r="V203">
        <f t="shared" si="37"/>
        <v>-0.82102305270683062</v>
      </c>
      <c r="W203">
        <f t="shared" si="38"/>
        <v>-2.0457574905606752</v>
      </c>
      <c r="X203">
        <f t="shared" si="39"/>
        <v>-0.679853713888946</v>
      </c>
      <c r="Y203">
        <f t="shared" si="40"/>
        <v>-0.76195389687120463</v>
      </c>
      <c r="Z203">
        <f t="shared" si="41"/>
        <v>-1.3279021420642825</v>
      </c>
      <c r="AA203">
        <f t="shared" si="42"/>
        <v>-1.9208187539523751</v>
      </c>
      <c r="AB203">
        <f t="shared" si="43"/>
        <v>-2.0969100130080562</v>
      </c>
      <c r="AC203">
        <f t="shared" si="44"/>
        <v>-1.1023729087095586</v>
      </c>
      <c r="AD203">
        <f t="shared" si="45"/>
        <v>-1.1426675035687315</v>
      </c>
      <c r="AE203">
        <f t="shared" si="46"/>
        <v>-3</v>
      </c>
    </row>
    <row r="204" spans="1:31" x14ac:dyDescent="0.2">
      <c r="A204">
        <v>6.0000000000000001E-3</v>
      </c>
      <c r="B204">
        <v>8.9999999999999993E-3</v>
      </c>
      <c r="C204">
        <v>0.44</v>
      </c>
      <c r="D204">
        <v>8.8999999999999996E-2</v>
      </c>
      <c r="E204">
        <v>1E-3</v>
      </c>
      <c r="F204">
        <v>1.4E-2</v>
      </c>
      <c r="G204">
        <v>0.01</v>
      </c>
      <c r="H204">
        <v>9.5000000000000001E-2</v>
      </c>
      <c r="I204">
        <v>0.248</v>
      </c>
      <c r="J204">
        <v>4.7E-2</v>
      </c>
      <c r="K204">
        <v>8.9999999999999993E-3</v>
      </c>
      <c r="L204">
        <v>8.9999999999999993E-3</v>
      </c>
      <c r="M204">
        <v>1.4E-2</v>
      </c>
      <c r="N204">
        <v>7.0999999999999994E-2</v>
      </c>
      <c r="O204">
        <v>0.14000000000000001</v>
      </c>
      <c r="Q204">
        <f t="shared" si="47"/>
        <v>-2.2218487496163561</v>
      </c>
      <c r="R204">
        <f t="shared" si="33"/>
        <v>-2.0457574905606752</v>
      </c>
      <c r="S204">
        <f t="shared" si="34"/>
        <v>-0.35654732351381258</v>
      </c>
      <c r="T204">
        <f t="shared" si="35"/>
        <v>-1.0506099933550872</v>
      </c>
      <c r="U204">
        <f t="shared" si="36"/>
        <v>-3</v>
      </c>
      <c r="V204">
        <f t="shared" si="37"/>
        <v>-1.853871964321762</v>
      </c>
      <c r="W204">
        <f t="shared" si="38"/>
        <v>-2</v>
      </c>
      <c r="X204">
        <f t="shared" si="39"/>
        <v>-1.0222763947111522</v>
      </c>
      <c r="Y204">
        <f t="shared" si="40"/>
        <v>-0.60554831917378371</v>
      </c>
      <c r="Z204">
        <f t="shared" si="41"/>
        <v>-1.3279021420642825</v>
      </c>
      <c r="AA204">
        <f t="shared" si="42"/>
        <v>-2.0457574905606752</v>
      </c>
      <c r="AB204">
        <f t="shared" si="43"/>
        <v>-2.0457574905606752</v>
      </c>
      <c r="AC204">
        <f t="shared" si="44"/>
        <v>-1.853871964321762</v>
      </c>
      <c r="AD204">
        <f t="shared" si="45"/>
        <v>-1.1487416512809248</v>
      </c>
      <c r="AE204">
        <f t="shared" si="46"/>
        <v>-0.85387196432176193</v>
      </c>
    </row>
    <row r="205" spans="1:31" x14ac:dyDescent="0.2">
      <c r="A205">
        <v>6.0000000000000001E-3</v>
      </c>
      <c r="B205">
        <v>8.9999999999999993E-3</v>
      </c>
      <c r="C205">
        <v>105.483</v>
      </c>
      <c r="D205">
        <v>6.7000000000000004E-2</v>
      </c>
      <c r="E205">
        <v>1E-3</v>
      </c>
      <c r="F205">
        <v>4.5999999999999999E-2</v>
      </c>
      <c r="G205">
        <v>8.9999999999999993E-3</v>
      </c>
      <c r="H205">
        <v>5.2999999999999999E-2</v>
      </c>
      <c r="I205">
        <v>0.129</v>
      </c>
      <c r="J205">
        <v>0.157</v>
      </c>
      <c r="K205">
        <v>8.9999999999999993E-3</v>
      </c>
      <c r="L205">
        <v>8.0000000000000002E-3</v>
      </c>
      <c r="M205">
        <v>7.9000000000000001E-2</v>
      </c>
      <c r="N205">
        <v>0.08</v>
      </c>
      <c r="O205">
        <v>0.02</v>
      </c>
      <c r="Q205">
        <f t="shared" si="47"/>
        <v>-2.2218487496163561</v>
      </c>
      <c r="R205">
        <f t="shared" si="33"/>
        <v>-2.0457574905606752</v>
      </c>
      <c r="S205">
        <f t="shared" si="34"/>
        <v>2.0231824728934686</v>
      </c>
      <c r="T205">
        <f t="shared" si="35"/>
        <v>-1.1739251972991736</v>
      </c>
      <c r="U205">
        <f t="shared" si="36"/>
        <v>-3</v>
      </c>
      <c r="V205">
        <f t="shared" si="37"/>
        <v>-1.3372421683184259</v>
      </c>
      <c r="W205">
        <f t="shared" si="38"/>
        <v>-2.0457574905606752</v>
      </c>
      <c r="X205">
        <f t="shared" si="39"/>
        <v>-1.2757241303992111</v>
      </c>
      <c r="Y205">
        <f t="shared" si="40"/>
        <v>-0.88941028970075098</v>
      </c>
      <c r="Z205">
        <f t="shared" si="41"/>
        <v>-0.80410034759076621</v>
      </c>
      <c r="AA205">
        <f t="shared" si="42"/>
        <v>-2.0457574905606752</v>
      </c>
      <c r="AB205">
        <f t="shared" si="43"/>
        <v>-2.0969100130080562</v>
      </c>
      <c r="AC205">
        <f t="shared" si="44"/>
        <v>-1.1023729087095586</v>
      </c>
      <c r="AD205">
        <f t="shared" si="45"/>
        <v>-1.0969100130080565</v>
      </c>
      <c r="AE205">
        <f t="shared" si="46"/>
        <v>-1.6989700043360187</v>
      </c>
    </row>
    <row r="206" spans="1:31" x14ac:dyDescent="0.2">
      <c r="A206">
        <v>7.0000000000000001E-3</v>
      </c>
      <c r="B206">
        <v>8.9999999999999993E-3</v>
      </c>
      <c r="C206">
        <v>6.0999999999999999E-2</v>
      </c>
      <c r="D206">
        <v>9.2999999999999999E-2</v>
      </c>
      <c r="E206">
        <v>0.33500000000000002</v>
      </c>
      <c r="F206">
        <v>0.04</v>
      </c>
      <c r="G206">
        <v>8.9999999999999993E-3</v>
      </c>
      <c r="H206">
        <v>5.5E-2</v>
      </c>
      <c r="I206">
        <v>8.8999999999999996E-2</v>
      </c>
      <c r="J206">
        <v>6.7000000000000004E-2</v>
      </c>
      <c r="K206">
        <v>0.01</v>
      </c>
      <c r="L206">
        <v>0.01</v>
      </c>
      <c r="M206">
        <v>2.5999999999999999E-2</v>
      </c>
      <c r="N206">
        <v>0.107</v>
      </c>
      <c r="O206">
        <v>9.2999999999999999E-2</v>
      </c>
      <c r="Q206">
        <f t="shared" si="47"/>
        <v>-2.1549019599857431</v>
      </c>
      <c r="R206">
        <f t="shared" si="33"/>
        <v>-2.0457574905606752</v>
      </c>
      <c r="S206">
        <f t="shared" si="34"/>
        <v>-1.2146701649892331</v>
      </c>
      <c r="T206">
        <f t="shared" si="35"/>
        <v>-1.031517051446065</v>
      </c>
      <c r="U206">
        <f t="shared" si="36"/>
        <v>-0.47495519296315475</v>
      </c>
      <c r="V206">
        <f t="shared" si="37"/>
        <v>-1.3979400086720375</v>
      </c>
      <c r="W206">
        <f t="shared" si="38"/>
        <v>-2.0457574905606752</v>
      </c>
      <c r="X206">
        <f t="shared" si="39"/>
        <v>-1.2596373105057561</v>
      </c>
      <c r="Y206">
        <f t="shared" si="40"/>
        <v>-1.0506099933550872</v>
      </c>
      <c r="Z206">
        <f t="shared" si="41"/>
        <v>-1.1739251972991736</v>
      </c>
      <c r="AA206">
        <f t="shared" si="42"/>
        <v>-2</v>
      </c>
      <c r="AB206">
        <f t="shared" si="43"/>
        <v>-2</v>
      </c>
      <c r="AC206">
        <f t="shared" si="44"/>
        <v>-1.585026652029182</v>
      </c>
      <c r="AD206">
        <f t="shared" si="45"/>
        <v>-0.97061622231479039</v>
      </c>
      <c r="AE206">
        <f t="shared" si="46"/>
        <v>-1.031517051446065</v>
      </c>
    </row>
    <row r="207" spans="1:31" x14ac:dyDescent="0.2">
      <c r="A207">
        <v>6.0000000000000001E-3</v>
      </c>
      <c r="B207">
        <v>1.0999999999999999E-2</v>
      </c>
      <c r="C207">
        <v>8.5000000000000006E-2</v>
      </c>
      <c r="D207">
        <v>6.3E-2</v>
      </c>
      <c r="E207">
        <v>7.1999999999999995E-2</v>
      </c>
      <c r="F207">
        <v>1.2999999999999999E-2</v>
      </c>
      <c r="G207">
        <v>0.01</v>
      </c>
      <c r="H207">
        <v>0.247</v>
      </c>
      <c r="I207">
        <v>0.11799999999999999</v>
      </c>
      <c r="J207">
        <v>2.9000000000000001E-2</v>
      </c>
      <c r="K207">
        <v>0.01</v>
      </c>
      <c r="L207">
        <v>8.9999999999999993E-3</v>
      </c>
      <c r="M207">
        <v>9.7000000000000003E-2</v>
      </c>
      <c r="N207">
        <v>6.2E-2</v>
      </c>
      <c r="O207">
        <v>7.5999999999999998E-2</v>
      </c>
      <c r="Q207">
        <f t="shared" si="47"/>
        <v>-2.2218487496163561</v>
      </c>
      <c r="R207">
        <f t="shared" si="33"/>
        <v>-1.9586073148417751</v>
      </c>
      <c r="S207">
        <f t="shared" si="34"/>
        <v>-1.0705810742857071</v>
      </c>
      <c r="T207">
        <f t="shared" si="35"/>
        <v>-1.2006594505464183</v>
      </c>
      <c r="U207">
        <f t="shared" si="36"/>
        <v>-1.1426675035687315</v>
      </c>
      <c r="V207">
        <f t="shared" si="37"/>
        <v>-1.8860566476931633</v>
      </c>
      <c r="W207">
        <f t="shared" si="38"/>
        <v>-2</v>
      </c>
      <c r="X207">
        <f t="shared" si="39"/>
        <v>-0.60730304674033431</v>
      </c>
      <c r="Y207">
        <f t="shared" si="40"/>
        <v>-0.92811799269387463</v>
      </c>
      <c r="Z207">
        <f t="shared" si="41"/>
        <v>-1.5376020021010439</v>
      </c>
      <c r="AA207">
        <f t="shared" si="42"/>
        <v>-2</v>
      </c>
      <c r="AB207">
        <f t="shared" si="43"/>
        <v>-2.0457574905606752</v>
      </c>
      <c r="AC207">
        <f t="shared" si="44"/>
        <v>-1.0132282657337552</v>
      </c>
      <c r="AD207">
        <f t="shared" si="45"/>
        <v>-1.2076083105017461</v>
      </c>
      <c r="AE207">
        <f t="shared" si="46"/>
        <v>-1.1191864077192086</v>
      </c>
    </row>
    <row r="208" spans="1:31" x14ac:dyDescent="0.2">
      <c r="A208">
        <v>6.0000000000000001E-3</v>
      </c>
      <c r="B208">
        <v>8.9999999999999993E-3</v>
      </c>
      <c r="C208">
        <v>0.153</v>
      </c>
      <c r="D208">
        <v>9.1999999999999998E-2</v>
      </c>
      <c r="E208">
        <v>1.0189999999999999</v>
      </c>
      <c r="F208">
        <v>1.0999999999999999E-2</v>
      </c>
      <c r="G208">
        <v>8.9999999999999993E-3</v>
      </c>
      <c r="H208">
        <v>0.215</v>
      </c>
      <c r="I208">
        <v>8.3000000000000004E-2</v>
      </c>
      <c r="J208">
        <v>0.122</v>
      </c>
      <c r="K208">
        <v>8.9999999999999993E-3</v>
      </c>
      <c r="L208">
        <v>8.0000000000000002E-3</v>
      </c>
      <c r="M208">
        <v>1.6E-2</v>
      </c>
      <c r="N208">
        <v>9.9000000000000005E-2</v>
      </c>
      <c r="O208">
        <v>0.10199999999999999</v>
      </c>
      <c r="Q208">
        <f t="shared" si="47"/>
        <v>-2.2218487496163561</v>
      </c>
      <c r="R208">
        <f t="shared" si="33"/>
        <v>-2.0457574905606752</v>
      </c>
      <c r="S208">
        <f t="shared" si="34"/>
        <v>-0.81530856918240124</v>
      </c>
      <c r="T208">
        <f t="shared" si="35"/>
        <v>-1.0362121726544447</v>
      </c>
      <c r="U208">
        <f t="shared" si="36"/>
        <v>8.1741840064263552E-3</v>
      </c>
      <c r="V208">
        <f t="shared" si="37"/>
        <v>-1.9586073148417751</v>
      </c>
      <c r="W208">
        <f t="shared" si="38"/>
        <v>-2.0457574905606752</v>
      </c>
      <c r="X208">
        <f t="shared" si="39"/>
        <v>-0.66756154008439472</v>
      </c>
      <c r="Y208">
        <f t="shared" si="40"/>
        <v>-1.080921907623926</v>
      </c>
      <c r="Z208">
        <f t="shared" si="41"/>
        <v>-0.91364016932525183</v>
      </c>
      <c r="AA208">
        <f t="shared" si="42"/>
        <v>-2.0457574905606752</v>
      </c>
      <c r="AB208">
        <f t="shared" si="43"/>
        <v>-2.0969100130080562</v>
      </c>
      <c r="AC208">
        <f t="shared" si="44"/>
        <v>-1.7958800173440752</v>
      </c>
      <c r="AD208">
        <f t="shared" si="45"/>
        <v>-1.0043648054024501</v>
      </c>
      <c r="AE208">
        <f t="shared" si="46"/>
        <v>-0.99139982823808248</v>
      </c>
    </row>
    <row r="209" spans="1:31" x14ac:dyDescent="0.2">
      <c r="A209">
        <v>7.0000000000000001E-3</v>
      </c>
      <c r="B209">
        <v>8.9999999999999993E-3</v>
      </c>
      <c r="C209">
        <v>0.19</v>
      </c>
      <c r="D209">
        <v>6.5000000000000002E-2</v>
      </c>
      <c r="E209">
        <v>0.38900000000000001</v>
      </c>
      <c r="F209">
        <v>5.6000000000000001E-2</v>
      </c>
      <c r="G209">
        <v>0.01</v>
      </c>
      <c r="H209">
        <v>0.06</v>
      </c>
      <c r="I209">
        <v>7.6999999999999999E-2</v>
      </c>
      <c r="J209">
        <v>0.10100000000000001</v>
      </c>
      <c r="K209">
        <v>8.9999999999999993E-3</v>
      </c>
      <c r="L209">
        <v>8.9999999999999993E-3</v>
      </c>
      <c r="M209">
        <v>4.7E-2</v>
      </c>
      <c r="N209">
        <v>7.0000000000000007E-2</v>
      </c>
      <c r="O209">
        <v>1.1399999999999999</v>
      </c>
      <c r="Q209">
        <f t="shared" si="47"/>
        <v>-2.1549019599857431</v>
      </c>
      <c r="R209">
        <f t="shared" si="33"/>
        <v>-2.0457574905606752</v>
      </c>
      <c r="S209">
        <f t="shared" si="34"/>
        <v>-0.72124639904717103</v>
      </c>
      <c r="T209">
        <f t="shared" si="35"/>
        <v>-1.1870866433571443</v>
      </c>
      <c r="U209">
        <f t="shared" si="36"/>
        <v>-0.41005039867429227</v>
      </c>
      <c r="V209">
        <f t="shared" si="37"/>
        <v>-1.2518119729937995</v>
      </c>
      <c r="W209">
        <f t="shared" si="38"/>
        <v>-2</v>
      </c>
      <c r="X209">
        <f t="shared" si="39"/>
        <v>-1.2218487496163564</v>
      </c>
      <c r="Y209">
        <f t="shared" si="40"/>
        <v>-1.1135092748275182</v>
      </c>
      <c r="Z209">
        <f t="shared" si="41"/>
        <v>-0.99567862621735737</v>
      </c>
      <c r="AA209">
        <f t="shared" si="42"/>
        <v>-2.0457574905606752</v>
      </c>
      <c r="AB209">
        <f t="shared" si="43"/>
        <v>-2.0457574905606752</v>
      </c>
      <c r="AC209">
        <f t="shared" si="44"/>
        <v>-1.3279021420642825</v>
      </c>
      <c r="AD209">
        <f t="shared" si="45"/>
        <v>-1.1549019599857431</v>
      </c>
      <c r="AE209">
        <f t="shared" si="46"/>
        <v>5.6904851336472557E-2</v>
      </c>
    </row>
    <row r="210" spans="1:31" x14ac:dyDescent="0.2">
      <c r="A210">
        <v>6.0000000000000001E-3</v>
      </c>
      <c r="B210">
        <v>8.9999999999999993E-3</v>
      </c>
      <c r="C210">
        <v>0.06</v>
      </c>
      <c r="D210">
        <v>9.1999999999999998E-2</v>
      </c>
      <c r="E210">
        <v>4.9000000000000002E-2</v>
      </c>
      <c r="F210">
        <v>3.7999999999999999E-2</v>
      </c>
      <c r="G210">
        <v>8.0000000000000002E-3</v>
      </c>
      <c r="H210">
        <v>0.112</v>
      </c>
      <c r="I210">
        <v>0.14000000000000001</v>
      </c>
      <c r="J210">
        <v>2.5999999999999999E-2</v>
      </c>
      <c r="K210">
        <v>8.9999999999999993E-3</v>
      </c>
      <c r="L210">
        <v>8.9999999999999993E-3</v>
      </c>
      <c r="M210">
        <v>3.1E-2</v>
      </c>
      <c r="N210">
        <v>9.5000000000000001E-2</v>
      </c>
      <c r="O210">
        <v>3.0000000000000001E-3</v>
      </c>
      <c r="Q210">
        <f t="shared" si="47"/>
        <v>-2.2218487496163561</v>
      </c>
      <c r="R210">
        <f t="shared" si="33"/>
        <v>-2.0457574905606752</v>
      </c>
      <c r="S210">
        <f t="shared" si="34"/>
        <v>-1.2218487496163564</v>
      </c>
      <c r="T210">
        <f t="shared" si="35"/>
        <v>-1.0362121726544447</v>
      </c>
      <c r="U210">
        <f t="shared" si="36"/>
        <v>-1.3098039199714864</v>
      </c>
      <c r="V210">
        <f t="shared" si="37"/>
        <v>-1.4202164033831899</v>
      </c>
      <c r="W210">
        <f t="shared" si="38"/>
        <v>-2.0969100130080562</v>
      </c>
      <c r="X210">
        <f t="shared" si="39"/>
        <v>-0.9507819773298184</v>
      </c>
      <c r="Y210">
        <f t="shared" si="40"/>
        <v>-0.85387196432176193</v>
      </c>
      <c r="Z210">
        <f t="shared" si="41"/>
        <v>-1.585026652029182</v>
      </c>
      <c r="AA210">
        <f t="shared" si="42"/>
        <v>-2.0457574905606752</v>
      </c>
      <c r="AB210">
        <f t="shared" si="43"/>
        <v>-2.0457574905606752</v>
      </c>
      <c r="AC210">
        <f t="shared" si="44"/>
        <v>-1.5086383061657274</v>
      </c>
      <c r="AD210">
        <f t="shared" si="45"/>
        <v>-1.0222763947111522</v>
      </c>
      <c r="AE210">
        <f t="shared" si="46"/>
        <v>-2.5228787452803374</v>
      </c>
    </row>
    <row r="211" spans="1:31" x14ac:dyDescent="0.2">
      <c r="A211">
        <v>6.0000000000000001E-3</v>
      </c>
      <c r="B211">
        <v>8.9999999999999993E-3</v>
      </c>
      <c r="C211">
        <v>0.13700000000000001</v>
      </c>
      <c r="D211">
        <v>7.0000000000000007E-2</v>
      </c>
      <c r="E211">
        <v>0.58399999999999996</v>
      </c>
      <c r="F211">
        <v>1.2999999999999999E-2</v>
      </c>
      <c r="G211">
        <v>0.01</v>
      </c>
      <c r="H211">
        <v>5.3999999999999999E-2</v>
      </c>
      <c r="I211">
        <v>0.25600000000000001</v>
      </c>
      <c r="J211">
        <v>0.114</v>
      </c>
      <c r="K211">
        <v>8.9999999999999993E-3</v>
      </c>
      <c r="L211">
        <v>8.9999999999999993E-3</v>
      </c>
      <c r="M211">
        <v>9.7000000000000003E-2</v>
      </c>
      <c r="N211">
        <v>8.3000000000000004E-2</v>
      </c>
      <c r="O211">
        <v>7.0000000000000001E-3</v>
      </c>
      <c r="Q211">
        <f t="shared" si="47"/>
        <v>-2.2218487496163561</v>
      </c>
      <c r="R211">
        <f t="shared" ref="R211:R274" si="48">IF(B211 &gt; 0,LOG10(B211),"")</f>
        <v>-2.0457574905606752</v>
      </c>
      <c r="S211">
        <f t="shared" ref="S211:S274" si="49">IF(C211 &gt; 0,LOG10(C211),"")</f>
        <v>-0.86327943284359321</v>
      </c>
      <c r="T211">
        <f t="shared" ref="T211:T274" si="50">IF(D211 &gt; 0,LOG10(D211),"")</f>
        <v>-1.1549019599857431</v>
      </c>
      <c r="U211">
        <f t="shared" ref="U211:U274" si="51">IF(E211 &gt; 0,LOG10(E211),"")</f>
        <v>-0.23358715288760054</v>
      </c>
      <c r="V211">
        <f t="shared" ref="V211:V274" si="52">IF(F211 &gt; 0,LOG10(F211),"")</f>
        <v>-1.8860566476931633</v>
      </c>
      <c r="W211">
        <f t="shared" ref="W211:W274" si="53">IF(G211 &gt; 0,LOG10(G211),"")</f>
        <v>-2</v>
      </c>
      <c r="X211">
        <f t="shared" ref="X211:X274" si="54">IF(H211 &gt; 0,LOG10(H211),"")</f>
        <v>-1.2676062401770316</v>
      </c>
      <c r="Y211">
        <f t="shared" ref="Y211:Y274" si="55">IF(I211 &gt; 0,LOG10(I211),"")</f>
        <v>-0.59176003468815042</v>
      </c>
      <c r="Z211">
        <f t="shared" ref="Z211:Z274" si="56">IF(J211 &gt; 0,LOG10(J211),"")</f>
        <v>-0.94309514866352739</v>
      </c>
      <c r="AA211">
        <f t="shared" ref="AA211:AA274" si="57">IF(K211 &gt; 0,LOG10(K211),"")</f>
        <v>-2.0457574905606752</v>
      </c>
      <c r="AB211">
        <f t="shared" ref="AB211:AB274" si="58">IF(L211 &gt; 0,LOG10(L211),"")</f>
        <v>-2.0457574905606752</v>
      </c>
      <c r="AC211">
        <f t="shared" ref="AC211:AC274" si="59">IF(M211 &gt; 0,LOG10(M211),"")</f>
        <v>-1.0132282657337552</v>
      </c>
      <c r="AD211">
        <f t="shared" ref="AD211:AD274" si="60">IF(N211 &gt; 0,LOG10(N211),"")</f>
        <v>-1.080921907623926</v>
      </c>
      <c r="AE211">
        <f t="shared" ref="AE211:AE274" si="61">IF(O211 &gt; 0,LOG10(O211),"")</f>
        <v>-2.1549019599857431</v>
      </c>
    </row>
    <row r="212" spans="1:31" x14ac:dyDescent="0.2">
      <c r="A212">
        <v>6.0000000000000001E-3</v>
      </c>
      <c r="B212">
        <v>0.01</v>
      </c>
      <c r="C212">
        <v>9.5000000000000001E-2</v>
      </c>
      <c r="D212">
        <v>9.6000000000000002E-2</v>
      </c>
      <c r="E212">
        <v>0.61899999999999999</v>
      </c>
      <c r="F212">
        <v>1.0999999999999999E-2</v>
      </c>
      <c r="G212">
        <v>1.0999999999999999E-2</v>
      </c>
      <c r="H212">
        <v>0.77100000000000002</v>
      </c>
      <c r="I212">
        <v>0.13600000000000001</v>
      </c>
      <c r="J212">
        <v>5.1999999999999998E-2</v>
      </c>
      <c r="K212">
        <v>8.9999999999999993E-3</v>
      </c>
      <c r="L212">
        <v>8.0000000000000002E-3</v>
      </c>
      <c r="M212">
        <v>0.85799999999999998</v>
      </c>
      <c r="N212">
        <v>7.0000000000000007E-2</v>
      </c>
      <c r="O212">
        <v>9.1999999999999998E-2</v>
      </c>
      <c r="Q212">
        <f t="shared" si="47"/>
        <v>-2.2218487496163561</v>
      </c>
      <c r="R212">
        <f t="shared" si="48"/>
        <v>-2</v>
      </c>
      <c r="S212">
        <f t="shared" si="49"/>
        <v>-1.0222763947111522</v>
      </c>
      <c r="T212">
        <f t="shared" si="50"/>
        <v>-1.0177287669604316</v>
      </c>
      <c r="U212">
        <f t="shared" si="51"/>
        <v>-0.20830935097988201</v>
      </c>
      <c r="V212">
        <f t="shared" si="52"/>
        <v>-1.9586073148417751</v>
      </c>
      <c r="W212">
        <f t="shared" si="53"/>
        <v>-1.9586073148417751</v>
      </c>
      <c r="X212">
        <f t="shared" si="54"/>
        <v>-0.11294562194904302</v>
      </c>
      <c r="Y212">
        <f t="shared" si="55"/>
        <v>-0.86646109162978246</v>
      </c>
      <c r="Z212">
        <f t="shared" si="56"/>
        <v>-1.2839966563652008</v>
      </c>
      <c r="AA212">
        <f t="shared" si="57"/>
        <v>-2.0457574905606752</v>
      </c>
      <c r="AB212">
        <f t="shared" si="58"/>
        <v>-2.0969100130080562</v>
      </c>
      <c r="AC212">
        <f t="shared" si="59"/>
        <v>-6.6512712151294562E-2</v>
      </c>
      <c r="AD212">
        <f t="shared" si="60"/>
        <v>-1.1549019599857431</v>
      </c>
      <c r="AE212">
        <f t="shared" si="61"/>
        <v>-1.0362121726544447</v>
      </c>
    </row>
    <row r="213" spans="1:31" x14ac:dyDescent="0.2">
      <c r="A213">
        <v>5.0000000000000001E-3</v>
      </c>
      <c r="B213">
        <v>3.6999999999999998E-2</v>
      </c>
      <c r="C213">
        <v>0.252</v>
      </c>
      <c r="D213">
        <v>6.5000000000000002E-2</v>
      </c>
      <c r="E213">
        <v>0.39200000000000002</v>
      </c>
      <c r="F213">
        <v>0.01</v>
      </c>
      <c r="G213">
        <v>0.01</v>
      </c>
      <c r="H213">
        <v>0.14000000000000001</v>
      </c>
      <c r="I213">
        <v>0.23799999999999999</v>
      </c>
      <c r="J213">
        <v>0.25900000000000001</v>
      </c>
      <c r="K213">
        <v>8.9999999999999993E-3</v>
      </c>
      <c r="L213">
        <v>0.01</v>
      </c>
      <c r="M213">
        <v>8.5000000000000006E-2</v>
      </c>
      <c r="N213">
        <v>0.1</v>
      </c>
      <c r="O213">
        <v>3.5000000000000003E-2</v>
      </c>
      <c r="Q213">
        <f t="shared" si="47"/>
        <v>-2.3010299956639813</v>
      </c>
      <c r="R213">
        <f t="shared" si="48"/>
        <v>-1.431798275933005</v>
      </c>
      <c r="S213">
        <f t="shared" si="49"/>
        <v>-0.59859945921845592</v>
      </c>
      <c r="T213">
        <f t="shared" si="50"/>
        <v>-1.1870866433571443</v>
      </c>
      <c r="U213">
        <f t="shared" si="51"/>
        <v>-0.40671393297954272</v>
      </c>
      <c r="V213">
        <f t="shared" si="52"/>
        <v>-2</v>
      </c>
      <c r="W213">
        <f t="shared" si="53"/>
        <v>-2</v>
      </c>
      <c r="X213">
        <f t="shared" si="54"/>
        <v>-0.85387196432176193</v>
      </c>
      <c r="Y213">
        <f t="shared" si="55"/>
        <v>-0.62342304294348805</v>
      </c>
      <c r="Z213">
        <f t="shared" si="56"/>
        <v>-0.5867002359187482</v>
      </c>
      <c r="AA213">
        <f t="shared" si="57"/>
        <v>-2.0457574905606752</v>
      </c>
      <c r="AB213">
        <f t="shared" si="58"/>
        <v>-2</v>
      </c>
      <c r="AC213">
        <f t="shared" si="59"/>
        <v>-1.0705810742857071</v>
      </c>
      <c r="AD213">
        <f t="shared" si="60"/>
        <v>-1</v>
      </c>
      <c r="AE213">
        <f t="shared" si="61"/>
        <v>-1.4559319556497243</v>
      </c>
    </row>
    <row r="214" spans="1:31" x14ac:dyDescent="0.2">
      <c r="A214">
        <v>6.0000000000000001E-3</v>
      </c>
      <c r="B214">
        <v>1.2999999999999999E-2</v>
      </c>
      <c r="C214">
        <v>0.16</v>
      </c>
      <c r="D214">
        <v>9.0999999999999998E-2</v>
      </c>
      <c r="E214">
        <v>1.7999999999999999E-2</v>
      </c>
      <c r="F214">
        <v>0.01</v>
      </c>
      <c r="G214">
        <v>3.4000000000000002E-2</v>
      </c>
      <c r="H214">
        <v>8.8999999999999996E-2</v>
      </c>
      <c r="I214">
        <v>0.161</v>
      </c>
      <c r="J214">
        <v>0.32900000000000001</v>
      </c>
      <c r="K214">
        <v>0.01</v>
      </c>
      <c r="L214">
        <v>8.9999999999999993E-3</v>
      </c>
      <c r="M214">
        <v>3.3000000000000002E-2</v>
      </c>
      <c r="N214">
        <v>7.2999999999999995E-2</v>
      </c>
      <c r="O214">
        <v>4.1000000000000002E-2</v>
      </c>
      <c r="Q214">
        <f t="shared" si="47"/>
        <v>-2.2218487496163561</v>
      </c>
      <c r="R214">
        <f t="shared" si="48"/>
        <v>-1.8860566476931633</v>
      </c>
      <c r="S214">
        <f t="shared" si="49"/>
        <v>-0.79588001734407521</v>
      </c>
      <c r="T214">
        <f t="shared" si="50"/>
        <v>-1.0409586076789064</v>
      </c>
      <c r="U214">
        <f t="shared" si="51"/>
        <v>-1.744727494896694</v>
      </c>
      <c r="V214">
        <f t="shared" si="52"/>
        <v>-2</v>
      </c>
      <c r="W214">
        <f t="shared" si="53"/>
        <v>-1.4685210829577449</v>
      </c>
      <c r="X214">
        <f t="shared" si="54"/>
        <v>-1.0506099933550872</v>
      </c>
      <c r="Y214">
        <f t="shared" si="55"/>
        <v>-0.79317412396815024</v>
      </c>
      <c r="Z214">
        <f t="shared" si="56"/>
        <v>-0.48280410205002566</v>
      </c>
      <c r="AA214">
        <f t="shared" si="57"/>
        <v>-2</v>
      </c>
      <c r="AB214">
        <f t="shared" si="58"/>
        <v>-2.0457574905606752</v>
      </c>
      <c r="AC214">
        <f t="shared" si="59"/>
        <v>-1.4814860601221125</v>
      </c>
      <c r="AD214">
        <f t="shared" si="60"/>
        <v>-1.1366771398795441</v>
      </c>
      <c r="AE214">
        <f t="shared" si="61"/>
        <v>-1.3872161432802645</v>
      </c>
    </row>
    <row r="215" spans="1:31" x14ac:dyDescent="0.2">
      <c r="A215">
        <v>7.0000000000000001E-3</v>
      </c>
      <c r="B215">
        <v>1.0999999999999999E-2</v>
      </c>
      <c r="C215">
        <v>0.191</v>
      </c>
      <c r="D215">
        <v>6.3E-2</v>
      </c>
      <c r="E215">
        <v>3.3000000000000002E-2</v>
      </c>
      <c r="F215">
        <v>8.9999999999999993E-3</v>
      </c>
      <c r="G215">
        <v>1.2E-2</v>
      </c>
      <c r="H215">
        <v>0.52500000000000002</v>
      </c>
      <c r="I215">
        <v>0.114</v>
      </c>
      <c r="J215">
        <v>0.29099999999999998</v>
      </c>
      <c r="K215">
        <v>8.9999999999999993E-3</v>
      </c>
      <c r="L215">
        <v>8.0000000000000002E-3</v>
      </c>
      <c r="M215">
        <v>7.8E-2</v>
      </c>
      <c r="N215">
        <v>0.25600000000000001</v>
      </c>
      <c r="O215">
        <v>3.9E-2</v>
      </c>
      <c r="Q215">
        <f t="shared" si="47"/>
        <v>-2.1549019599857431</v>
      </c>
      <c r="R215">
        <f t="shared" si="48"/>
        <v>-1.9586073148417751</v>
      </c>
      <c r="S215">
        <f t="shared" si="49"/>
        <v>-0.71896663275227246</v>
      </c>
      <c r="T215">
        <f t="shared" si="50"/>
        <v>-1.2006594505464183</v>
      </c>
      <c r="U215">
        <f t="shared" si="51"/>
        <v>-1.4814860601221125</v>
      </c>
      <c r="V215">
        <f t="shared" si="52"/>
        <v>-2.0457574905606752</v>
      </c>
      <c r="W215">
        <f t="shared" si="53"/>
        <v>-1.9208187539523751</v>
      </c>
      <c r="X215">
        <f t="shared" si="54"/>
        <v>-0.27984069659404309</v>
      </c>
      <c r="Y215">
        <f t="shared" si="55"/>
        <v>-0.94309514866352739</v>
      </c>
      <c r="Z215">
        <f t="shared" si="56"/>
        <v>-0.53610701101409275</v>
      </c>
      <c r="AA215">
        <f t="shared" si="57"/>
        <v>-2.0457574905606752</v>
      </c>
      <c r="AB215">
        <f t="shared" si="58"/>
        <v>-2.0969100130080562</v>
      </c>
      <c r="AC215">
        <f t="shared" si="59"/>
        <v>-1.1079053973095196</v>
      </c>
      <c r="AD215">
        <f t="shared" si="60"/>
        <v>-0.59176003468815042</v>
      </c>
      <c r="AE215">
        <f t="shared" si="61"/>
        <v>-1.4089353929735009</v>
      </c>
    </row>
    <row r="216" spans="1:31" x14ac:dyDescent="0.2">
      <c r="A216">
        <v>5.0000000000000001E-3</v>
      </c>
      <c r="B216">
        <v>8.0000000000000002E-3</v>
      </c>
      <c r="C216">
        <v>7.0999999999999994E-2</v>
      </c>
      <c r="D216">
        <v>8.8999999999999996E-2</v>
      </c>
      <c r="E216">
        <v>3.105</v>
      </c>
      <c r="F216">
        <v>5.8999999999999997E-2</v>
      </c>
      <c r="G216">
        <v>0.01</v>
      </c>
      <c r="H216">
        <v>0.122</v>
      </c>
      <c r="I216">
        <v>0.13100000000000001</v>
      </c>
      <c r="J216">
        <v>0.41</v>
      </c>
      <c r="K216">
        <v>0.01</v>
      </c>
      <c r="L216">
        <v>8.9999999999999993E-3</v>
      </c>
      <c r="M216">
        <v>3.0000000000000001E-3</v>
      </c>
      <c r="N216">
        <v>7.4999999999999997E-2</v>
      </c>
      <c r="O216">
        <v>4.1000000000000002E-2</v>
      </c>
      <c r="Q216">
        <f t="shared" si="47"/>
        <v>-2.3010299956639813</v>
      </c>
      <c r="R216">
        <f t="shared" si="48"/>
        <v>-2.0969100130080562</v>
      </c>
      <c r="S216">
        <f t="shared" si="49"/>
        <v>-1.1487416512809248</v>
      </c>
      <c r="T216">
        <f t="shared" si="50"/>
        <v>-1.0506099933550872</v>
      </c>
      <c r="U216">
        <f t="shared" si="51"/>
        <v>0.492061604512599</v>
      </c>
      <c r="V216">
        <f t="shared" si="52"/>
        <v>-1.2291479883578558</v>
      </c>
      <c r="W216">
        <f t="shared" si="53"/>
        <v>-2</v>
      </c>
      <c r="X216">
        <f t="shared" si="54"/>
        <v>-0.91364016932525183</v>
      </c>
      <c r="Y216">
        <f t="shared" si="55"/>
        <v>-0.88272870434423567</v>
      </c>
      <c r="Z216">
        <f t="shared" si="56"/>
        <v>-0.38721614328026455</v>
      </c>
      <c r="AA216">
        <f t="shared" si="57"/>
        <v>-2</v>
      </c>
      <c r="AB216">
        <f t="shared" si="58"/>
        <v>-2.0457574905606752</v>
      </c>
      <c r="AC216">
        <f t="shared" si="59"/>
        <v>-2.5228787452803374</v>
      </c>
      <c r="AD216">
        <f t="shared" si="60"/>
        <v>-1.1249387366082999</v>
      </c>
      <c r="AE216">
        <f t="shared" si="61"/>
        <v>-1.3872161432802645</v>
      </c>
    </row>
    <row r="217" spans="1:31" x14ac:dyDescent="0.2">
      <c r="A217">
        <v>6.0000000000000001E-3</v>
      </c>
      <c r="B217">
        <v>0.01</v>
      </c>
      <c r="C217">
        <v>0.10199999999999999</v>
      </c>
      <c r="D217">
        <v>6.0999999999999999E-2</v>
      </c>
      <c r="E217">
        <v>1E-3</v>
      </c>
      <c r="F217">
        <v>1.0999999999999999E-2</v>
      </c>
      <c r="G217">
        <v>8.9999999999999993E-3</v>
      </c>
      <c r="H217">
        <v>0.19</v>
      </c>
      <c r="I217">
        <v>8.7999999999999995E-2</v>
      </c>
      <c r="J217">
        <v>0.191</v>
      </c>
      <c r="K217">
        <v>8.9999999999999993E-3</v>
      </c>
      <c r="L217">
        <v>8.9999999999999993E-3</v>
      </c>
      <c r="M217">
        <v>8.2000000000000003E-2</v>
      </c>
      <c r="N217">
        <v>0.22</v>
      </c>
      <c r="O217">
        <v>2.9000000000000001E-2</v>
      </c>
      <c r="Q217">
        <f t="shared" si="47"/>
        <v>-2.2218487496163561</v>
      </c>
      <c r="R217">
        <f t="shared" si="48"/>
        <v>-2</v>
      </c>
      <c r="S217">
        <f t="shared" si="49"/>
        <v>-0.99139982823808248</v>
      </c>
      <c r="T217">
        <f t="shared" si="50"/>
        <v>-1.2146701649892331</v>
      </c>
      <c r="U217">
        <f t="shared" si="51"/>
        <v>-3</v>
      </c>
      <c r="V217">
        <f t="shared" si="52"/>
        <v>-1.9586073148417751</v>
      </c>
      <c r="W217">
        <f t="shared" si="53"/>
        <v>-2.0457574905606752</v>
      </c>
      <c r="X217">
        <f t="shared" si="54"/>
        <v>-0.72124639904717103</v>
      </c>
      <c r="Y217">
        <f t="shared" si="55"/>
        <v>-1.0555173278498313</v>
      </c>
      <c r="Z217">
        <f t="shared" si="56"/>
        <v>-0.71896663275227246</v>
      </c>
      <c r="AA217">
        <f t="shared" si="57"/>
        <v>-2.0457574905606752</v>
      </c>
      <c r="AB217">
        <f t="shared" si="58"/>
        <v>-2.0457574905606752</v>
      </c>
      <c r="AC217">
        <f t="shared" si="59"/>
        <v>-1.0861861476162833</v>
      </c>
      <c r="AD217">
        <f t="shared" si="60"/>
        <v>-0.65757731917779372</v>
      </c>
      <c r="AE217">
        <f t="shared" si="61"/>
        <v>-1.5376020021010439</v>
      </c>
    </row>
    <row r="218" spans="1:31" x14ac:dyDescent="0.2">
      <c r="A218">
        <v>7.0000000000000001E-3</v>
      </c>
      <c r="B218">
        <v>0.01</v>
      </c>
      <c r="C218">
        <v>7.2999999999999995E-2</v>
      </c>
      <c r="D218">
        <v>9.0999999999999998E-2</v>
      </c>
      <c r="E218">
        <v>2E-3</v>
      </c>
      <c r="F218">
        <v>8.9999999999999993E-3</v>
      </c>
      <c r="G218">
        <v>0.91200000000000003</v>
      </c>
      <c r="H218">
        <v>0.11899999999999999</v>
      </c>
      <c r="I218">
        <v>0.112</v>
      </c>
      <c r="J218">
        <v>0.55300000000000005</v>
      </c>
      <c r="K218">
        <v>0.46899999999999997</v>
      </c>
      <c r="L218">
        <v>8.9999999999999993E-3</v>
      </c>
      <c r="M218">
        <v>0.27600000000000002</v>
      </c>
      <c r="N218">
        <v>8.5999999999999993E-2</v>
      </c>
      <c r="O218">
        <v>5.5E-2</v>
      </c>
      <c r="Q218">
        <f t="shared" si="47"/>
        <v>-2.1549019599857431</v>
      </c>
      <c r="R218">
        <f t="shared" si="48"/>
        <v>-2</v>
      </c>
      <c r="S218">
        <f t="shared" si="49"/>
        <v>-1.1366771398795441</v>
      </c>
      <c r="T218">
        <f t="shared" si="50"/>
        <v>-1.0409586076789064</v>
      </c>
      <c r="U218">
        <f t="shared" si="51"/>
        <v>-2.6989700043360187</v>
      </c>
      <c r="V218">
        <f t="shared" si="52"/>
        <v>-2.0457574905606752</v>
      </c>
      <c r="W218">
        <f t="shared" si="53"/>
        <v>-4.0005161671583807E-2</v>
      </c>
      <c r="X218">
        <f t="shared" si="54"/>
        <v>-0.9244530386074693</v>
      </c>
      <c r="Y218">
        <f t="shared" si="55"/>
        <v>-0.9507819773298184</v>
      </c>
      <c r="Z218">
        <f t="shared" si="56"/>
        <v>-0.25727486869530169</v>
      </c>
      <c r="AA218">
        <f t="shared" si="57"/>
        <v>-0.32882715728491674</v>
      </c>
      <c r="AB218">
        <f t="shared" si="58"/>
        <v>-2.0457574905606752</v>
      </c>
      <c r="AC218">
        <f t="shared" si="59"/>
        <v>-0.55909091793478227</v>
      </c>
      <c r="AD218">
        <f t="shared" si="60"/>
        <v>-1.0655015487564323</v>
      </c>
      <c r="AE218">
        <f t="shared" si="61"/>
        <v>-1.2596373105057561</v>
      </c>
    </row>
    <row r="219" spans="1:31" x14ac:dyDescent="0.2">
      <c r="A219">
        <v>1.4E-2</v>
      </c>
      <c r="B219">
        <v>1.2E-2</v>
      </c>
      <c r="C219">
        <v>0.159</v>
      </c>
      <c r="D219">
        <v>0.1</v>
      </c>
      <c r="E219">
        <v>1E-3</v>
      </c>
      <c r="F219">
        <v>1.2999999999999999E-2</v>
      </c>
      <c r="G219">
        <v>1.6E-2</v>
      </c>
      <c r="H219">
        <v>0.16300000000000001</v>
      </c>
      <c r="I219">
        <v>0.16400000000000001</v>
      </c>
      <c r="J219">
        <v>0.26</v>
      </c>
      <c r="K219">
        <v>1.7000000000000001E-2</v>
      </c>
      <c r="L219">
        <v>1.0999999999999999E-2</v>
      </c>
      <c r="M219">
        <v>0.16</v>
      </c>
      <c r="N219">
        <v>7.6999999999999999E-2</v>
      </c>
      <c r="O219">
        <v>1.2E-2</v>
      </c>
      <c r="Q219">
        <f t="shared" si="47"/>
        <v>-1.853871964321762</v>
      </c>
      <c r="R219">
        <f t="shared" si="48"/>
        <v>-1.9208187539523751</v>
      </c>
      <c r="S219">
        <f t="shared" si="49"/>
        <v>-0.79860287567954846</v>
      </c>
      <c r="T219">
        <f t="shared" si="50"/>
        <v>-1</v>
      </c>
      <c r="U219">
        <f t="shared" si="51"/>
        <v>-3</v>
      </c>
      <c r="V219">
        <f t="shared" si="52"/>
        <v>-1.8860566476931633</v>
      </c>
      <c r="W219">
        <f t="shared" si="53"/>
        <v>-1.7958800173440752</v>
      </c>
      <c r="X219">
        <f t="shared" si="54"/>
        <v>-0.78781239559604221</v>
      </c>
      <c r="Y219">
        <f t="shared" si="55"/>
        <v>-0.78515615195230215</v>
      </c>
      <c r="Z219">
        <f t="shared" si="56"/>
        <v>-0.58502665202918203</v>
      </c>
      <c r="AA219">
        <f t="shared" si="57"/>
        <v>-1.7695510786217261</v>
      </c>
      <c r="AB219">
        <f t="shared" si="58"/>
        <v>-1.9586073148417751</v>
      </c>
      <c r="AC219">
        <f t="shared" si="59"/>
        <v>-0.79588001734407521</v>
      </c>
      <c r="AD219">
        <f t="shared" si="60"/>
        <v>-1.1135092748275182</v>
      </c>
      <c r="AE219">
        <f t="shared" si="61"/>
        <v>-1.9208187539523751</v>
      </c>
    </row>
    <row r="220" spans="1:31" x14ac:dyDescent="0.2">
      <c r="A220">
        <v>8.9999999999999993E-3</v>
      </c>
      <c r="B220">
        <v>5.0000000000000001E-3</v>
      </c>
      <c r="C220">
        <v>4.8000000000000001E-2</v>
      </c>
      <c r="D220">
        <v>0.109</v>
      </c>
      <c r="E220">
        <v>5.8999999999999997E-2</v>
      </c>
      <c r="F220">
        <v>7.0000000000000001E-3</v>
      </c>
      <c r="G220">
        <v>8.9999999999999993E-3</v>
      </c>
      <c r="H220">
        <v>0.14699999999999999</v>
      </c>
      <c r="I220">
        <v>0.155</v>
      </c>
      <c r="J220">
        <v>5.5E-2</v>
      </c>
      <c r="K220">
        <v>8.9999999999999993E-3</v>
      </c>
      <c r="L220">
        <v>6.0000000000000001E-3</v>
      </c>
      <c r="M220">
        <v>9.9000000000000005E-2</v>
      </c>
      <c r="N220">
        <v>5.5E-2</v>
      </c>
      <c r="O220">
        <v>0.14499999999999999</v>
      </c>
      <c r="Q220">
        <f t="shared" si="47"/>
        <v>-2.0457574905606752</v>
      </c>
      <c r="R220">
        <f t="shared" si="48"/>
        <v>-2.3010299956639813</v>
      </c>
      <c r="S220">
        <f t="shared" si="49"/>
        <v>-1.3187587626244128</v>
      </c>
      <c r="T220">
        <f t="shared" si="50"/>
        <v>-0.96257350205937642</v>
      </c>
      <c r="U220">
        <f t="shared" si="51"/>
        <v>-1.2291479883578558</v>
      </c>
      <c r="V220">
        <f t="shared" si="52"/>
        <v>-2.1549019599857431</v>
      </c>
      <c r="W220">
        <f t="shared" si="53"/>
        <v>-2.0457574905606752</v>
      </c>
      <c r="X220">
        <f t="shared" si="54"/>
        <v>-0.83268266525182388</v>
      </c>
      <c r="Y220">
        <f t="shared" si="55"/>
        <v>-0.8096683018297085</v>
      </c>
      <c r="Z220">
        <f t="shared" si="56"/>
        <v>-1.2596373105057561</v>
      </c>
      <c r="AA220">
        <f t="shared" si="57"/>
        <v>-2.0457574905606752</v>
      </c>
      <c r="AB220">
        <f t="shared" si="58"/>
        <v>-2.2218487496163561</v>
      </c>
      <c r="AC220">
        <f t="shared" si="59"/>
        <v>-1.0043648054024501</v>
      </c>
      <c r="AD220">
        <f t="shared" si="60"/>
        <v>-1.2596373105057561</v>
      </c>
      <c r="AE220">
        <f t="shared" si="61"/>
        <v>-0.83863199776502517</v>
      </c>
    </row>
    <row r="221" spans="1:31" x14ac:dyDescent="0.2">
      <c r="A221">
        <v>8.0000000000000002E-3</v>
      </c>
      <c r="B221">
        <v>6.0000000000000001E-3</v>
      </c>
      <c r="C221">
        <v>6.0000000000000001E-3</v>
      </c>
      <c r="D221">
        <v>8.5000000000000006E-2</v>
      </c>
      <c r="E221">
        <v>0.74199999999999999</v>
      </c>
      <c r="F221">
        <v>7.0000000000000001E-3</v>
      </c>
      <c r="G221">
        <v>8.9999999999999993E-3</v>
      </c>
      <c r="H221">
        <v>0.20799999999999999</v>
      </c>
      <c r="I221">
        <v>0.124</v>
      </c>
      <c r="J221">
        <v>0.17299999999999999</v>
      </c>
      <c r="K221">
        <v>8.0000000000000002E-3</v>
      </c>
      <c r="L221">
        <v>6.0000000000000001E-3</v>
      </c>
      <c r="M221">
        <v>5.7000000000000002E-2</v>
      </c>
      <c r="N221">
        <v>4.4999999999999998E-2</v>
      </c>
      <c r="O221">
        <v>0.107</v>
      </c>
      <c r="Q221">
        <f t="shared" si="47"/>
        <v>-2.0969100130080562</v>
      </c>
      <c r="R221">
        <f t="shared" si="48"/>
        <v>-2.2218487496163561</v>
      </c>
      <c r="S221">
        <f t="shared" si="49"/>
        <v>-2.2218487496163561</v>
      </c>
      <c r="T221">
        <f t="shared" si="50"/>
        <v>-1.0705810742857071</v>
      </c>
      <c r="U221">
        <f t="shared" si="51"/>
        <v>-0.12959609472097294</v>
      </c>
      <c r="V221">
        <f t="shared" si="52"/>
        <v>-2.1549019599857431</v>
      </c>
      <c r="W221">
        <f t="shared" si="53"/>
        <v>-2.0457574905606752</v>
      </c>
      <c r="X221">
        <f t="shared" si="54"/>
        <v>-0.68193666503723849</v>
      </c>
      <c r="Y221">
        <f t="shared" si="55"/>
        <v>-0.90657831483776496</v>
      </c>
      <c r="Z221">
        <f t="shared" si="56"/>
        <v>-0.76195389687120463</v>
      </c>
      <c r="AA221">
        <f t="shared" si="57"/>
        <v>-2.0969100130080562</v>
      </c>
      <c r="AB221">
        <f t="shared" si="58"/>
        <v>-2.2218487496163561</v>
      </c>
      <c r="AC221">
        <f t="shared" si="59"/>
        <v>-1.2441251443275085</v>
      </c>
      <c r="AD221">
        <f t="shared" si="60"/>
        <v>-1.3467874862246563</v>
      </c>
      <c r="AE221">
        <f t="shared" si="61"/>
        <v>-0.97061622231479039</v>
      </c>
    </row>
    <row r="222" spans="1:31" x14ac:dyDescent="0.2">
      <c r="A222">
        <v>8.0000000000000002E-3</v>
      </c>
      <c r="B222">
        <v>5.0000000000000001E-3</v>
      </c>
      <c r="C222">
        <v>8.3000000000000004E-2</v>
      </c>
      <c r="D222">
        <v>0.11</v>
      </c>
      <c r="E222">
        <v>5015.6329999999998</v>
      </c>
      <c r="F222">
        <v>6.0000000000000001E-3</v>
      </c>
      <c r="G222">
        <v>8.9999999999999993E-3</v>
      </c>
      <c r="H222">
        <v>0.182</v>
      </c>
      <c r="I222">
        <v>0.35299999999999998</v>
      </c>
      <c r="J222">
        <v>1.9E-2</v>
      </c>
      <c r="K222">
        <v>0.01</v>
      </c>
      <c r="L222">
        <v>6.0000000000000001E-3</v>
      </c>
      <c r="M222">
        <v>6.3E-2</v>
      </c>
      <c r="N222">
        <v>7.0000000000000007E-2</v>
      </c>
      <c r="O222">
        <v>0.106</v>
      </c>
      <c r="Q222">
        <f t="shared" si="47"/>
        <v>-2.0969100130080562</v>
      </c>
      <c r="R222">
        <f t="shared" si="48"/>
        <v>-2.3010299956639813</v>
      </c>
      <c r="S222">
        <f t="shared" si="49"/>
        <v>-1.080921907623926</v>
      </c>
      <c r="T222">
        <f t="shared" si="50"/>
        <v>-0.95860731484177497</v>
      </c>
      <c r="U222">
        <f t="shared" si="51"/>
        <v>3.7003257511268957</v>
      </c>
      <c r="V222">
        <f t="shared" si="52"/>
        <v>-2.2218487496163561</v>
      </c>
      <c r="W222">
        <f t="shared" si="53"/>
        <v>-2.0457574905606752</v>
      </c>
      <c r="X222">
        <f t="shared" si="54"/>
        <v>-0.73992861201492521</v>
      </c>
      <c r="Y222">
        <f t="shared" si="55"/>
        <v>-0.45222529461217748</v>
      </c>
      <c r="Z222">
        <f t="shared" si="56"/>
        <v>-1.7212463990471711</v>
      </c>
      <c r="AA222">
        <f t="shared" si="57"/>
        <v>-2</v>
      </c>
      <c r="AB222">
        <f t="shared" si="58"/>
        <v>-2.2218487496163561</v>
      </c>
      <c r="AC222">
        <f t="shared" si="59"/>
        <v>-1.2006594505464183</v>
      </c>
      <c r="AD222">
        <f t="shared" si="60"/>
        <v>-1.1549019599857431</v>
      </c>
      <c r="AE222">
        <f t="shared" si="61"/>
        <v>-0.97469413473522981</v>
      </c>
    </row>
    <row r="223" spans="1:31" x14ac:dyDescent="0.2">
      <c r="A223">
        <v>7.0000000000000001E-3</v>
      </c>
      <c r="B223">
        <v>6.0000000000000001E-3</v>
      </c>
      <c r="C223">
        <v>0.112</v>
      </c>
      <c r="D223">
        <v>8.7999999999999995E-2</v>
      </c>
      <c r="E223">
        <v>0.875</v>
      </c>
      <c r="F223">
        <v>8.9999999999999993E-3</v>
      </c>
      <c r="G223">
        <v>8.9999999999999993E-3</v>
      </c>
      <c r="H223">
        <v>4.2999999999999997E-2</v>
      </c>
      <c r="I223">
        <v>0.106</v>
      </c>
      <c r="J223">
        <v>5006.5519999999997</v>
      </c>
      <c r="K223">
        <v>2.9000000000000001E-2</v>
      </c>
      <c r="L223">
        <v>7.0000000000000001E-3</v>
      </c>
      <c r="M223">
        <v>0.11600000000000001</v>
      </c>
      <c r="N223">
        <v>4.7E-2</v>
      </c>
      <c r="O223">
        <v>1.0999999999999999E-2</v>
      </c>
      <c r="Q223">
        <f t="shared" si="47"/>
        <v>-2.1549019599857431</v>
      </c>
      <c r="R223">
        <f t="shared" si="48"/>
        <v>-2.2218487496163561</v>
      </c>
      <c r="S223">
        <f t="shared" si="49"/>
        <v>-0.9507819773298184</v>
      </c>
      <c r="T223">
        <f t="shared" si="50"/>
        <v>-1.0555173278498313</v>
      </c>
      <c r="U223">
        <f t="shared" si="51"/>
        <v>-5.7991946977686754E-2</v>
      </c>
      <c r="V223">
        <f t="shared" si="52"/>
        <v>-2.0457574905606752</v>
      </c>
      <c r="W223">
        <f t="shared" si="53"/>
        <v>-2.0457574905606752</v>
      </c>
      <c r="X223">
        <f t="shared" si="54"/>
        <v>-1.3665315444204136</v>
      </c>
      <c r="Y223">
        <f t="shared" si="55"/>
        <v>-0.97469413473522981</v>
      </c>
      <c r="Z223">
        <f t="shared" si="56"/>
        <v>3.6995387312765424</v>
      </c>
      <c r="AA223">
        <f t="shared" si="57"/>
        <v>-1.5376020021010439</v>
      </c>
      <c r="AB223">
        <f t="shared" si="58"/>
        <v>-2.1549019599857431</v>
      </c>
      <c r="AC223">
        <f t="shared" si="59"/>
        <v>-0.93554201077308152</v>
      </c>
      <c r="AD223">
        <f t="shared" si="60"/>
        <v>-1.3279021420642825</v>
      </c>
      <c r="AE223">
        <f t="shared" si="61"/>
        <v>-1.9586073148417751</v>
      </c>
    </row>
    <row r="224" spans="1:31" x14ac:dyDescent="0.2">
      <c r="A224">
        <v>8.0000000000000002E-3</v>
      </c>
      <c r="B224">
        <v>6.0000000000000001E-3</v>
      </c>
      <c r="C224">
        <v>6.8000000000000005E-2</v>
      </c>
      <c r="D224">
        <v>0.105</v>
      </c>
      <c r="E224">
        <v>2.4060000000000001</v>
      </c>
      <c r="F224">
        <v>0.01</v>
      </c>
      <c r="G224">
        <v>0.01</v>
      </c>
      <c r="H224">
        <v>9.4E-2</v>
      </c>
      <c r="I224">
        <v>8.4000000000000005E-2</v>
      </c>
      <c r="J224">
        <v>2.58</v>
      </c>
      <c r="K224">
        <v>1.4E-2</v>
      </c>
      <c r="L224">
        <v>6.0000000000000001E-3</v>
      </c>
      <c r="M224">
        <v>8.4000000000000005E-2</v>
      </c>
      <c r="N224">
        <v>9.2999999999999999E-2</v>
      </c>
      <c r="O224">
        <v>3.2000000000000001E-2</v>
      </c>
      <c r="Q224">
        <f t="shared" si="47"/>
        <v>-2.0969100130080562</v>
      </c>
      <c r="R224">
        <f t="shared" si="48"/>
        <v>-2.2218487496163561</v>
      </c>
      <c r="S224">
        <f t="shared" si="49"/>
        <v>-1.1674910872937636</v>
      </c>
      <c r="T224">
        <f t="shared" si="50"/>
        <v>-0.97881070093006195</v>
      </c>
      <c r="U224">
        <f t="shared" si="51"/>
        <v>0.38129562300382597</v>
      </c>
      <c r="V224">
        <f t="shared" si="52"/>
        <v>-2</v>
      </c>
      <c r="W224">
        <f t="shared" si="53"/>
        <v>-2</v>
      </c>
      <c r="X224">
        <f t="shared" si="54"/>
        <v>-1.0268721464003014</v>
      </c>
      <c r="Y224">
        <f t="shared" si="55"/>
        <v>-1.0757207139381184</v>
      </c>
      <c r="Z224">
        <f t="shared" si="56"/>
        <v>0.41161970596323016</v>
      </c>
      <c r="AA224">
        <f t="shared" si="57"/>
        <v>-1.853871964321762</v>
      </c>
      <c r="AB224">
        <f t="shared" si="58"/>
        <v>-2.2218487496163561</v>
      </c>
      <c r="AC224">
        <f t="shared" si="59"/>
        <v>-1.0757207139381184</v>
      </c>
      <c r="AD224">
        <f t="shared" si="60"/>
        <v>-1.031517051446065</v>
      </c>
      <c r="AE224">
        <f t="shared" si="61"/>
        <v>-1.494850021680094</v>
      </c>
    </row>
    <row r="225" spans="1:31" x14ac:dyDescent="0.2">
      <c r="A225">
        <v>8.0000000000000002E-3</v>
      </c>
      <c r="B225">
        <v>6.0000000000000001E-3</v>
      </c>
      <c r="C225">
        <v>0.104</v>
      </c>
      <c r="D225">
        <v>7.6999999999999999E-2</v>
      </c>
      <c r="E225">
        <v>1E-3</v>
      </c>
      <c r="F225">
        <v>0.01</v>
      </c>
      <c r="G225">
        <v>0.01</v>
      </c>
      <c r="H225">
        <v>1E-3</v>
      </c>
      <c r="I225">
        <v>7.5999999999999998E-2</v>
      </c>
      <c r="J225">
        <v>4.3999999999999997E-2</v>
      </c>
      <c r="K225">
        <v>0.128</v>
      </c>
      <c r="L225">
        <v>0.01</v>
      </c>
      <c r="M225">
        <v>0.124</v>
      </c>
      <c r="N225">
        <v>6.4000000000000001E-2</v>
      </c>
      <c r="O225">
        <v>3.3340000000000001</v>
      </c>
      <c r="Q225">
        <f t="shared" si="47"/>
        <v>-2.0969100130080562</v>
      </c>
      <c r="R225">
        <f t="shared" si="48"/>
        <v>-2.2218487496163561</v>
      </c>
      <c r="S225">
        <f t="shared" si="49"/>
        <v>-0.98296666070121963</v>
      </c>
      <c r="T225">
        <f t="shared" si="50"/>
        <v>-1.1135092748275182</v>
      </c>
      <c r="U225">
        <f t="shared" si="51"/>
        <v>-3</v>
      </c>
      <c r="V225">
        <f t="shared" si="52"/>
        <v>-2</v>
      </c>
      <c r="W225">
        <f t="shared" si="53"/>
        <v>-2</v>
      </c>
      <c r="X225">
        <f t="shared" si="54"/>
        <v>-3</v>
      </c>
      <c r="Y225">
        <f t="shared" si="55"/>
        <v>-1.1191864077192086</v>
      </c>
      <c r="Z225">
        <f t="shared" si="56"/>
        <v>-1.3565473235138126</v>
      </c>
      <c r="AA225">
        <f t="shared" si="57"/>
        <v>-0.89279003035213167</v>
      </c>
      <c r="AB225">
        <f t="shared" si="58"/>
        <v>-2</v>
      </c>
      <c r="AC225">
        <f t="shared" si="59"/>
        <v>-0.90657831483776496</v>
      </c>
      <c r="AD225">
        <f t="shared" si="60"/>
        <v>-1.1938200260161129</v>
      </c>
      <c r="AE225">
        <f t="shared" si="61"/>
        <v>0.52296559549198651</v>
      </c>
    </row>
    <row r="226" spans="1:31" x14ac:dyDescent="0.2">
      <c r="A226">
        <v>8.0000000000000002E-3</v>
      </c>
      <c r="B226">
        <v>6.0000000000000001E-3</v>
      </c>
      <c r="C226">
        <v>7.0000000000000007E-2</v>
      </c>
      <c r="D226">
        <v>0.08</v>
      </c>
      <c r="E226">
        <v>0.06</v>
      </c>
      <c r="F226">
        <v>0.01</v>
      </c>
      <c r="G226">
        <v>0.01</v>
      </c>
      <c r="H226">
        <v>4.3999999999999997E-2</v>
      </c>
      <c r="I226">
        <v>7.9000000000000001E-2</v>
      </c>
      <c r="J226">
        <v>1.0999999999999999E-2</v>
      </c>
      <c r="K226">
        <v>1.6E-2</v>
      </c>
      <c r="L226">
        <v>8.0000000000000002E-3</v>
      </c>
      <c r="M226">
        <v>5.0999999999999997E-2</v>
      </c>
      <c r="N226">
        <v>4.7E-2</v>
      </c>
      <c r="O226">
        <v>1E-3</v>
      </c>
      <c r="Q226">
        <f t="shared" si="47"/>
        <v>-2.0969100130080562</v>
      </c>
      <c r="R226">
        <f t="shared" si="48"/>
        <v>-2.2218487496163561</v>
      </c>
      <c r="S226">
        <f t="shared" si="49"/>
        <v>-1.1549019599857431</v>
      </c>
      <c r="T226">
        <f t="shared" si="50"/>
        <v>-1.0969100130080565</v>
      </c>
      <c r="U226">
        <f t="shared" si="51"/>
        <v>-1.2218487496163564</v>
      </c>
      <c r="V226">
        <f t="shared" si="52"/>
        <v>-2</v>
      </c>
      <c r="W226">
        <f t="shared" si="53"/>
        <v>-2</v>
      </c>
      <c r="X226">
        <f t="shared" si="54"/>
        <v>-1.3565473235138126</v>
      </c>
      <c r="Y226">
        <f t="shared" si="55"/>
        <v>-1.1023729087095586</v>
      </c>
      <c r="Z226">
        <f t="shared" si="56"/>
        <v>-1.9586073148417751</v>
      </c>
      <c r="AA226">
        <f t="shared" si="57"/>
        <v>-1.7958800173440752</v>
      </c>
      <c r="AB226">
        <f t="shared" si="58"/>
        <v>-2.0969100130080562</v>
      </c>
      <c r="AC226">
        <f t="shared" si="59"/>
        <v>-1.2924298239020637</v>
      </c>
      <c r="AD226">
        <f t="shared" si="60"/>
        <v>-1.3279021420642825</v>
      </c>
      <c r="AE226">
        <f t="shared" si="61"/>
        <v>-3</v>
      </c>
    </row>
    <row r="227" spans="1:31" x14ac:dyDescent="0.2">
      <c r="A227">
        <v>3.1E-2</v>
      </c>
      <c r="B227">
        <v>6.0000000000000001E-3</v>
      </c>
      <c r="C227">
        <v>9.5000000000000001E-2</v>
      </c>
      <c r="D227">
        <v>7.2999999999999995E-2</v>
      </c>
      <c r="E227">
        <v>1.794</v>
      </c>
      <c r="F227">
        <v>0.01</v>
      </c>
      <c r="G227">
        <v>8.9999999999999993E-3</v>
      </c>
      <c r="H227">
        <v>1E-3</v>
      </c>
      <c r="I227">
        <v>7.0999999999999994E-2</v>
      </c>
      <c r="J227">
        <v>1.6E-2</v>
      </c>
      <c r="K227">
        <v>2.1000000000000001E-2</v>
      </c>
      <c r="L227">
        <v>7.0000000000000001E-3</v>
      </c>
      <c r="M227">
        <v>8.2000000000000003E-2</v>
      </c>
      <c r="N227">
        <v>4.7E-2</v>
      </c>
      <c r="O227">
        <v>0.33</v>
      </c>
      <c r="Q227">
        <f t="shared" si="47"/>
        <v>-1.5086383061657274</v>
      </c>
      <c r="R227">
        <f t="shared" si="48"/>
        <v>-2.2218487496163561</v>
      </c>
      <c r="S227">
        <f t="shared" si="49"/>
        <v>-1.0222763947111522</v>
      </c>
      <c r="T227">
        <f t="shared" si="50"/>
        <v>-1.1366771398795441</v>
      </c>
      <c r="U227">
        <f t="shared" si="51"/>
        <v>0.25382243870807331</v>
      </c>
      <c r="V227">
        <f t="shared" si="52"/>
        <v>-2</v>
      </c>
      <c r="W227">
        <f t="shared" si="53"/>
        <v>-2.0457574905606752</v>
      </c>
      <c r="X227">
        <f t="shared" si="54"/>
        <v>-3</v>
      </c>
      <c r="Y227">
        <f t="shared" si="55"/>
        <v>-1.1487416512809248</v>
      </c>
      <c r="Z227">
        <f t="shared" si="56"/>
        <v>-1.7958800173440752</v>
      </c>
      <c r="AA227">
        <f t="shared" si="57"/>
        <v>-1.6777807052660807</v>
      </c>
      <c r="AB227">
        <f t="shared" si="58"/>
        <v>-2.1549019599857431</v>
      </c>
      <c r="AC227">
        <f t="shared" si="59"/>
        <v>-1.0861861476162833</v>
      </c>
      <c r="AD227">
        <f t="shared" si="60"/>
        <v>-1.3279021420642825</v>
      </c>
      <c r="AE227">
        <f t="shared" si="61"/>
        <v>-0.48148606012211248</v>
      </c>
    </row>
    <row r="228" spans="1:31" x14ac:dyDescent="0.2">
      <c r="A228">
        <v>1.0999999999999999E-2</v>
      </c>
      <c r="B228">
        <v>5.0000000000000001E-3</v>
      </c>
      <c r="C228">
        <v>9.2999999999999999E-2</v>
      </c>
      <c r="D228">
        <v>0.108</v>
      </c>
      <c r="E228">
        <v>0.159</v>
      </c>
      <c r="F228">
        <v>8.9999999999999993E-3</v>
      </c>
      <c r="G228">
        <v>8.9999999999999993E-3</v>
      </c>
      <c r="H228">
        <v>7.4999999999999997E-2</v>
      </c>
      <c r="I228">
        <v>0.157</v>
      </c>
      <c r="J228">
        <v>0.20300000000000001</v>
      </c>
      <c r="K228">
        <v>4.1000000000000002E-2</v>
      </c>
      <c r="L228">
        <v>6.0000000000000001E-3</v>
      </c>
      <c r="M228">
        <v>0.105</v>
      </c>
      <c r="N228">
        <v>4.8000000000000001E-2</v>
      </c>
      <c r="O228">
        <v>1E-3</v>
      </c>
      <c r="Q228">
        <f t="shared" si="47"/>
        <v>-1.9586073148417751</v>
      </c>
      <c r="R228">
        <f t="shared" si="48"/>
        <v>-2.3010299956639813</v>
      </c>
      <c r="S228">
        <f t="shared" si="49"/>
        <v>-1.031517051446065</v>
      </c>
      <c r="T228">
        <f t="shared" si="50"/>
        <v>-0.96657624451305035</v>
      </c>
      <c r="U228">
        <f t="shared" si="51"/>
        <v>-0.79860287567954846</v>
      </c>
      <c r="V228">
        <f t="shared" si="52"/>
        <v>-2.0457574905606752</v>
      </c>
      <c r="W228">
        <f t="shared" si="53"/>
        <v>-2.0457574905606752</v>
      </c>
      <c r="X228">
        <f t="shared" si="54"/>
        <v>-1.1249387366082999</v>
      </c>
      <c r="Y228">
        <f t="shared" si="55"/>
        <v>-0.80410034759076621</v>
      </c>
      <c r="Z228">
        <f t="shared" si="56"/>
        <v>-0.69250396208678711</v>
      </c>
      <c r="AA228">
        <f t="shared" si="57"/>
        <v>-1.3872161432802645</v>
      </c>
      <c r="AB228">
        <f t="shared" si="58"/>
        <v>-2.2218487496163561</v>
      </c>
      <c r="AC228">
        <f t="shared" si="59"/>
        <v>-0.97881070093006195</v>
      </c>
      <c r="AD228">
        <f t="shared" si="60"/>
        <v>-1.3187587626244128</v>
      </c>
      <c r="AE228">
        <f t="shared" si="61"/>
        <v>-3</v>
      </c>
    </row>
    <row r="229" spans="1:31" x14ac:dyDescent="0.2">
      <c r="A229">
        <v>7.0000000000000001E-3</v>
      </c>
      <c r="B229">
        <v>7.0000000000000001E-3</v>
      </c>
      <c r="C229">
        <v>0.27600000000000002</v>
      </c>
      <c r="D229">
        <v>8.5000000000000006E-2</v>
      </c>
      <c r="E229">
        <v>1E-3</v>
      </c>
      <c r="F229">
        <v>8.9999999999999993E-3</v>
      </c>
      <c r="G229">
        <v>8.9999999999999993E-3</v>
      </c>
      <c r="H229">
        <v>7.8E-2</v>
      </c>
      <c r="I229">
        <v>7.8E-2</v>
      </c>
      <c r="J229">
        <v>5.0000000000000001E-3</v>
      </c>
      <c r="K229">
        <v>2.9000000000000001E-2</v>
      </c>
      <c r="L229">
        <v>7.0000000000000001E-3</v>
      </c>
      <c r="M229">
        <v>9.0999999999999998E-2</v>
      </c>
      <c r="N229">
        <v>6.5000000000000002E-2</v>
      </c>
      <c r="O229">
        <v>3.0000000000000001E-3</v>
      </c>
      <c r="Q229">
        <f t="shared" si="47"/>
        <v>-2.1549019599857431</v>
      </c>
      <c r="R229">
        <f t="shared" si="48"/>
        <v>-2.1549019599857431</v>
      </c>
      <c r="S229">
        <f t="shared" si="49"/>
        <v>-0.55909091793478227</v>
      </c>
      <c r="T229">
        <f t="shared" si="50"/>
        <v>-1.0705810742857071</v>
      </c>
      <c r="U229">
        <f t="shared" si="51"/>
        <v>-3</v>
      </c>
      <c r="V229">
        <f t="shared" si="52"/>
        <v>-2.0457574905606752</v>
      </c>
      <c r="W229">
        <f t="shared" si="53"/>
        <v>-2.0457574905606752</v>
      </c>
      <c r="X229">
        <f t="shared" si="54"/>
        <v>-1.1079053973095196</v>
      </c>
      <c r="Y229">
        <f t="shared" si="55"/>
        <v>-1.1079053973095196</v>
      </c>
      <c r="Z229">
        <f t="shared" si="56"/>
        <v>-2.3010299956639813</v>
      </c>
      <c r="AA229">
        <f t="shared" si="57"/>
        <v>-1.5376020021010439</v>
      </c>
      <c r="AB229">
        <f t="shared" si="58"/>
        <v>-2.1549019599857431</v>
      </c>
      <c r="AC229">
        <f t="shared" si="59"/>
        <v>-1.0409586076789064</v>
      </c>
      <c r="AD229">
        <f t="shared" si="60"/>
        <v>-1.1870866433571443</v>
      </c>
      <c r="AE229">
        <f t="shared" si="61"/>
        <v>-2.5228787452803374</v>
      </c>
    </row>
    <row r="230" spans="1:31" x14ac:dyDescent="0.2">
      <c r="A230">
        <v>8.9999999999999993E-3</v>
      </c>
      <c r="B230">
        <v>5.0000000000000001E-3</v>
      </c>
      <c r="C230">
        <v>9.7000000000000003E-2</v>
      </c>
      <c r="D230">
        <v>0.107</v>
      </c>
      <c r="E230">
        <v>1.581</v>
      </c>
      <c r="F230">
        <v>8.9999999999999993E-3</v>
      </c>
      <c r="G230">
        <v>0.01</v>
      </c>
      <c r="H230">
        <v>4.7E-2</v>
      </c>
      <c r="I230">
        <v>7.4999999999999997E-2</v>
      </c>
      <c r="J230">
        <v>0.36</v>
      </c>
      <c r="K230">
        <v>1.2E-2</v>
      </c>
      <c r="L230">
        <v>6.0000000000000001E-3</v>
      </c>
      <c r="M230">
        <v>0.11799999999999999</v>
      </c>
      <c r="N230">
        <v>9.0999999999999998E-2</v>
      </c>
      <c r="O230">
        <v>0.10100000000000001</v>
      </c>
      <c r="Q230">
        <f t="shared" si="47"/>
        <v>-2.0457574905606752</v>
      </c>
      <c r="R230">
        <f t="shared" si="48"/>
        <v>-2.3010299956639813</v>
      </c>
      <c r="S230">
        <f t="shared" si="49"/>
        <v>-1.0132282657337552</v>
      </c>
      <c r="T230">
        <f t="shared" si="50"/>
        <v>-0.97061622231479039</v>
      </c>
      <c r="U230">
        <f t="shared" si="51"/>
        <v>0.19893186993220904</v>
      </c>
      <c r="V230">
        <f t="shared" si="52"/>
        <v>-2.0457574905606752</v>
      </c>
      <c r="W230">
        <f t="shared" si="53"/>
        <v>-2</v>
      </c>
      <c r="X230">
        <f t="shared" si="54"/>
        <v>-1.3279021420642825</v>
      </c>
      <c r="Y230">
        <f t="shared" si="55"/>
        <v>-1.1249387366082999</v>
      </c>
      <c r="Z230">
        <f t="shared" si="56"/>
        <v>-0.44369749923271273</v>
      </c>
      <c r="AA230">
        <f t="shared" si="57"/>
        <v>-1.9208187539523751</v>
      </c>
      <c r="AB230">
        <f t="shared" si="58"/>
        <v>-2.2218487496163561</v>
      </c>
      <c r="AC230">
        <f t="shared" si="59"/>
        <v>-0.92811799269387463</v>
      </c>
      <c r="AD230">
        <f t="shared" si="60"/>
        <v>-1.0409586076789064</v>
      </c>
      <c r="AE230">
        <f t="shared" si="61"/>
        <v>-0.99567862621735737</v>
      </c>
    </row>
    <row r="231" spans="1:31" x14ac:dyDescent="0.2">
      <c r="A231">
        <v>8.0000000000000002E-3</v>
      </c>
      <c r="B231">
        <v>6.0000000000000001E-3</v>
      </c>
      <c r="C231">
        <v>7.9000000000000001E-2</v>
      </c>
      <c r="D231">
        <v>7.2999999999999995E-2</v>
      </c>
      <c r="E231">
        <v>0.19900000000000001</v>
      </c>
      <c r="F231">
        <v>8.9999999999999993E-3</v>
      </c>
      <c r="G231">
        <v>8.9999999999999993E-3</v>
      </c>
      <c r="H231">
        <v>0.08</v>
      </c>
      <c r="I231">
        <v>9.5000000000000001E-2</v>
      </c>
      <c r="J231">
        <v>0.32200000000000001</v>
      </c>
      <c r="K231">
        <v>0.01</v>
      </c>
      <c r="L231">
        <v>6.0000000000000001E-3</v>
      </c>
      <c r="M231">
        <v>0.05</v>
      </c>
      <c r="N231">
        <v>7.0000000000000007E-2</v>
      </c>
      <c r="O231">
        <v>0.155</v>
      </c>
      <c r="Q231">
        <f t="shared" si="47"/>
        <v>-2.0969100130080562</v>
      </c>
      <c r="R231">
        <f t="shared" si="48"/>
        <v>-2.2218487496163561</v>
      </c>
      <c r="S231">
        <f t="shared" si="49"/>
        <v>-1.1023729087095586</v>
      </c>
      <c r="T231">
        <f t="shared" si="50"/>
        <v>-1.1366771398795441</v>
      </c>
      <c r="U231">
        <f t="shared" si="51"/>
        <v>-0.70114692359029329</v>
      </c>
      <c r="V231">
        <f t="shared" si="52"/>
        <v>-2.0457574905606752</v>
      </c>
      <c r="W231">
        <f t="shared" si="53"/>
        <v>-2.0457574905606752</v>
      </c>
      <c r="X231">
        <f t="shared" si="54"/>
        <v>-1.0969100130080565</v>
      </c>
      <c r="Y231">
        <f t="shared" si="55"/>
        <v>-1.0222763947111522</v>
      </c>
      <c r="Z231">
        <f t="shared" si="56"/>
        <v>-0.49214412830416909</v>
      </c>
      <c r="AA231">
        <f t="shared" si="57"/>
        <v>-2</v>
      </c>
      <c r="AB231">
        <f t="shared" si="58"/>
        <v>-2.2218487496163561</v>
      </c>
      <c r="AC231">
        <f t="shared" si="59"/>
        <v>-1.3010299956639813</v>
      </c>
      <c r="AD231">
        <f t="shared" si="60"/>
        <v>-1.1549019599857431</v>
      </c>
      <c r="AE231">
        <f t="shared" si="61"/>
        <v>-0.8096683018297085</v>
      </c>
    </row>
    <row r="232" spans="1:31" x14ac:dyDescent="0.2">
      <c r="A232">
        <v>8.9999999999999993E-3</v>
      </c>
      <c r="B232">
        <v>108.53700000000001</v>
      </c>
      <c r="C232">
        <v>7.1999999999999995E-2</v>
      </c>
      <c r="D232">
        <v>0.13200000000000001</v>
      </c>
      <c r="E232">
        <v>1.2909999999999999</v>
      </c>
      <c r="F232">
        <v>8.9999999999999993E-3</v>
      </c>
      <c r="G232">
        <v>8.0000000000000002E-3</v>
      </c>
      <c r="H232">
        <v>1.2E-2</v>
      </c>
      <c r="I232">
        <v>7.2999999999999995E-2</v>
      </c>
      <c r="J232">
        <v>6.5000000000000002E-2</v>
      </c>
      <c r="K232">
        <v>1.2E-2</v>
      </c>
      <c r="L232">
        <v>7.0000000000000001E-3</v>
      </c>
      <c r="M232">
        <v>7.0000000000000007E-2</v>
      </c>
      <c r="N232">
        <v>9.8000000000000004E-2</v>
      </c>
      <c r="O232">
        <v>1.7000000000000001E-2</v>
      </c>
      <c r="Q232">
        <f t="shared" si="47"/>
        <v>-2.0457574905606752</v>
      </c>
      <c r="R232">
        <f t="shared" si="48"/>
        <v>2.035577813360542</v>
      </c>
      <c r="S232">
        <f t="shared" si="49"/>
        <v>-1.1426675035687315</v>
      </c>
      <c r="T232">
        <f t="shared" si="50"/>
        <v>-0.87942606879415008</v>
      </c>
      <c r="U232">
        <f t="shared" si="51"/>
        <v>0.11092624226642028</v>
      </c>
      <c r="V232">
        <f t="shared" si="52"/>
        <v>-2.0457574905606752</v>
      </c>
      <c r="W232">
        <f t="shared" si="53"/>
        <v>-2.0969100130080562</v>
      </c>
      <c r="X232">
        <f t="shared" si="54"/>
        <v>-1.9208187539523751</v>
      </c>
      <c r="Y232">
        <f t="shared" si="55"/>
        <v>-1.1366771398795441</v>
      </c>
      <c r="Z232">
        <f t="shared" si="56"/>
        <v>-1.1870866433571443</v>
      </c>
      <c r="AA232">
        <f t="shared" si="57"/>
        <v>-1.9208187539523751</v>
      </c>
      <c r="AB232">
        <f t="shared" si="58"/>
        <v>-2.1549019599857431</v>
      </c>
      <c r="AC232">
        <f t="shared" si="59"/>
        <v>-1.1549019599857431</v>
      </c>
      <c r="AD232">
        <f t="shared" si="60"/>
        <v>-1.0087739243075051</v>
      </c>
      <c r="AE232">
        <f t="shared" si="61"/>
        <v>-1.7695510786217261</v>
      </c>
    </row>
    <row r="233" spans="1:31" x14ac:dyDescent="0.2">
      <c r="A233">
        <v>8.9999999999999993E-3</v>
      </c>
      <c r="B233">
        <v>1.4E-2</v>
      </c>
      <c r="C233">
        <v>0.27200000000000002</v>
      </c>
      <c r="D233">
        <v>7.6999999999999999E-2</v>
      </c>
      <c r="E233">
        <v>0.19900000000000001</v>
      </c>
      <c r="F233">
        <v>0.01</v>
      </c>
      <c r="G233">
        <v>0.01</v>
      </c>
      <c r="H233">
        <v>6.8000000000000005E-2</v>
      </c>
      <c r="I233">
        <v>6.3E-2</v>
      </c>
      <c r="J233">
        <v>1.2410000000000001</v>
      </c>
      <c r="K233">
        <v>2.1999999999999999E-2</v>
      </c>
      <c r="L233">
        <v>6.0000000000000001E-3</v>
      </c>
      <c r="M233">
        <v>4.2000000000000003E-2</v>
      </c>
      <c r="N233">
        <v>0.13700000000000001</v>
      </c>
      <c r="O233">
        <v>6.9000000000000006E-2</v>
      </c>
      <c r="Q233">
        <f t="shared" si="47"/>
        <v>-2.0457574905606752</v>
      </c>
      <c r="R233">
        <f t="shared" si="48"/>
        <v>-1.853871964321762</v>
      </c>
      <c r="S233">
        <f t="shared" si="49"/>
        <v>-0.56543109596580121</v>
      </c>
      <c r="T233">
        <f t="shared" si="50"/>
        <v>-1.1135092748275182</v>
      </c>
      <c r="U233">
        <f t="shared" si="51"/>
        <v>-0.70114692359029329</v>
      </c>
      <c r="V233">
        <f t="shared" si="52"/>
        <v>-2</v>
      </c>
      <c r="W233">
        <f t="shared" si="53"/>
        <v>-2</v>
      </c>
      <c r="X233">
        <f t="shared" si="54"/>
        <v>-1.1674910872937636</v>
      </c>
      <c r="Y233">
        <f t="shared" si="55"/>
        <v>-1.2006594505464183</v>
      </c>
      <c r="Z233">
        <f t="shared" si="56"/>
        <v>9.3771781498729861E-2</v>
      </c>
      <c r="AA233">
        <f t="shared" si="57"/>
        <v>-1.6575773191777938</v>
      </c>
      <c r="AB233">
        <f t="shared" si="58"/>
        <v>-2.2218487496163561</v>
      </c>
      <c r="AC233">
        <f t="shared" si="59"/>
        <v>-1.3767507096020994</v>
      </c>
      <c r="AD233">
        <f t="shared" si="60"/>
        <v>-0.86327943284359321</v>
      </c>
      <c r="AE233">
        <f t="shared" si="61"/>
        <v>-1.1611509092627446</v>
      </c>
    </row>
    <row r="234" spans="1:31" x14ac:dyDescent="0.2">
      <c r="A234">
        <v>0.01</v>
      </c>
      <c r="B234">
        <v>1.7549999999999999</v>
      </c>
      <c r="C234">
        <v>3.302</v>
      </c>
      <c r="D234">
        <v>7.8E-2</v>
      </c>
      <c r="E234">
        <v>0.19700000000000001</v>
      </c>
      <c r="F234">
        <v>0.01</v>
      </c>
      <c r="G234">
        <v>2.5000000000000001E-2</v>
      </c>
      <c r="H234">
        <v>3.9E-2</v>
      </c>
      <c r="I234">
        <v>6.3E-2</v>
      </c>
      <c r="J234">
        <v>0.13100000000000001</v>
      </c>
      <c r="K234">
        <v>1.0999999999999999E-2</v>
      </c>
      <c r="L234">
        <v>6.0000000000000001E-3</v>
      </c>
      <c r="M234">
        <v>2.1000000000000001E-2</v>
      </c>
      <c r="N234">
        <v>4.7E-2</v>
      </c>
      <c r="O234">
        <v>2.5999999999999999E-2</v>
      </c>
      <c r="Q234">
        <f t="shared" si="47"/>
        <v>-2</v>
      </c>
      <c r="R234">
        <f t="shared" si="48"/>
        <v>0.24427712080184286</v>
      </c>
      <c r="S234">
        <f t="shared" si="49"/>
        <v>0.51877706892677489</v>
      </c>
      <c r="T234">
        <f t="shared" si="50"/>
        <v>-1.1079053973095196</v>
      </c>
      <c r="U234">
        <f t="shared" si="51"/>
        <v>-0.7055337738384071</v>
      </c>
      <c r="V234">
        <f t="shared" si="52"/>
        <v>-2</v>
      </c>
      <c r="W234">
        <f t="shared" si="53"/>
        <v>-1.6020599913279623</v>
      </c>
      <c r="X234">
        <f t="shared" si="54"/>
        <v>-1.4089353929735009</v>
      </c>
      <c r="Y234">
        <f t="shared" si="55"/>
        <v>-1.2006594505464183</v>
      </c>
      <c r="Z234">
        <f t="shared" si="56"/>
        <v>-0.88272870434423567</v>
      </c>
      <c r="AA234">
        <f t="shared" si="57"/>
        <v>-1.9586073148417751</v>
      </c>
      <c r="AB234">
        <f t="shared" si="58"/>
        <v>-2.2218487496163561</v>
      </c>
      <c r="AC234">
        <f t="shared" si="59"/>
        <v>-1.6777807052660807</v>
      </c>
      <c r="AD234">
        <f t="shared" si="60"/>
        <v>-1.3279021420642825</v>
      </c>
      <c r="AE234">
        <f t="shared" si="61"/>
        <v>-1.585026652029182</v>
      </c>
    </row>
    <row r="235" spans="1:31" x14ac:dyDescent="0.2">
      <c r="A235">
        <v>8.0000000000000002E-3</v>
      </c>
      <c r="B235">
        <v>1.2E-2</v>
      </c>
      <c r="C235">
        <v>0.114</v>
      </c>
      <c r="D235">
        <v>7.1999999999999995E-2</v>
      </c>
      <c r="E235">
        <v>0.14799999999999999</v>
      </c>
      <c r="F235">
        <v>8.9999999999999993E-3</v>
      </c>
      <c r="G235">
        <v>1.4999999999999999E-2</v>
      </c>
      <c r="H235">
        <v>0.14199999999999999</v>
      </c>
      <c r="I235">
        <v>5.1999999999999998E-2</v>
      </c>
      <c r="J235">
        <v>1.0999999999999999E-2</v>
      </c>
      <c r="K235">
        <v>2.1999999999999999E-2</v>
      </c>
      <c r="L235">
        <v>8.0000000000000002E-3</v>
      </c>
      <c r="M235">
        <v>7.0999999999999994E-2</v>
      </c>
      <c r="N235">
        <v>5.0999999999999997E-2</v>
      </c>
      <c r="O235">
        <v>7.1999999999999995E-2</v>
      </c>
      <c r="Q235">
        <f t="shared" si="47"/>
        <v>-2.0969100130080562</v>
      </c>
      <c r="R235">
        <f t="shared" si="48"/>
        <v>-1.9208187539523751</v>
      </c>
      <c r="S235">
        <f t="shared" si="49"/>
        <v>-0.94309514866352739</v>
      </c>
      <c r="T235">
        <f t="shared" si="50"/>
        <v>-1.1426675035687315</v>
      </c>
      <c r="U235">
        <f t="shared" si="51"/>
        <v>-0.82973828460504262</v>
      </c>
      <c r="V235">
        <f t="shared" si="52"/>
        <v>-2.0457574905606752</v>
      </c>
      <c r="W235">
        <f t="shared" si="53"/>
        <v>-1.8239087409443189</v>
      </c>
      <c r="X235">
        <f t="shared" si="54"/>
        <v>-0.8477116556169435</v>
      </c>
      <c r="Y235">
        <f t="shared" si="55"/>
        <v>-1.2839966563652008</v>
      </c>
      <c r="Z235">
        <f t="shared" si="56"/>
        <v>-1.9586073148417751</v>
      </c>
      <c r="AA235">
        <f t="shared" si="57"/>
        <v>-1.6575773191777938</v>
      </c>
      <c r="AB235">
        <f t="shared" si="58"/>
        <v>-2.0969100130080562</v>
      </c>
      <c r="AC235">
        <f t="shared" si="59"/>
        <v>-1.1487416512809248</v>
      </c>
      <c r="AD235">
        <f t="shared" si="60"/>
        <v>-1.2924298239020637</v>
      </c>
      <c r="AE235">
        <f t="shared" si="61"/>
        <v>-1.1426675035687315</v>
      </c>
    </row>
    <row r="236" spans="1:31" x14ac:dyDescent="0.2">
      <c r="A236">
        <v>8.0000000000000002E-3</v>
      </c>
      <c r="B236">
        <v>7.0000000000000001E-3</v>
      </c>
      <c r="C236">
        <v>0.05</v>
      </c>
      <c r="D236">
        <v>7.9000000000000001E-2</v>
      </c>
      <c r="E236">
        <v>0.184</v>
      </c>
      <c r="F236">
        <v>0.01</v>
      </c>
      <c r="G236">
        <v>8.9999999999999993E-3</v>
      </c>
      <c r="H236">
        <v>9.7000000000000003E-2</v>
      </c>
      <c r="I236">
        <v>5.5E-2</v>
      </c>
      <c r="J236">
        <v>1E-3</v>
      </c>
      <c r="K236">
        <v>0.01</v>
      </c>
      <c r="L236">
        <v>8.9999999999999993E-3</v>
      </c>
      <c r="M236">
        <v>0.11899999999999999</v>
      </c>
      <c r="N236">
        <v>0.05</v>
      </c>
      <c r="O236">
        <v>1.7999999999999999E-2</v>
      </c>
      <c r="Q236">
        <f t="shared" si="47"/>
        <v>-2.0969100130080562</v>
      </c>
      <c r="R236">
        <f t="shared" si="48"/>
        <v>-2.1549019599857431</v>
      </c>
      <c r="S236">
        <f t="shared" si="49"/>
        <v>-1.3010299956639813</v>
      </c>
      <c r="T236">
        <f t="shared" si="50"/>
        <v>-1.1023729087095586</v>
      </c>
      <c r="U236">
        <f t="shared" si="51"/>
        <v>-0.73518217699046351</v>
      </c>
      <c r="V236">
        <f t="shared" si="52"/>
        <v>-2</v>
      </c>
      <c r="W236">
        <f t="shared" si="53"/>
        <v>-2.0457574905606752</v>
      </c>
      <c r="X236">
        <f t="shared" si="54"/>
        <v>-1.0132282657337552</v>
      </c>
      <c r="Y236">
        <f t="shared" si="55"/>
        <v>-1.2596373105057561</v>
      </c>
      <c r="Z236">
        <f t="shared" si="56"/>
        <v>-3</v>
      </c>
      <c r="AA236">
        <f t="shared" si="57"/>
        <v>-2</v>
      </c>
      <c r="AB236">
        <f t="shared" si="58"/>
        <v>-2.0457574905606752</v>
      </c>
      <c r="AC236">
        <f t="shared" si="59"/>
        <v>-0.9244530386074693</v>
      </c>
      <c r="AD236">
        <f t="shared" si="60"/>
        <v>-1.3010299956639813</v>
      </c>
      <c r="AE236">
        <f t="shared" si="61"/>
        <v>-1.744727494896694</v>
      </c>
    </row>
    <row r="237" spans="1:31" x14ac:dyDescent="0.2">
      <c r="A237">
        <v>8.9999999999999993E-3</v>
      </c>
      <c r="B237">
        <v>1.2999999999999999E-2</v>
      </c>
      <c r="C237">
        <v>8.9999999999999993E-3</v>
      </c>
      <c r="D237">
        <v>9.7000000000000003E-2</v>
      </c>
      <c r="E237">
        <v>0.153</v>
      </c>
      <c r="F237">
        <v>0.01</v>
      </c>
      <c r="G237">
        <v>8.9999999999999993E-3</v>
      </c>
      <c r="H237">
        <v>6.8000000000000005E-2</v>
      </c>
      <c r="I237">
        <v>5.5E-2</v>
      </c>
      <c r="J237">
        <v>5.0999999999999997E-2</v>
      </c>
      <c r="K237">
        <v>1.2E-2</v>
      </c>
      <c r="L237">
        <v>8.9999999999999993E-3</v>
      </c>
      <c r="M237">
        <v>6.6000000000000003E-2</v>
      </c>
      <c r="N237">
        <v>5.7000000000000002E-2</v>
      </c>
      <c r="O237">
        <v>7.5999999999999998E-2</v>
      </c>
      <c r="Q237">
        <f t="shared" si="47"/>
        <v>-2.0457574905606752</v>
      </c>
      <c r="R237">
        <f t="shared" si="48"/>
        <v>-1.8860566476931633</v>
      </c>
      <c r="S237">
        <f t="shared" si="49"/>
        <v>-2.0457574905606752</v>
      </c>
      <c r="T237">
        <f t="shared" si="50"/>
        <v>-1.0132282657337552</v>
      </c>
      <c r="U237">
        <f t="shared" si="51"/>
        <v>-0.81530856918240124</v>
      </c>
      <c r="V237">
        <f t="shared" si="52"/>
        <v>-2</v>
      </c>
      <c r="W237">
        <f t="shared" si="53"/>
        <v>-2.0457574905606752</v>
      </c>
      <c r="X237">
        <f t="shared" si="54"/>
        <v>-1.1674910872937636</v>
      </c>
      <c r="Y237">
        <f t="shared" si="55"/>
        <v>-1.2596373105057561</v>
      </c>
      <c r="Z237">
        <f t="shared" si="56"/>
        <v>-1.2924298239020637</v>
      </c>
      <c r="AA237">
        <f t="shared" si="57"/>
        <v>-1.9208187539523751</v>
      </c>
      <c r="AB237">
        <f t="shared" si="58"/>
        <v>-2.0457574905606752</v>
      </c>
      <c r="AC237">
        <f t="shared" si="59"/>
        <v>-1.1804560644581312</v>
      </c>
      <c r="AD237">
        <f t="shared" si="60"/>
        <v>-1.2441251443275085</v>
      </c>
      <c r="AE237">
        <f t="shared" si="61"/>
        <v>-1.1191864077192086</v>
      </c>
    </row>
    <row r="238" spans="1:31" x14ac:dyDescent="0.2">
      <c r="A238">
        <v>8.9999999999999993E-3</v>
      </c>
      <c r="B238">
        <v>1.7000000000000001E-2</v>
      </c>
      <c r="C238">
        <v>4.1000000000000002E-2</v>
      </c>
      <c r="D238">
        <v>7.1999999999999995E-2</v>
      </c>
      <c r="E238">
        <v>0.218</v>
      </c>
      <c r="F238">
        <v>8.9999999999999993E-3</v>
      </c>
      <c r="G238">
        <v>8.0000000000000002E-3</v>
      </c>
      <c r="H238">
        <v>5.8000000000000003E-2</v>
      </c>
      <c r="I238">
        <v>6.2E-2</v>
      </c>
      <c r="J238">
        <v>5.0999999999999997E-2</v>
      </c>
      <c r="K238">
        <v>4.2999999999999997E-2</v>
      </c>
      <c r="L238">
        <v>1.0999999999999999E-2</v>
      </c>
      <c r="M238">
        <v>8.6999999999999994E-2</v>
      </c>
      <c r="N238">
        <v>4.7E-2</v>
      </c>
      <c r="O238">
        <v>3.181</v>
      </c>
      <c r="Q238">
        <f t="shared" si="47"/>
        <v>-2.0457574905606752</v>
      </c>
      <c r="R238">
        <f t="shared" si="48"/>
        <v>-1.7695510786217261</v>
      </c>
      <c r="S238">
        <f t="shared" si="49"/>
        <v>-1.3872161432802645</v>
      </c>
      <c r="T238">
        <f t="shared" si="50"/>
        <v>-1.1426675035687315</v>
      </c>
      <c r="U238">
        <f t="shared" si="51"/>
        <v>-0.66154350639539516</v>
      </c>
      <c r="V238">
        <f t="shared" si="52"/>
        <v>-2.0457574905606752</v>
      </c>
      <c r="W238">
        <f t="shared" si="53"/>
        <v>-2.0969100130080562</v>
      </c>
      <c r="X238">
        <f t="shared" si="54"/>
        <v>-1.2365720064370627</v>
      </c>
      <c r="Y238">
        <f t="shared" si="55"/>
        <v>-1.2076083105017461</v>
      </c>
      <c r="Z238">
        <f t="shared" si="56"/>
        <v>-1.2924298239020637</v>
      </c>
      <c r="AA238">
        <f t="shared" si="57"/>
        <v>-1.3665315444204136</v>
      </c>
      <c r="AB238">
        <f t="shared" si="58"/>
        <v>-1.9586073148417751</v>
      </c>
      <c r="AC238">
        <f t="shared" si="59"/>
        <v>-1.0604807473813815</v>
      </c>
      <c r="AD238">
        <f t="shared" si="60"/>
        <v>-1.3279021420642825</v>
      </c>
      <c r="AE238">
        <f t="shared" si="61"/>
        <v>0.50256366910736339</v>
      </c>
    </row>
    <row r="239" spans="1:31" x14ac:dyDescent="0.2">
      <c r="A239">
        <v>8.9999999999999993E-3</v>
      </c>
      <c r="B239">
        <v>0.01</v>
      </c>
      <c r="C239">
        <v>1.4E-2</v>
      </c>
      <c r="D239">
        <v>6.7000000000000004E-2</v>
      </c>
      <c r="E239">
        <v>0.19</v>
      </c>
      <c r="F239">
        <v>8.9999999999999993E-3</v>
      </c>
      <c r="G239">
        <v>8.0000000000000002E-3</v>
      </c>
      <c r="H239">
        <v>5.7000000000000002E-2</v>
      </c>
      <c r="I239">
        <v>5.2999999999999999E-2</v>
      </c>
      <c r="J239">
        <v>2.3090000000000002</v>
      </c>
      <c r="K239">
        <v>1.6E-2</v>
      </c>
      <c r="L239">
        <v>8.9999999999999993E-3</v>
      </c>
      <c r="M239">
        <v>0.121</v>
      </c>
      <c r="N239">
        <v>5.1999999999999998E-2</v>
      </c>
      <c r="O239">
        <v>2E-3</v>
      </c>
      <c r="Q239">
        <f t="shared" si="47"/>
        <v>-2.0457574905606752</v>
      </c>
      <c r="R239">
        <f t="shared" si="48"/>
        <v>-2</v>
      </c>
      <c r="S239">
        <f t="shared" si="49"/>
        <v>-1.853871964321762</v>
      </c>
      <c r="T239">
        <f t="shared" si="50"/>
        <v>-1.1739251972991736</v>
      </c>
      <c r="U239">
        <f t="shared" si="51"/>
        <v>-0.72124639904717103</v>
      </c>
      <c r="V239">
        <f t="shared" si="52"/>
        <v>-2.0457574905606752</v>
      </c>
      <c r="W239">
        <f t="shared" si="53"/>
        <v>-2.0969100130080562</v>
      </c>
      <c r="X239">
        <f t="shared" si="54"/>
        <v>-1.2441251443275085</v>
      </c>
      <c r="Y239">
        <f t="shared" si="55"/>
        <v>-1.2757241303992111</v>
      </c>
      <c r="Z239">
        <f t="shared" si="56"/>
        <v>0.3634239329171764</v>
      </c>
      <c r="AA239">
        <f t="shared" si="57"/>
        <v>-1.7958800173440752</v>
      </c>
      <c r="AB239">
        <f t="shared" si="58"/>
        <v>-2.0457574905606752</v>
      </c>
      <c r="AC239">
        <f t="shared" si="59"/>
        <v>-0.91721462968354994</v>
      </c>
      <c r="AD239">
        <f t="shared" si="60"/>
        <v>-1.2839966563652008</v>
      </c>
      <c r="AE239">
        <f t="shared" si="61"/>
        <v>-2.6989700043360187</v>
      </c>
    </row>
    <row r="240" spans="1:31" x14ac:dyDescent="0.2">
      <c r="A240">
        <v>8.0000000000000002E-3</v>
      </c>
      <c r="B240">
        <v>0.01</v>
      </c>
      <c r="C240">
        <v>5.3999999999999999E-2</v>
      </c>
      <c r="D240">
        <v>7.2999999999999995E-2</v>
      </c>
      <c r="E240">
        <v>8.6999999999999994E-2</v>
      </c>
      <c r="F240">
        <v>8.9999999999999993E-3</v>
      </c>
      <c r="G240">
        <v>8.0000000000000002E-3</v>
      </c>
      <c r="H240">
        <v>1E-3</v>
      </c>
      <c r="I240">
        <v>6.2E-2</v>
      </c>
      <c r="J240">
        <v>0.16700000000000001</v>
      </c>
      <c r="K240">
        <v>1.2999999999999999E-2</v>
      </c>
      <c r="L240">
        <v>8.9999999999999993E-3</v>
      </c>
      <c r="M240">
        <v>5.3999999999999999E-2</v>
      </c>
      <c r="N240">
        <v>5.7000000000000002E-2</v>
      </c>
      <c r="O240">
        <v>5.0000000000000001E-4</v>
      </c>
      <c r="Q240">
        <f t="shared" si="47"/>
        <v>-2.0969100130080562</v>
      </c>
      <c r="R240">
        <f t="shared" si="48"/>
        <v>-2</v>
      </c>
      <c r="S240">
        <f t="shared" si="49"/>
        <v>-1.2676062401770316</v>
      </c>
      <c r="T240">
        <f t="shared" si="50"/>
        <v>-1.1366771398795441</v>
      </c>
      <c r="U240">
        <f t="shared" si="51"/>
        <v>-1.0604807473813815</v>
      </c>
      <c r="V240">
        <f t="shared" si="52"/>
        <v>-2.0457574905606752</v>
      </c>
      <c r="W240">
        <f t="shared" si="53"/>
        <v>-2.0969100130080562</v>
      </c>
      <c r="X240">
        <f t="shared" si="54"/>
        <v>-3</v>
      </c>
      <c r="Y240">
        <f t="shared" si="55"/>
        <v>-1.2076083105017461</v>
      </c>
      <c r="Z240">
        <f t="shared" si="56"/>
        <v>-0.77728352885241669</v>
      </c>
      <c r="AA240">
        <f t="shared" si="57"/>
        <v>-1.8860566476931633</v>
      </c>
      <c r="AB240">
        <f t="shared" si="58"/>
        <v>-2.0457574905606752</v>
      </c>
      <c r="AC240">
        <f t="shared" si="59"/>
        <v>-1.2676062401770316</v>
      </c>
      <c r="AD240">
        <f t="shared" si="60"/>
        <v>-1.2441251443275085</v>
      </c>
      <c r="AE240">
        <f t="shared" si="61"/>
        <v>-3.3010299956639813</v>
      </c>
    </row>
    <row r="241" spans="1:31" x14ac:dyDescent="0.2">
      <c r="A241">
        <v>0.01</v>
      </c>
      <c r="B241">
        <v>0.01</v>
      </c>
      <c r="C241">
        <v>5.8000000000000003E-2</v>
      </c>
      <c r="D241">
        <v>6.3E-2</v>
      </c>
      <c r="E241">
        <v>0.183</v>
      </c>
      <c r="F241">
        <v>0.01</v>
      </c>
      <c r="G241">
        <v>8.0000000000000002E-3</v>
      </c>
      <c r="H241">
        <v>7.0000000000000007E-2</v>
      </c>
      <c r="I241">
        <v>0.06</v>
      </c>
      <c r="J241">
        <v>1E-3</v>
      </c>
      <c r="K241">
        <v>1.7999999999999999E-2</v>
      </c>
      <c r="L241">
        <v>8.9999999999999993E-3</v>
      </c>
      <c r="M241">
        <v>0.217</v>
      </c>
      <c r="N241">
        <v>5.0999999999999997E-2</v>
      </c>
      <c r="O241">
        <v>2E-3</v>
      </c>
      <c r="Q241">
        <f t="shared" si="47"/>
        <v>-2</v>
      </c>
      <c r="R241">
        <f t="shared" si="48"/>
        <v>-2</v>
      </c>
      <c r="S241">
        <f t="shared" si="49"/>
        <v>-1.2365720064370627</v>
      </c>
      <c r="T241">
        <f t="shared" si="50"/>
        <v>-1.2006594505464183</v>
      </c>
      <c r="U241">
        <f t="shared" si="51"/>
        <v>-0.73754891026957059</v>
      </c>
      <c r="V241">
        <f t="shared" si="52"/>
        <v>-2</v>
      </c>
      <c r="W241">
        <f t="shared" si="53"/>
        <v>-2.0969100130080562</v>
      </c>
      <c r="X241">
        <f t="shared" si="54"/>
        <v>-1.1549019599857431</v>
      </c>
      <c r="Y241">
        <f t="shared" si="55"/>
        <v>-1.2218487496163564</v>
      </c>
      <c r="Z241">
        <f t="shared" si="56"/>
        <v>-3</v>
      </c>
      <c r="AA241">
        <f t="shared" si="57"/>
        <v>-1.744727494896694</v>
      </c>
      <c r="AB241">
        <f t="shared" si="58"/>
        <v>-2.0457574905606752</v>
      </c>
      <c r="AC241">
        <f t="shared" si="59"/>
        <v>-0.66354026615147055</v>
      </c>
      <c r="AD241">
        <f t="shared" si="60"/>
        <v>-1.2924298239020637</v>
      </c>
      <c r="AE241">
        <f t="shared" si="61"/>
        <v>-2.6989700043360187</v>
      </c>
    </row>
    <row r="242" spans="1:31" x14ac:dyDescent="0.2">
      <c r="A242">
        <v>8.9999999999999993E-3</v>
      </c>
      <c r="B242">
        <v>0.05</v>
      </c>
      <c r="C242">
        <v>6.0000000000000001E-3</v>
      </c>
      <c r="D242">
        <v>7.8E-2</v>
      </c>
      <c r="E242">
        <v>0.112</v>
      </c>
      <c r="F242">
        <v>0.47699999999999998</v>
      </c>
      <c r="G242">
        <v>8.0000000000000002E-3</v>
      </c>
      <c r="H242">
        <v>1.792</v>
      </c>
      <c r="I242">
        <v>0.06</v>
      </c>
      <c r="J242">
        <v>2.9000000000000001E-2</v>
      </c>
      <c r="K242">
        <v>1.7000000000000001E-2</v>
      </c>
      <c r="L242">
        <v>0.60099999999999998</v>
      </c>
      <c r="M242">
        <v>1.7070000000000001</v>
      </c>
      <c r="N242">
        <v>5.0999999999999997E-2</v>
      </c>
      <c r="O242">
        <v>8.3000000000000004E-2</v>
      </c>
      <c r="Q242">
        <f t="shared" si="47"/>
        <v>-2.0457574905606752</v>
      </c>
      <c r="R242">
        <f t="shared" si="48"/>
        <v>-1.3010299956639813</v>
      </c>
      <c r="S242">
        <f t="shared" si="49"/>
        <v>-2.2218487496163561</v>
      </c>
      <c r="T242">
        <f t="shared" si="50"/>
        <v>-1.1079053973095196</v>
      </c>
      <c r="U242">
        <f t="shared" si="51"/>
        <v>-0.9507819773298184</v>
      </c>
      <c r="V242">
        <f t="shared" si="52"/>
        <v>-0.32148162095988608</v>
      </c>
      <c r="W242">
        <f t="shared" si="53"/>
        <v>-2.0969100130080562</v>
      </c>
      <c r="X242">
        <f t="shared" si="54"/>
        <v>0.2533380053261064</v>
      </c>
      <c r="Y242">
        <f t="shared" si="55"/>
        <v>-1.2218487496163564</v>
      </c>
      <c r="Z242">
        <f t="shared" si="56"/>
        <v>-1.5376020021010439</v>
      </c>
      <c r="AA242">
        <f t="shared" si="57"/>
        <v>-1.7695510786217261</v>
      </c>
      <c r="AB242">
        <f t="shared" si="58"/>
        <v>-0.22112552799726048</v>
      </c>
      <c r="AC242">
        <f t="shared" si="59"/>
        <v>0.23223352111473364</v>
      </c>
      <c r="AD242">
        <f t="shared" si="60"/>
        <v>-1.2924298239020637</v>
      </c>
      <c r="AE242">
        <f t="shared" si="61"/>
        <v>-1.080921907623926</v>
      </c>
    </row>
    <row r="243" spans="1:31" x14ac:dyDescent="0.2">
      <c r="A243">
        <v>1.6E-2</v>
      </c>
      <c r="B243">
        <v>1.6E-2</v>
      </c>
      <c r="C243">
        <v>4.1000000000000002E-2</v>
      </c>
      <c r="D243">
        <v>0.16700000000000001</v>
      </c>
      <c r="E243">
        <v>1.9E-2</v>
      </c>
      <c r="F243">
        <v>1.0999999999999999E-2</v>
      </c>
      <c r="G243">
        <v>1.7999999999999999E-2</v>
      </c>
      <c r="H243">
        <v>0.13400000000000001</v>
      </c>
      <c r="I243">
        <v>0.13200000000000001</v>
      </c>
      <c r="J243">
        <v>1E-3</v>
      </c>
      <c r="K243">
        <v>1.7000000000000001E-2</v>
      </c>
      <c r="L243">
        <v>2.1999999999999999E-2</v>
      </c>
      <c r="M243">
        <v>0.55200000000000005</v>
      </c>
      <c r="N243">
        <v>1.4</v>
      </c>
      <c r="O243">
        <v>2.5000000000000001E-2</v>
      </c>
      <c r="Q243">
        <f t="shared" si="47"/>
        <v>-1.7958800173440752</v>
      </c>
      <c r="R243">
        <f t="shared" si="48"/>
        <v>-1.7958800173440752</v>
      </c>
      <c r="S243">
        <f t="shared" si="49"/>
        <v>-1.3872161432802645</v>
      </c>
      <c r="T243">
        <f t="shared" si="50"/>
        <v>-0.77728352885241669</v>
      </c>
      <c r="U243">
        <f t="shared" si="51"/>
        <v>-1.7212463990471711</v>
      </c>
      <c r="V243">
        <f t="shared" si="52"/>
        <v>-1.9586073148417751</v>
      </c>
      <c r="W243">
        <f t="shared" si="53"/>
        <v>-1.744727494896694</v>
      </c>
      <c r="X243">
        <f t="shared" si="54"/>
        <v>-0.8728952016351923</v>
      </c>
      <c r="Y243">
        <f t="shared" si="55"/>
        <v>-0.87942606879415008</v>
      </c>
      <c r="Z243">
        <f t="shared" si="56"/>
        <v>-3</v>
      </c>
      <c r="AA243">
        <f t="shared" si="57"/>
        <v>-1.7695510786217261</v>
      </c>
      <c r="AB243">
        <f t="shared" si="58"/>
        <v>-1.6575773191777938</v>
      </c>
      <c r="AC243">
        <f t="shared" si="59"/>
        <v>-0.25806092227080107</v>
      </c>
      <c r="AD243">
        <f t="shared" si="60"/>
        <v>0.14612803567823801</v>
      </c>
      <c r="AE243">
        <f t="shared" si="61"/>
        <v>-1.6020599913279623</v>
      </c>
    </row>
    <row r="244" spans="1:31" x14ac:dyDescent="0.2">
      <c r="A244">
        <v>8.9999999999999993E-3</v>
      </c>
      <c r="B244">
        <v>1.2999999999999999E-2</v>
      </c>
      <c r="C244">
        <v>7.0000000000000001E-3</v>
      </c>
      <c r="D244">
        <v>0.14000000000000001</v>
      </c>
      <c r="E244">
        <v>9.0999999999999998E-2</v>
      </c>
      <c r="F244">
        <v>6.0000000000000001E-3</v>
      </c>
      <c r="G244">
        <v>0.01</v>
      </c>
      <c r="H244">
        <v>0.26200000000000001</v>
      </c>
      <c r="I244">
        <v>9.8000000000000004E-2</v>
      </c>
      <c r="J244">
        <v>0.41299999999999998</v>
      </c>
      <c r="K244">
        <v>0.01</v>
      </c>
      <c r="L244">
        <v>1.0999999999999999E-2</v>
      </c>
      <c r="M244">
        <v>0.10100000000000001</v>
      </c>
      <c r="N244">
        <v>0.27900000000000003</v>
      </c>
      <c r="O244">
        <v>3.4000000000000002E-2</v>
      </c>
      <c r="Q244">
        <f t="shared" si="47"/>
        <v>-2.0457574905606752</v>
      </c>
      <c r="R244">
        <f t="shared" si="48"/>
        <v>-1.8860566476931633</v>
      </c>
      <c r="S244">
        <f t="shared" si="49"/>
        <v>-2.1549019599857431</v>
      </c>
      <c r="T244">
        <f t="shared" si="50"/>
        <v>-0.85387196432176193</v>
      </c>
      <c r="U244">
        <f t="shared" si="51"/>
        <v>-1.0409586076789064</v>
      </c>
      <c r="V244">
        <f t="shared" si="52"/>
        <v>-2.2218487496163561</v>
      </c>
      <c r="W244">
        <f t="shared" si="53"/>
        <v>-2</v>
      </c>
      <c r="X244">
        <f t="shared" si="54"/>
        <v>-0.58169870868025453</v>
      </c>
      <c r="Y244">
        <f t="shared" si="55"/>
        <v>-1.0087739243075051</v>
      </c>
      <c r="Z244">
        <f t="shared" si="56"/>
        <v>-0.38404994834359901</v>
      </c>
      <c r="AA244">
        <f t="shared" si="57"/>
        <v>-2</v>
      </c>
      <c r="AB244">
        <f t="shared" si="58"/>
        <v>-1.9586073148417751</v>
      </c>
      <c r="AC244">
        <f t="shared" si="59"/>
        <v>-0.99567862621735737</v>
      </c>
      <c r="AD244">
        <f t="shared" si="60"/>
        <v>-0.55439579672640238</v>
      </c>
      <c r="AE244">
        <f t="shared" si="61"/>
        <v>-1.4685210829577449</v>
      </c>
    </row>
    <row r="245" spans="1:31" x14ac:dyDescent="0.2">
      <c r="A245">
        <v>7.0000000000000001E-3</v>
      </c>
      <c r="B245">
        <v>0.01</v>
      </c>
      <c r="C245">
        <v>4.5999999999999999E-2</v>
      </c>
      <c r="D245">
        <v>0.20899999999999999</v>
      </c>
      <c r="E245">
        <v>3.5999999999999997E-2</v>
      </c>
      <c r="F245">
        <v>6.0000000000000001E-3</v>
      </c>
      <c r="G245">
        <v>8.9999999999999993E-3</v>
      </c>
      <c r="H245">
        <v>5.8000000000000003E-2</v>
      </c>
      <c r="I245">
        <v>0.10299999999999999</v>
      </c>
      <c r="J245">
        <v>0.155</v>
      </c>
      <c r="K245">
        <v>8.9999999999999993E-3</v>
      </c>
      <c r="L245">
        <v>1.0999999999999999E-2</v>
      </c>
      <c r="M245">
        <v>6.8000000000000005E-2</v>
      </c>
      <c r="N245">
        <v>8.5000000000000006E-2</v>
      </c>
      <c r="O245">
        <v>0.183</v>
      </c>
      <c r="Q245">
        <f t="shared" si="47"/>
        <v>-2.1549019599857431</v>
      </c>
      <c r="R245">
        <f t="shared" si="48"/>
        <v>-2</v>
      </c>
      <c r="S245">
        <f t="shared" si="49"/>
        <v>-1.3372421683184259</v>
      </c>
      <c r="T245">
        <f t="shared" si="50"/>
        <v>-0.679853713888946</v>
      </c>
      <c r="U245">
        <f t="shared" si="51"/>
        <v>-1.4436974992327127</v>
      </c>
      <c r="V245">
        <f t="shared" si="52"/>
        <v>-2.2218487496163561</v>
      </c>
      <c r="W245">
        <f t="shared" si="53"/>
        <v>-2.0457574905606752</v>
      </c>
      <c r="X245">
        <f t="shared" si="54"/>
        <v>-1.2365720064370627</v>
      </c>
      <c r="Y245">
        <f t="shared" si="55"/>
        <v>-0.98716277529482777</v>
      </c>
      <c r="Z245">
        <f t="shared" si="56"/>
        <v>-0.8096683018297085</v>
      </c>
      <c r="AA245">
        <f t="shared" si="57"/>
        <v>-2.0457574905606752</v>
      </c>
      <c r="AB245">
        <f t="shared" si="58"/>
        <v>-1.9586073148417751</v>
      </c>
      <c r="AC245">
        <f t="shared" si="59"/>
        <v>-1.1674910872937636</v>
      </c>
      <c r="AD245">
        <f t="shared" si="60"/>
        <v>-1.0705810742857071</v>
      </c>
      <c r="AE245">
        <f t="shared" si="61"/>
        <v>-0.73754891026957059</v>
      </c>
    </row>
    <row r="246" spans="1:31" x14ac:dyDescent="0.2">
      <c r="A246">
        <v>8.0000000000000002E-3</v>
      </c>
      <c r="B246">
        <v>8.0000000000000002E-3</v>
      </c>
      <c r="C246">
        <v>3.4000000000000002E-2</v>
      </c>
      <c r="D246">
        <v>0.54200000000000004</v>
      </c>
      <c r="E246">
        <v>2.137</v>
      </c>
      <c r="F246">
        <v>6.0000000000000001E-3</v>
      </c>
      <c r="G246">
        <v>0.01</v>
      </c>
      <c r="H246">
        <v>5.8999999999999997E-2</v>
      </c>
      <c r="I246">
        <v>0.106</v>
      </c>
      <c r="J246">
        <v>0.106</v>
      </c>
      <c r="K246">
        <v>0.01</v>
      </c>
      <c r="L246">
        <v>0.01</v>
      </c>
      <c r="M246">
        <v>0.185</v>
      </c>
      <c r="N246">
        <v>0.128</v>
      </c>
      <c r="O246">
        <v>0.13900000000000001</v>
      </c>
      <c r="Q246">
        <f t="shared" si="47"/>
        <v>-2.0969100130080562</v>
      </c>
      <c r="R246">
        <f t="shared" si="48"/>
        <v>-2.0969100130080562</v>
      </c>
      <c r="S246">
        <f t="shared" si="49"/>
        <v>-1.4685210829577449</v>
      </c>
      <c r="T246">
        <f t="shared" si="50"/>
        <v>-0.26600071346161303</v>
      </c>
      <c r="U246">
        <f t="shared" si="51"/>
        <v>0.32980452216406941</v>
      </c>
      <c r="V246">
        <f t="shared" si="52"/>
        <v>-2.2218487496163561</v>
      </c>
      <c r="W246">
        <f t="shared" si="53"/>
        <v>-2</v>
      </c>
      <c r="X246">
        <f t="shared" si="54"/>
        <v>-1.2291479883578558</v>
      </c>
      <c r="Y246">
        <f t="shared" si="55"/>
        <v>-0.97469413473522981</v>
      </c>
      <c r="Z246">
        <f t="shared" si="56"/>
        <v>-0.97469413473522981</v>
      </c>
      <c r="AA246">
        <f t="shared" si="57"/>
        <v>-2</v>
      </c>
      <c r="AB246">
        <f t="shared" si="58"/>
        <v>-2</v>
      </c>
      <c r="AC246">
        <f t="shared" si="59"/>
        <v>-0.73282827159698616</v>
      </c>
      <c r="AD246">
        <f t="shared" si="60"/>
        <v>-0.89279003035213167</v>
      </c>
      <c r="AE246">
        <f t="shared" si="61"/>
        <v>-0.85698519974590492</v>
      </c>
    </row>
    <row r="247" spans="1:31" x14ac:dyDescent="0.2">
      <c r="A247">
        <v>8.0000000000000002E-3</v>
      </c>
      <c r="B247">
        <v>8.9999999999999993E-3</v>
      </c>
      <c r="C247">
        <v>1.7999999999999999E-2</v>
      </c>
      <c r="D247">
        <v>7.1999999999999995E-2</v>
      </c>
      <c r="E247">
        <v>0.29899999999999999</v>
      </c>
      <c r="F247">
        <v>6.0000000000000001E-3</v>
      </c>
      <c r="G247">
        <v>8.9999999999999993E-3</v>
      </c>
      <c r="H247">
        <v>5.1999999999999998E-2</v>
      </c>
      <c r="I247">
        <v>9.2999999999999999E-2</v>
      </c>
      <c r="J247">
        <v>1.34</v>
      </c>
      <c r="K247">
        <v>0.02</v>
      </c>
      <c r="L247">
        <v>2.9000000000000001E-2</v>
      </c>
      <c r="M247">
        <v>7.0000000000000007E-2</v>
      </c>
      <c r="N247">
        <v>0.10199999999999999</v>
      </c>
      <c r="O247">
        <v>8.5999999999999993E-2</v>
      </c>
      <c r="Q247">
        <f t="shared" si="47"/>
        <v>-2.0969100130080562</v>
      </c>
      <c r="R247">
        <f t="shared" si="48"/>
        <v>-2.0457574905606752</v>
      </c>
      <c r="S247">
        <f t="shared" si="49"/>
        <v>-1.744727494896694</v>
      </c>
      <c r="T247">
        <f t="shared" si="50"/>
        <v>-1.1426675035687315</v>
      </c>
      <c r="U247">
        <f t="shared" si="51"/>
        <v>-0.52432881167557033</v>
      </c>
      <c r="V247">
        <f t="shared" si="52"/>
        <v>-2.2218487496163561</v>
      </c>
      <c r="W247">
        <f t="shared" si="53"/>
        <v>-2.0457574905606752</v>
      </c>
      <c r="X247">
        <f t="shared" si="54"/>
        <v>-1.2839966563652008</v>
      </c>
      <c r="Y247">
        <f t="shared" si="55"/>
        <v>-1.031517051446065</v>
      </c>
      <c r="Z247">
        <f t="shared" si="56"/>
        <v>0.12710479836480765</v>
      </c>
      <c r="AA247">
        <f t="shared" si="57"/>
        <v>-1.6989700043360187</v>
      </c>
      <c r="AB247">
        <f t="shared" si="58"/>
        <v>-1.5376020021010439</v>
      </c>
      <c r="AC247">
        <f t="shared" si="59"/>
        <v>-1.1549019599857431</v>
      </c>
      <c r="AD247">
        <f t="shared" si="60"/>
        <v>-0.99139982823808248</v>
      </c>
      <c r="AE247">
        <f t="shared" si="61"/>
        <v>-1.0655015487564323</v>
      </c>
    </row>
    <row r="248" spans="1:31" x14ac:dyDescent="0.2">
      <c r="A248">
        <v>8.0000000000000002E-3</v>
      </c>
      <c r="B248">
        <v>8.9999999999999993E-3</v>
      </c>
      <c r="C248">
        <v>8.7999999999999995E-2</v>
      </c>
      <c r="D248">
        <v>8.5000000000000006E-2</v>
      </c>
      <c r="E248">
        <v>3.7999999999999999E-2</v>
      </c>
      <c r="F248">
        <v>5.0000000000000001E-3</v>
      </c>
      <c r="G248">
        <v>0.01</v>
      </c>
      <c r="H248">
        <v>0.26200000000000001</v>
      </c>
      <c r="I248">
        <v>9.9000000000000005E-2</v>
      </c>
      <c r="J248">
        <v>5025.8339999999998</v>
      </c>
      <c r="K248">
        <v>1.0999999999999999E-2</v>
      </c>
      <c r="L248">
        <v>1.6E-2</v>
      </c>
      <c r="M248">
        <v>0.20300000000000001</v>
      </c>
      <c r="N248">
        <v>0.1</v>
      </c>
      <c r="O248">
        <v>1E-3</v>
      </c>
      <c r="Q248">
        <f t="shared" si="47"/>
        <v>-2.0969100130080562</v>
      </c>
      <c r="R248">
        <f t="shared" si="48"/>
        <v>-2.0457574905606752</v>
      </c>
      <c r="S248">
        <f t="shared" si="49"/>
        <v>-1.0555173278498313</v>
      </c>
      <c r="T248">
        <f t="shared" si="50"/>
        <v>-1.0705810742857071</v>
      </c>
      <c r="U248">
        <f t="shared" si="51"/>
        <v>-1.4202164033831899</v>
      </c>
      <c r="V248">
        <f t="shared" si="52"/>
        <v>-2.3010299956639813</v>
      </c>
      <c r="W248">
        <f t="shared" si="53"/>
        <v>-2</v>
      </c>
      <c r="X248">
        <f t="shared" si="54"/>
        <v>-0.58169870868025453</v>
      </c>
      <c r="Y248">
        <f t="shared" si="55"/>
        <v>-1.0043648054024501</v>
      </c>
      <c r="Z248">
        <f t="shared" si="56"/>
        <v>3.7012081400316124</v>
      </c>
      <c r="AA248">
        <f t="shared" si="57"/>
        <v>-1.9586073148417751</v>
      </c>
      <c r="AB248">
        <f t="shared" si="58"/>
        <v>-1.7958800173440752</v>
      </c>
      <c r="AC248">
        <f t="shared" si="59"/>
        <v>-0.69250396208678711</v>
      </c>
      <c r="AD248">
        <f t="shared" si="60"/>
        <v>-1</v>
      </c>
      <c r="AE248">
        <f t="shared" si="61"/>
        <v>-3</v>
      </c>
    </row>
    <row r="249" spans="1:31" x14ac:dyDescent="0.2">
      <c r="A249">
        <v>8.0000000000000002E-3</v>
      </c>
      <c r="B249">
        <v>8.0000000000000002E-3</v>
      </c>
      <c r="C249">
        <v>0.47299999999999998</v>
      </c>
      <c r="D249">
        <v>5.5E-2</v>
      </c>
      <c r="E249">
        <v>1E-3</v>
      </c>
      <c r="F249">
        <v>6.0000000000000001E-3</v>
      </c>
      <c r="G249">
        <v>0.01</v>
      </c>
      <c r="H249">
        <v>9.2999999999999999E-2</v>
      </c>
      <c r="I249">
        <v>0.09</v>
      </c>
      <c r="J249">
        <v>0.106</v>
      </c>
      <c r="K249">
        <v>8.9999999999999993E-3</v>
      </c>
      <c r="L249">
        <v>2.7E-2</v>
      </c>
      <c r="M249">
        <v>0.14199999999999999</v>
      </c>
      <c r="N249">
        <v>9.1999999999999998E-2</v>
      </c>
      <c r="O249">
        <v>3.633</v>
      </c>
      <c r="Q249">
        <f t="shared" si="47"/>
        <v>-2.0969100130080562</v>
      </c>
      <c r="R249">
        <f t="shared" si="48"/>
        <v>-2.0969100130080562</v>
      </c>
      <c r="S249">
        <f t="shared" si="49"/>
        <v>-0.32513885926218844</v>
      </c>
      <c r="T249">
        <f t="shared" si="50"/>
        <v>-1.2596373105057561</v>
      </c>
      <c r="U249">
        <f t="shared" si="51"/>
        <v>-3</v>
      </c>
      <c r="V249">
        <f t="shared" si="52"/>
        <v>-2.2218487496163561</v>
      </c>
      <c r="W249">
        <f t="shared" si="53"/>
        <v>-2</v>
      </c>
      <c r="X249">
        <f t="shared" si="54"/>
        <v>-1.031517051446065</v>
      </c>
      <c r="Y249">
        <f t="shared" si="55"/>
        <v>-1.0457574905606752</v>
      </c>
      <c r="Z249">
        <f t="shared" si="56"/>
        <v>-0.97469413473522981</v>
      </c>
      <c r="AA249">
        <f t="shared" si="57"/>
        <v>-2.0457574905606752</v>
      </c>
      <c r="AB249">
        <f t="shared" si="58"/>
        <v>-1.5686362358410126</v>
      </c>
      <c r="AC249">
        <f t="shared" si="59"/>
        <v>-0.8477116556169435</v>
      </c>
      <c r="AD249">
        <f t="shared" si="60"/>
        <v>-1.0362121726544447</v>
      </c>
      <c r="AE249">
        <f t="shared" si="61"/>
        <v>0.56026539786271468</v>
      </c>
    </row>
    <row r="250" spans="1:31" x14ac:dyDescent="0.2">
      <c r="A250">
        <v>8.9999999999999993E-3</v>
      </c>
      <c r="B250">
        <v>0.01</v>
      </c>
      <c r="C250">
        <v>7.6999999999999999E-2</v>
      </c>
      <c r="D250">
        <v>7.4999999999999997E-2</v>
      </c>
      <c r="E250">
        <v>5.984</v>
      </c>
      <c r="F250">
        <v>6.0000000000000001E-3</v>
      </c>
      <c r="G250">
        <v>0.01</v>
      </c>
      <c r="H250">
        <v>7.1999999999999995E-2</v>
      </c>
      <c r="I250">
        <v>0.125</v>
      </c>
      <c r="J250">
        <v>1.603</v>
      </c>
      <c r="K250">
        <v>8.9999999999999993E-3</v>
      </c>
      <c r="L250">
        <v>1.4999999999999999E-2</v>
      </c>
      <c r="M250">
        <v>0.26500000000000001</v>
      </c>
      <c r="N250">
        <v>8.2000000000000003E-2</v>
      </c>
      <c r="O250">
        <v>2E-3</v>
      </c>
      <c r="Q250">
        <f t="shared" si="47"/>
        <v>-2.0457574905606752</v>
      </c>
      <c r="R250">
        <f t="shared" si="48"/>
        <v>-2</v>
      </c>
      <c r="S250">
        <f t="shared" si="49"/>
        <v>-1.1135092748275182</v>
      </c>
      <c r="T250">
        <f t="shared" si="50"/>
        <v>-1.1249387366082999</v>
      </c>
      <c r="U250">
        <f t="shared" si="51"/>
        <v>0.77699158485640496</v>
      </c>
      <c r="V250">
        <f t="shared" si="52"/>
        <v>-2.2218487496163561</v>
      </c>
      <c r="W250">
        <f t="shared" si="53"/>
        <v>-2</v>
      </c>
      <c r="X250">
        <f t="shared" si="54"/>
        <v>-1.1426675035687315</v>
      </c>
      <c r="Y250">
        <f t="shared" si="55"/>
        <v>-0.90308998699194354</v>
      </c>
      <c r="Z250">
        <f t="shared" si="56"/>
        <v>0.20493352235414483</v>
      </c>
      <c r="AA250">
        <f t="shared" si="57"/>
        <v>-2.0457574905606752</v>
      </c>
      <c r="AB250">
        <f t="shared" si="58"/>
        <v>-1.8239087409443189</v>
      </c>
      <c r="AC250">
        <f t="shared" si="59"/>
        <v>-0.5767541260631921</v>
      </c>
      <c r="AD250">
        <f t="shared" si="60"/>
        <v>-1.0861861476162833</v>
      </c>
      <c r="AE250">
        <f t="shared" si="61"/>
        <v>-2.6989700043360187</v>
      </c>
    </row>
    <row r="251" spans="1:31" x14ac:dyDescent="0.2">
      <c r="A251">
        <v>8.9999999999999993E-3</v>
      </c>
      <c r="B251">
        <v>7.0000000000000001E-3</v>
      </c>
      <c r="C251">
        <v>4.5999999999999999E-2</v>
      </c>
      <c r="D251">
        <v>4.9000000000000002E-2</v>
      </c>
      <c r="E251">
        <v>4.0000000000000001E-3</v>
      </c>
      <c r="F251">
        <v>7.0000000000000001E-3</v>
      </c>
      <c r="G251">
        <v>0.01</v>
      </c>
      <c r="H251">
        <v>0.13800000000000001</v>
      </c>
      <c r="I251">
        <v>0.129</v>
      </c>
      <c r="J251">
        <v>1E-3</v>
      </c>
      <c r="K251">
        <v>8.9999999999999993E-3</v>
      </c>
      <c r="L251">
        <v>0.03</v>
      </c>
      <c r="M251">
        <v>0.19900000000000001</v>
      </c>
      <c r="N251">
        <v>0.12</v>
      </c>
      <c r="O251">
        <v>0.246</v>
      </c>
      <c r="Q251">
        <f t="shared" si="47"/>
        <v>-2.0457574905606752</v>
      </c>
      <c r="R251">
        <f t="shared" si="48"/>
        <v>-2.1549019599857431</v>
      </c>
      <c r="S251">
        <f t="shared" si="49"/>
        <v>-1.3372421683184259</v>
      </c>
      <c r="T251">
        <f t="shared" si="50"/>
        <v>-1.3098039199714864</v>
      </c>
      <c r="U251">
        <f t="shared" si="51"/>
        <v>-2.3979400086720375</v>
      </c>
      <c r="V251">
        <f t="shared" si="52"/>
        <v>-2.1549019599857431</v>
      </c>
      <c r="W251">
        <f t="shared" si="53"/>
        <v>-2</v>
      </c>
      <c r="X251">
        <f t="shared" si="54"/>
        <v>-0.86012091359876341</v>
      </c>
      <c r="Y251">
        <f t="shared" si="55"/>
        <v>-0.88941028970075098</v>
      </c>
      <c r="Z251">
        <f t="shared" si="56"/>
        <v>-3</v>
      </c>
      <c r="AA251">
        <f t="shared" si="57"/>
        <v>-2.0457574905606752</v>
      </c>
      <c r="AB251">
        <f t="shared" si="58"/>
        <v>-1.5228787452803376</v>
      </c>
      <c r="AC251">
        <f t="shared" si="59"/>
        <v>-0.70114692359029329</v>
      </c>
      <c r="AD251">
        <f t="shared" si="60"/>
        <v>-0.92081875395237522</v>
      </c>
      <c r="AE251">
        <f t="shared" si="61"/>
        <v>-0.60906489289662091</v>
      </c>
    </row>
    <row r="252" spans="1:31" x14ac:dyDescent="0.2">
      <c r="A252">
        <v>8.0000000000000002E-3</v>
      </c>
      <c r="B252">
        <v>6.0000000000000001E-3</v>
      </c>
      <c r="C252">
        <v>8.7999999999999995E-2</v>
      </c>
      <c r="D252">
        <v>7.0999999999999994E-2</v>
      </c>
      <c r="E252">
        <v>3.0000000000000001E-3</v>
      </c>
      <c r="F252">
        <v>6.0000000000000001E-3</v>
      </c>
      <c r="G252">
        <v>8.9999999999999993E-3</v>
      </c>
      <c r="H252">
        <v>0.11700000000000001</v>
      </c>
      <c r="I252">
        <v>0.111</v>
      </c>
      <c r="J252">
        <v>1.165</v>
      </c>
      <c r="K252">
        <v>1.0999999999999999E-2</v>
      </c>
      <c r="L252">
        <v>1.0999999999999999E-2</v>
      </c>
      <c r="M252">
        <v>0.36499999999999999</v>
      </c>
      <c r="N252">
        <v>0.11899999999999999</v>
      </c>
      <c r="O252">
        <v>0.88800000000000001</v>
      </c>
      <c r="Q252">
        <f t="shared" si="47"/>
        <v>-2.0969100130080562</v>
      </c>
      <c r="R252">
        <f t="shared" si="48"/>
        <v>-2.2218487496163561</v>
      </c>
      <c r="S252">
        <f t="shared" si="49"/>
        <v>-1.0555173278498313</v>
      </c>
      <c r="T252">
        <f t="shared" si="50"/>
        <v>-1.1487416512809248</v>
      </c>
      <c r="U252">
        <f t="shared" si="51"/>
        <v>-2.5228787452803374</v>
      </c>
      <c r="V252">
        <f t="shared" si="52"/>
        <v>-2.2218487496163561</v>
      </c>
      <c r="W252">
        <f t="shared" si="53"/>
        <v>-2.0457574905606752</v>
      </c>
      <c r="X252">
        <f t="shared" si="54"/>
        <v>-0.9318141382538383</v>
      </c>
      <c r="Y252">
        <f t="shared" si="55"/>
        <v>-0.95467702121334252</v>
      </c>
      <c r="Z252">
        <f t="shared" si="56"/>
        <v>6.6325925362037796E-2</v>
      </c>
      <c r="AA252">
        <f t="shared" si="57"/>
        <v>-1.9586073148417751</v>
      </c>
      <c r="AB252">
        <f t="shared" si="58"/>
        <v>-1.9586073148417751</v>
      </c>
      <c r="AC252">
        <f t="shared" si="59"/>
        <v>-0.43770713554352531</v>
      </c>
      <c r="AD252">
        <f t="shared" si="60"/>
        <v>-0.9244530386074693</v>
      </c>
      <c r="AE252">
        <f t="shared" si="61"/>
        <v>-5.1587034221398972E-2</v>
      </c>
    </row>
    <row r="253" spans="1:31" x14ac:dyDescent="0.2">
      <c r="A253">
        <v>8.0000000000000002E-3</v>
      </c>
      <c r="B253">
        <v>6.0000000000000001E-3</v>
      </c>
      <c r="C253">
        <v>1.4E-2</v>
      </c>
      <c r="D253">
        <v>4.9000000000000002E-2</v>
      </c>
      <c r="E253">
        <v>0.115</v>
      </c>
      <c r="F253">
        <v>6.0000000000000001E-3</v>
      </c>
      <c r="G253">
        <v>0.01</v>
      </c>
      <c r="H253">
        <v>0.11600000000000001</v>
      </c>
      <c r="I253">
        <v>9.0999999999999998E-2</v>
      </c>
      <c r="J253">
        <v>1E-3</v>
      </c>
      <c r="K253">
        <v>8.0000000000000002E-3</v>
      </c>
      <c r="L253">
        <v>0.16200000000000001</v>
      </c>
      <c r="M253">
        <v>0.61299999999999999</v>
      </c>
      <c r="N253">
        <v>0.122</v>
      </c>
      <c r="O253">
        <v>1E-3</v>
      </c>
      <c r="Q253">
        <f t="shared" si="47"/>
        <v>-2.0969100130080562</v>
      </c>
      <c r="R253">
        <f t="shared" si="48"/>
        <v>-2.2218487496163561</v>
      </c>
      <c r="S253">
        <f t="shared" si="49"/>
        <v>-1.853871964321762</v>
      </c>
      <c r="T253">
        <f t="shared" si="50"/>
        <v>-1.3098039199714864</v>
      </c>
      <c r="U253">
        <f t="shared" si="51"/>
        <v>-0.9393021596463883</v>
      </c>
      <c r="V253">
        <f t="shared" si="52"/>
        <v>-2.2218487496163561</v>
      </c>
      <c r="W253">
        <f t="shared" si="53"/>
        <v>-2</v>
      </c>
      <c r="X253">
        <f t="shared" si="54"/>
        <v>-0.93554201077308152</v>
      </c>
      <c r="Y253">
        <f t="shared" si="55"/>
        <v>-1.0409586076789064</v>
      </c>
      <c r="Z253">
        <f t="shared" si="56"/>
        <v>-3</v>
      </c>
      <c r="AA253">
        <f t="shared" si="57"/>
        <v>-2.0969100130080562</v>
      </c>
      <c r="AB253">
        <f t="shared" si="58"/>
        <v>-0.790484985457369</v>
      </c>
      <c r="AC253">
        <f t="shared" si="59"/>
        <v>-0.21253952548158497</v>
      </c>
      <c r="AD253">
        <f t="shared" si="60"/>
        <v>-0.91364016932525183</v>
      </c>
      <c r="AE253">
        <f t="shared" si="61"/>
        <v>-3</v>
      </c>
    </row>
    <row r="254" spans="1:31" x14ac:dyDescent="0.2">
      <c r="A254">
        <v>8.0000000000000002E-3</v>
      </c>
      <c r="B254">
        <v>7.0000000000000001E-3</v>
      </c>
      <c r="C254">
        <v>3.7999999999999999E-2</v>
      </c>
      <c r="D254">
        <v>0.14399999999999999</v>
      </c>
      <c r="E254">
        <v>2.8000000000000001E-2</v>
      </c>
      <c r="F254">
        <v>6.0000000000000001E-3</v>
      </c>
      <c r="G254">
        <v>0.01</v>
      </c>
      <c r="H254">
        <v>0.215</v>
      </c>
      <c r="I254">
        <v>0.159</v>
      </c>
      <c r="J254">
        <v>8.9999999999999993E-3</v>
      </c>
      <c r="K254">
        <v>8.9999999999999993E-3</v>
      </c>
      <c r="L254">
        <v>3.1E-2</v>
      </c>
      <c r="M254">
        <v>0.126</v>
      </c>
      <c r="N254">
        <v>0.14299999999999999</v>
      </c>
      <c r="O254">
        <v>0.47799999999999998</v>
      </c>
      <c r="Q254">
        <f t="shared" si="47"/>
        <v>-2.0969100130080562</v>
      </c>
      <c r="R254">
        <f t="shared" si="48"/>
        <v>-2.1549019599857431</v>
      </c>
      <c r="S254">
        <f t="shared" si="49"/>
        <v>-1.4202164033831899</v>
      </c>
      <c r="T254">
        <f t="shared" si="50"/>
        <v>-0.84163750790475034</v>
      </c>
      <c r="U254">
        <f t="shared" si="51"/>
        <v>-1.5528419686577808</v>
      </c>
      <c r="V254">
        <f t="shared" si="52"/>
        <v>-2.2218487496163561</v>
      </c>
      <c r="W254">
        <f t="shared" si="53"/>
        <v>-2</v>
      </c>
      <c r="X254">
        <f t="shared" si="54"/>
        <v>-0.66756154008439472</v>
      </c>
      <c r="Y254">
        <f t="shared" si="55"/>
        <v>-0.79860287567954846</v>
      </c>
      <c r="Z254">
        <f t="shared" si="56"/>
        <v>-2.0457574905606752</v>
      </c>
      <c r="AA254">
        <f t="shared" si="57"/>
        <v>-2.0457574905606752</v>
      </c>
      <c r="AB254">
        <f t="shared" si="58"/>
        <v>-1.5086383061657274</v>
      </c>
      <c r="AC254">
        <f t="shared" si="59"/>
        <v>-0.89962945488243706</v>
      </c>
      <c r="AD254">
        <f t="shared" si="60"/>
        <v>-0.84466396253493825</v>
      </c>
      <c r="AE254">
        <f t="shared" si="61"/>
        <v>-0.32057210338788111</v>
      </c>
    </row>
    <row r="255" spans="1:31" x14ac:dyDescent="0.2">
      <c r="A255">
        <v>8.0000000000000002E-3</v>
      </c>
      <c r="B255">
        <v>6.0000000000000001E-3</v>
      </c>
      <c r="C255">
        <v>0.34</v>
      </c>
      <c r="D255">
        <v>8.3000000000000004E-2</v>
      </c>
      <c r="E255">
        <v>7.9000000000000001E-2</v>
      </c>
      <c r="F255">
        <v>6.0000000000000001E-3</v>
      </c>
      <c r="G255">
        <v>0.01</v>
      </c>
      <c r="H255">
        <v>0.10100000000000001</v>
      </c>
      <c r="I255">
        <v>0.218</v>
      </c>
      <c r="J255">
        <v>4.3999999999999997E-2</v>
      </c>
      <c r="K255">
        <v>8.9999999999999993E-3</v>
      </c>
      <c r="L255">
        <v>6.4000000000000001E-2</v>
      </c>
      <c r="M255">
        <v>0.26900000000000002</v>
      </c>
      <c r="N255">
        <v>0.106</v>
      </c>
      <c r="O255">
        <v>0.214</v>
      </c>
      <c r="Q255">
        <f t="shared" si="47"/>
        <v>-2.0969100130080562</v>
      </c>
      <c r="R255">
        <f t="shared" si="48"/>
        <v>-2.2218487496163561</v>
      </c>
      <c r="S255">
        <f t="shared" si="49"/>
        <v>-0.46852108295774486</v>
      </c>
      <c r="T255">
        <f t="shared" si="50"/>
        <v>-1.080921907623926</v>
      </c>
      <c r="U255">
        <f t="shared" si="51"/>
        <v>-1.1023729087095586</v>
      </c>
      <c r="V255">
        <f t="shared" si="52"/>
        <v>-2.2218487496163561</v>
      </c>
      <c r="W255">
        <f t="shared" si="53"/>
        <v>-2</v>
      </c>
      <c r="X255">
        <f t="shared" si="54"/>
        <v>-0.99567862621735737</v>
      </c>
      <c r="Y255">
        <f t="shared" si="55"/>
        <v>-0.66154350639539516</v>
      </c>
      <c r="Z255">
        <f t="shared" si="56"/>
        <v>-1.3565473235138126</v>
      </c>
      <c r="AA255">
        <f t="shared" si="57"/>
        <v>-2.0457574905606752</v>
      </c>
      <c r="AB255">
        <f t="shared" si="58"/>
        <v>-1.1938200260161129</v>
      </c>
      <c r="AC255">
        <f t="shared" si="59"/>
        <v>-0.57024771999759194</v>
      </c>
      <c r="AD255">
        <f t="shared" si="60"/>
        <v>-0.97469413473522981</v>
      </c>
      <c r="AE255">
        <f t="shared" si="61"/>
        <v>-0.66958622665080914</v>
      </c>
    </row>
    <row r="256" spans="1:31" x14ac:dyDescent="0.2">
      <c r="A256">
        <v>8.0000000000000002E-3</v>
      </c>
      <c r="B256">
        <v>6.0000000000000001E-3</v>
      </c>
      <c r="C256">
        <v>100.55</v>
      </c>
      <c r="D256">
        <v>0.08</v>
      </c>
      <c r="E256">
        <v>0.11</v>
      </c>
      <c r="F256">
        <v>6.0000000000000001E-3</v>
      </c>
      <c r="G256">
        <v>1.6E-2</v>
      </c>
      <c r="H256">
        <v>0.11700000000000001</v>
      </c>
      <c r="I256">
        <v>0.11</v>
      </c>
      <c r="J256">
        <v>0.108</v>
      </c>
      <c r="K256">
        <v>8.9999999999999993E-3</v>
      </c>
      <c r="L256">
        <v>3.5000000000000003E-2</v>
      </c>
      <c r="M256">
        <v>0.20799999999999999</v>
      </c>
      <c r="N256">
        <v>0.106</v>
      </c>
      <c r="O256">
        <v>0.111</v>
      </c>
      <c r="Q256">
        <f t="shared" si="47"/>
        <v>-2.0969100130080562</v>
      </c>
      <c r="R256">
        <f t="shared" si="48"/>
        <v>-2.2218487496163561</v>
      </c>
      <c r="S256">
        <f t="shared" si="49"/>
        <v>2.0023820749327608</v>
      </c>
      <c r="T256">
        <f t="shared" si="50"/>
        <v>-1.0969100130080565</v>
      </c>
      <c r="U256">
        <f t="shared" si="51"/>
        <v>-0.95860731484177497</v>
      </c>
      <c r="V256">
        <f t="shared" si="52"/>
        <v>-2.2218487496163561</v>
      </c>
      <c r="W256">
        <f t="shared" si="53"/>
        <v>-1.7958800173440752</v>
      </c>
      <c r="X256">
        <f t="shared" si="54"/>
        <v>-0.9318141382538383</v>
      </c>
      <c r="Y256">
        <f t="shared" si="55"/>
        <v>-0.95860731484177497</v>
      </c>
      <c r="Z256">
        <f t="shared" si="56"/>
        <v>-0.96657624451305035</v>
      </c>
      <c r="AA256">
        <f t="shared" si="57"/>
        <v>-2.0457574905606752</v>
      </c>
      <c r="AB256">
        <f t="shared" si="58"/>
        <v>-1.4559319556497243</v>
      </c>
      <c r="AC256">
        <f t="shared" si="59"/>
        <v>-0.68193666503723849</v>
      </c>
      <c r="AD256">
        <f t="shared" si="60"/>
        <v>-0.97469413473522981</v>
      </c>
      <c r="AE256">
        <f t="shared" si="61"/>
        <v>-0.95467702121334252</v>
      </c>
    </row>
    <row r="257" spans="1:31" x14ac:dyDescent="0.2">
      <c r="A257">
        <v>8.9999999999999993E-3</v>
      </c>
      <c r="B257">
        <v>7.0000000000000001E-3</v>
      </c>
      <c r="C257">
        <v>1E-3</v>
      </c>
      <c r="D257">
        <v>7.1999999999999995E-2</v>
      </c>
      <c r="E257">
        <v>0.10299999999999999</v>
      </c>
      <c r="F257">
        <v>7.0000000000000001E-3</v>
      </c>
      <c r="G257">
        <v>8.9999999999999993E-3</v>
      </c>
      <c r="H257">
        <v>0.19600000000000001</v>
      </c>
      <c r="I257">
        <v>0.22900000000000001</v>
      </c>
      <c r="J257">
        <v>1.7999999999999999E-2</v>
      </c>
      <c r="K257">
        <v>8.9999999999999993E-3</v>
      </c>
      <c r="L257">
        <v>1.4E-2</v>
      </c>
      <c r="M257">
        <v>1.0169999999999999</v>
      </c>
      <c r="N257">
        <v>9.8000000000000004E-2</v>
      </c>
      <c r="O257">
        <v>0.32700000000000001</v>
      </c>
      <c r="Q257">
        <f t="shared" si="47"/>
        <v>-2.0457574905606752</v>
      </c>
      <c r="R257">
        <f t="shared" si="48"/>
        <v>-2.1549019599857431</v>
      </c>
      <c r="S257">
        <f t="shared" si="49"/>
        <v>-3</v>
      </c>
      <c r="T257">
        <f t="shared" si="50"/>
        <v>-1.1426675035687315</v>
      </c>
      <c r="U257">
        <f t="shared" si="51"/>
        <v>-0.98716277529482777</v>
      </c>
      <c r="V257">
        <f t="shared" si="52"/>
        <v>-2.1549019599857431</v>
      </c>
      <c r="W257">
        <f t="shared" si="53"/>
        <v>-2.0457574905606752</v>
      </c>
      <c r="X257">
        <f t="shared" si="54"/>
        <v>-0.70774392864352398</v>
      </c>
      <c r="Y257">
        <f t="shared" si="55"/>
        <v>-0.64016451766011195</v>
      </c>
      <c r="Z257">
        <f t="shared" si="56"/>
        <v>-1.744727494896694</v>
      </c>
      <c r="AA257">
        <f t="shared" si="57"/>
        <v>-2.0457574905606752</v>
      </c>
      <c r="AB257">
        <f t="shared" si="58"/>
        <v>-1.853871964321762</v>
      </c>
      <c r="AC257">
        <f t="shared" si="59"/>
        <v>7.3209529227445565E-3</v>
      </c>
      <c r="AD257">
        <f t="shared" si="60"/>
        <v>-1.0087739243075051</v>
      </c>
      <c r="AE257">
        <f t="shared" si="61"/>
        <v>-0.48545224733971393</v>
      </c>
    </row>
    <row r="258" spans="1:31" x14ac:dyDescent="0.2">
      <c r="A258">
        <v>2.7E-2</v>
      </c>
      <c r="B258">
        <v>7.0000000000000001E-3</v>
      </c>
      <c r="C258">
        <v>0.223</v>
      </c>
      <c r="D258">
        <v>8.1000000000000003E-2</v>
      </c>
      <c r="E258">
        <v>0.11700000000000001</v>
      </c>
      <c r="F258">
        <v>6.0000000000000001E-3</v>
      </c>
      <c r="G258">
        <v>8.9999999999999993E-3</v>
      </c>
      <c r="H258">
        <v>0.13200000000000001</v>
      </c>
      <c r="I258">
        <v>0.158</v>
      </c>
      <c r="J258">
        <v>0.04</v>
      </c>
      <c r="K258">
        <v>1.0999999999999999E-2</v>
      </c>
      <c r="L258">
        <v>0.06</v>
      </c>
      <c r="M258">
        <v>0.189</v>
      </c>
      <c r="N258">
        <v>0.107</v>
      </c>
      <c r="O258">
        <v>0.68</v>
      </c>
      <c r="Q258">
        <f t="shared" si="47"/>
        <v>-1.5686362358410126</v>
      </c>
      <c r="R258">
        <f t="shared" si="48"/>
        <v>-2.1549019599857431</v>
      </c>
      <c r="S258">
        <f t="shared" si="49"/>
        <v>-0.65169513695183934</v>
      </c>
      <c r="T258">
        <f t="shared" si="50"/>
        <v>-1.0915149811213503</v>
      </c>
      <c r="U258">
        <f t="shared" si="51"/>
        <v>-0.9318141382538383</v>
      </c>
      <c r="V258">
        <f t="shared" si="52"/>
        <v>-2.2218487496163561</v>
      </c>
      <c r="W258">
        <f t="shared" si="53"/>
        <v>-2.0457574905606752</v>
      </c>
      <c r="X258">
        <f t="shared" si="54"/>
        <v>-0.87942606879415008</v>
      </c>
      <c r="Y258">
        <f t="shared" si="55"/>
        <v>-0.80134291304557737</v>
      </c>
      <c r="Z258">
        <f t="shared" si="56"/>
        <v>-1.3979400086720375</v>
      </c>
      <c r="AA258">
        <f t="shared" si="57"/>
        <v>-1.9586073148417751</v>
      </c>
      <c r="AB258">
        <f t="shared" si="58"/>
        <v>-1.2218487496163564</v>
      </c>
      <c r="AC258">
        <f t="shared" si="59"/>
        <v>-0.72353819582675583</v>
      </c>
      <c r="AD258">
        <f t="shared" si="60"/>
        <v>-0.97061622231479039</v>
      </c>
      <c r="AE258">
        <f t="shared" si="61"/>
        <v>-0.16749108729376366</v>
      </c>
    </row>
    <row r="259" spans="1:31" x14ac:dyDescent="0.2">
      <c r="A259">
        <v>1.0999999999999999E-2</v>
      </c>
      <c r="B259">
        <v>5.0000000000000001E-3</v>
      </c>
      <c r="C259">
        <v>8.5999999999999993E-2</v>
      </c>
      <c r="D259">
        <v>6.9000000000000006E-2</v>
      </c>
      <c r="E259">
        <v>0.122</v>
      </c>
      <c r="F259">
        <v>6.0000000000000001E-3</v>
      </c>
      <c r="G259">
        <v>0.01</v>
      </c>
      <c r="H259">
        <v>6.8000000000000005E-2</v>
      </c>
      <c r="I259">
        <v>0.224</v>
      </c>
      <c r="J259">
        <v>5.5E-2</v>
      </c>
      <c r="K259">
        <v>1.2E-2</v>
      </c>
      <c r="L259">
        <v>0.03</v>
      </c>
      <c r="M259">
        <v>0.30499999999999999</v>
      </c>
      <c r="N259">
        <v>0.104</v>
      </c>
      <c r="O259">
        <v>1E-3</v>
      </c>
      <c r="Q259">
        <f t="shared" si="47"/>
        <v>-1.9586073148417751</v>
      </c>
      <c r="R259">
        <f t="shared" si="48"/>
        <v>-2.3010299956639813</v>
      </c>
      <c r="S259">
        <f t="shared" si="49"/>
        <v>-1.0655015487564323</v>
      </c>
      <c r="T259">
        <f t="shared" si="50"/>
        <v>-1.1611509092627446</v>
      </c>
      <c r="U259">
        <f t="shared" si="51"/>
        <v>-0.91364016932525183</v>
      </c>
      <c r="V259">
        <f t="shared" si="52"/>
        <v>-2.2218487496163561</v>
      </c>
      <c r="W259">
        <f t="shared" si="53"/>
        <v>-2</v>
      </c>
      <c r="X259">
        <f t="shared" si="54"/>
        <v>-1.1674910872937636</v>
      </c>
      <c r="Y259">
        <f t="shared" si="55"/>
        <v>-0.64975198166583714</v>
      </c>
      <c r="Z259">
        <f t="shared" si="56"/>
        <v>-1.2596373105057561</v>
      </c>
      <c r="AA259">
        <f t="shared" si="57"/>
        <v>-1.9208187539523751</v>
      </c>
      <c r="AB259">
        <f t="shared" si="58"/>
        <v>-1.5228787452803376</v>
      </c>
      <c r="AC259">
        <f t="shared" si="59"/>
        <v>-0.51570016065321422</v>
      </c>
      <c r="AD259">
        <f t="shared" si="60"/>
        <v>-0.98296666070121963</v>
      </c>
      <c r="AE259">
        <f t="shared" si="61"/>
        <v>-3</v>
      </c>
    </row>
    <row r="260" spans="1:31" x14ac:dyDescent="0.2">
      <c r="A260">
        <v>1.0999999999999999E-2</v>
      </c>
      <c r="B260">
        <v>7.0000000000000001E-3</v>
      </c>
      <c r="C260">
        <v>0.13200000000000001</v>
      </c>
      <c r="D260">
        <v>7.4999999999999997E-2</v>
      </c>
      <c r="E260">
        <v>2.3E-2</v>
      </c>
      <c r="F260">
        <v>6.0000000000000001E-3</v>
      </c>
      <c r="G260">
        <v>8.9999999999999993E-3</v>
      </c>
      <c r="H260">
        <v>6.2E-2</v>
      </c>
      <c r="I260">
        <v>0.10299999999999999</v>
      </c>
      <c r="J260">
        <v>1E-3</v>
      </c>
      <c r="K260">
        <v>0.01</v>
      </c>
      <c r="L260">
        <v>1.4999999999999999E-2</v>
      </c>
      <c r="M260">
        <v>0.379</v>
      </c>
      <c r="N260">
        <v>0.192</v>
      </c>
      <c r="O260">
        <v>0.19400000000000001</v>
      </c>
      <c r="Q260">
        <f t="shared" ref="Q260:Q323" si="62">IF(A260 &gt; 0,LOG10(A260),"")</f>
        <v>-1.9586073148417751</v>
      </c>
      <c r="R260">
        <f t="shared" si="48"/>
        <v>-2.1549019599857431</v>
      </c>
      <c r="S260">
        <f t="shared" si="49"/>
        <v>-0.87942606879415008</v>
      </c>
      <c r="T260">
        <f t="shared" si="50"/>
        <v>-1.1249387366082999</v>
      </c>
      <c r="U260">
        <f t="shared" si="51"/>
        <v>-1.6382721639824072</v>
      </c>
      <c r="V260">
        <f t="shared" si="52"/>
        <v>-2.2218487496163561</v>
      </c>
      <c r="W260">
        <f t="shared" si="53"/>
        <v>-2.0457574905606752</v>
      </c>
      <c r="X260">
        <f t="shared" si="54"/>
        <v>-1.2076083105017461</v>
      </c>
      <c r="Y260">
        <f t="shared" si="55"/>
        <v>-0.98716277529482777</v>
      </c>
      <c r="Z260">
        <f t="shared" si="56"/>
        <v>-3</v>
      </c>
      <c r="AA260">
        <f t="shared" si="57"/>
        <v>-2</v>
      </c>
      <c r="AB260">
        <f t="shared" si="58"/>
        <v>-1.8239087409443189</v>
      </c>
      <c r="AC260">
        <f t="shared" si="59"/>
        <v>-0.42136079003192767</v>
      </c>
      <c r="AD260">
        <f t="shared" si="60"/>
        <v>-0.71669877129645043</v>
      </c>
      <c r="AE260">
        <f t="shared" si="61"/>
        <v>-0.71219827006977399</v>
      </c>
    </row>
    <row r="261" spans="1:31" x14ac:dyDescent="0.2">
      <c r="A261">
        <v>8.9999999999999993E-3</v>
      </c>
      <c r="B261">
        <v>5.0000000000000001E-3</v>
      </c>
      <c r="C261">
        <v>0.105</v>
      </c>
      <c r="D261">
        <v>7.0000000000000007E-2</v>
      </c>
      <c r="E261">
        <v>5.0000000000000001E-4</v>
      </c>
      <c r="F261">
        <v>6.0000000000000001E-3</v>
      </c>
      <c r="G261">
        <v>8.9999999999999993E-3</v>
      </c>
      <c r="H261">
        <v>0.57599999999999996</v>
      </c>
      <c r="I261">
        <v>0.38800000000000001</v>
      </c>
      <c r="J261">
        <v>0.113</v>
      </c>
      <c r="K261">
        <v>8.9999999999999993E-3</v>
      </c>
      <c r="L261">
        <v>4.3999999999999997E-2</v>
      </c>
      <c r="M261">
        <v>2.302</v>
      </c>
      <c r="N261">
        <v>9.0999999999999998E-2</v>
      </c>
      <c r="O261">
        <v>0.66900000000000004</v>
      </c>
      <c r="Q261">
        <f t="shared" si="62"/>
        <v>-2.0457574905606752</v>
      </c>
      <c r="R261">
        <f t="shared" si="48"/>
        <v>-2.3010299956639813</v>
      </c>
      <c r="S261">
        <f t="shared" si="49"/>
        <v>-0.97881070093006195</v>
      </c>
      <c r="T261">
        <f t="shared" si="50"/>
        <v>-1.1549019599857431</v>
      </c>
      <c r="U261">
        <f t="shared" si="51"/>
        <v>-3.3010299956639813</v>
      </c>
      <c r="V261">
        <f t="shared" si="52"/>
        <v>-2.2218487496163561</v>
      </c>
      <c r="W261">
        <f t="shared" si="53"/>
        <v>-2.0457574905606752</v>
      </c>
      <c r="X261">
        <f t="shared" si="54"/>
        <v>-0.239577516576788</v>
      </c>
      <c r="Y261">
        <f t="shared" si="55"/>
        <v>-0.41116827440579273</v>
      </c>
      <c r="Z261">
        <f t="shared" si="56"/>
        <v>-0.94692155651658028</v>
      </c>
      <c r="AA261">
        <f t="shared" si="57"/>
        <v>-2.0457574905606752</v>
      </c>
      <c r="AB261">
        <f t="shared" si="58"/>
        <v>-1.3565473235138126</v>
      </c>
      <c r="AC261">
        <f t="shared" si="59"/>
        <v>0.36210531929377299</v>
      </c>
      <c r="AD261">
        <f t="shared" si="60"/>
        <v>-1.0409586076789064</v>
      </c>
      <c r="AE261">
        <f t="shared" si="61"/>
        <v>-0.17457388223217687</v>
      </c>
    </row>
    <row r="262" spans="1:31" x14ac:dyDescent="0.2">
      <c r="A262">
        <v>8.9999999999999993E-3</v>
      </c>
      <c r="B262">
        <v>75.034999999999997</v>
      </c>
      <c r="C262">
        <v>9.0999999999999998E-2</v>
      </c>
      <c r="D262">
        <v>7.1999999999999995E-2</v>
      </c>
      <c r="E262">
        <v>0.11600000000000001</v>
      </c>
      <c r="F262">
        <v>6.0000000000000001E-3</v>
      </c>
      <c r="G262">
        <v>0.01</v>
      </c>
      <c r="H262">
        <v>8.5999999999999993E-2</v>
      </c>
      <c r="I262">
        <v>0.107</v>
      </c>
      <c r="J262">
        <v>3.9E-2</v>
      </c>
      <c r="K262">
        <v>0.01</v>
      </c>
      <c r="L262">
        <v>9.1999999999999998E-2</v>
      </c>
      <c r="M262">
        <v>4.0000000000000001E-3</v>
      </c>
      <c r="N262">
        <v>9.7000000000000003E-2</v>
      </c>
      <c r="O262">
        <v>0.97199999999999998</v>
      </c>
      <c r="Q262">
        <f t="shared" si="62"/>
        <v>-2.0457574905606752</v>
      </c>
      <c r="R262">
        <f t="shared" si="48"/>
        <v>1.8752638868747853</v>
      </c>
      <c r="S262">
        <f t="shared" si="49"/>
        <v>-1.0409586076789064</v>
      </c>
      <c r="T262">
        <f t="shared" si="50"/>
        <v>-1.1426675035687315</v>
      </c>
      <c r="U262">
        <f t="shared" si="51"/>
        <v>-0.93554201077308152</v>
      </c>
      <c r="V262">
        <f t="shared" si="52"/>
        <v>-2.2218487496163561</v>
      </c>
      <c r="W262">
        <f t="shared" si="53"/>
        <v>-2</v>
      </c>
      <c r="X262">
        <f t="shared" si="54"/>
        <v>-1.0655015487564323</v>
      </c>
      <c r="Y262">
        <f t="shared" si="55"/>
        <v>-0.97061622231479039</v>
      </c>
      <c r="Z262">
        <f t="shared" si="56"/>
        <v>-1.4089353929735009</v>
      </c>
      <c r="AA262">
        <f t="shared" si="57"/>
        <v>-2</v>
      </c>
      <c r="AB262">
        <f t="shared" si="58"/>
        <v>-1.0362121726544447</v>
      </c>
      <c r="AC262">
        <f t="shared" si="59"/>
        <v>-2.3979400086720375</v>
      </c>
      <c r="AD262">
        <f t="shared" si="60"/>
        <v>-1.0132282657337552</v>
      </c>
      <c r="AE262">
        <f t="shared" si="61"/>
        <v>-1.2333735073725434E-2</v>
      </c>
    </row>
    <row r="263" spans="1:31" x14ac:dyDescent="0.2">
      <c r="A263">
        <v>8.0000000000000002E-3</v>
      </c>
      <c r="B263">
        <v>1.2999999999999999E-2</v>
      </c>
      <c r="C263">
        <v>0.17599999999999999</v>
      </c>
      <c r="D263">
        <v>8.7999999999999995E-2</v>
      </c>
      <c r="E263">
        <v>2.3E-2</v>
      </c>
      <c r="F263">
        <v>6.0000000000000001E-3</v>
      </c>
      <c r="G263">
        <v>8.9999999999999993E-3</v>
      </c>
      <c r="H263">
        <v>5.2999999999999999E-2</v>
      </c>
      <c r="I263">
        <v>0.121</v>
      </c>
      <c r="J263">
        <v>0.112</v>
      </c>
      <c r="K263">
        <v>3.1E-2</v>
      </c>
      <c r="L263">
        <v>1.2999999999999999E-2</v>
      </c>
      <c r="M263">
        <v>0.41599999999999998</v>
      </c>
      <c r="N263">
        <v>0.113</v>
      </c>
      <c r="O263">
        <v>0.23</v>
      </c>
      <c r="Q263">
        <f t="shared" si="62"/>
        <v>-2.0969100130080562</v>
      </c>
      <c r="R263">
        <f t="shared" si="48"/>
        <v>-1.8860566476931633</v>
      </c>
      <c r="S263">
        <f t="shared" si="49"/>
        <v>-0.75448733218585018</v>
      </c>
      <c r="T263">
        <f t="shared" si="50"/>
        <v>-1.0555173278498313</v>
      </c>
      <c r="U263">
        <f t="shared" si="51"/>
        <v>-1.6382721639824072</v>
      </c>
      <c r="V263">
        <f t="shared" si="52"/>
        <v>-2.2218487496163561</v>
      </c>
      <c r="W263">
        <f t="shared" si="53"/>
        <v>-2.0457574905606752</v>
      </c>
      <c r="X263">
        <f t="shared" si="54"/>
        <v>-1.2757241303992111</v>
      </c>
      <c r="Y263">
        <f t="shared" si="55"/>
        <v>-0.91721462968354994</v>
      </c>
      <c r="Z263">
        <f t="shared" si="56"/>
        <v>-0.9507819773298184</v>
      </c>
      <c r="AA263">
        <f t="shared" si="57"/>
        <v>-1.5086383061657274</v>
      </c>
      <c r="AB263">
        <f t="shared" si="58"/>
        <v>-1.8860566476931633</v>
      </c>
      <c r="AC263">
        <f t="shared" si="59"/>
        <v>-0.38090666937325729</v>
      </c>
      <c r="AD263">
        <f t="shared" si="60"/>
        <v>-0.94692155651658028</v>
      </c>
      <c r="AE263">
        <f t="shared" si="61"/>
        <v>-0.63827216398240705</v>
      </c>
    </row>
    <row r="264" spans="1:31" x14ac:dyDescent="0.2">
      <c r="A264">
        <v>8.9999999999999993E-3</v>
      </c>
      <c r="B264">
        <v>7.0000000000000001E-3</v>
      </c>
      <c r="C264">
        <v>0.115</v>
      </c>
      <c r="D264">
        <v>9.1999999999999998E-2</v>
      </c>
      <c r="E264">
        <v>8.3000000000000004E-2</v>
      </c>
      <c r="F264">
        <v>6.0000000000000001E-3</v>
      </c>
      <c r="G264">
        <v>8.9999999999999993E-3</v>
      </c>
      <c r="H264">
        <v>0.14599999999999999</v>
      </c>
      <c r="I264">
        <v>9.4E-2</v>
      </c>
      <c r="J264">
        <v>1E-3</v>
      </c>
      <c r="K264">
        <v>3.4000000000000002E-2</v>
      </c>
      <c r="L264">
        <v>8.9999999999999993E-3</v>
      </c>
      <c r="M264">
        <v>0.66600000000000004</v>
      </c>
      <c r="N264">
        <v>0.105</v>
      </c>
      <c r="O264">
        <v>0.26300000000000001</v>
      </c>
      <c r="Q264">
        <f t="shared" si="62"/>
        <v>-2.0457574905606752</v>
      </c>
      <c r="R264">
        <f t="shared" si="48"/>
        <v>-2.1549019599857431</v>
      </c>
      <c r="S264">
        <f t="shared" si="49"/>
        <v>-0.9393021596463883</v>
      </c>
      <c r="T264">
        <f t="shared" si="50"/>
        <v>-1.0362121726544447</v>
      </c>
      <c r="U264">
        <f t="shared" si="51"/>
        <v>-1.080921907623926</v>
      </c>
      <c r="V264">
        <f t="shared" si="52"/>
        <v>-2.2218487496163561</v>
      </c>
      <c r="W264">
        <f t="shared" si="53"/>
        <v>-2.0457574905606752</v>
      </c>
      <c r="X264">
        <f t="shared" si="54"/>
        <v>-0.83564714421556296</v>
      </c>
      <c r="Y264">
        <f t="shared" si="55"/>
        <v>-1.0268721464003014</v>
      </c>
      <c r="Z264">
        <f t="shared" si="56"/>
        <v>-3</v>
      </c>
      <c r="AA264">
        <f t="shared" si="57"/>
        <v>-1.4685210829577449</v>
      </c>
      <c r="AB264">
        <f t="shared" si="58"/>
        <v>-2.0457574905606752</v>
      </c>
      <c r="AC264">
        <f t="shared" si="59"/>
        <v>-0.17652577082969892</v>
      </c>
      <c r="AD264">
        <f t="shared" si="60"/>
        <v>-0.97881070093006195</v>
      </c>
      <c r="AE264">
        <f t="shared" si="61"/>
        <v>-0.58004425151024208</v>
      </c>
    </row>
    <row r="265" spans="1:31" x14ac:dyDescent="0.2">
      <c r="A265">
        <v>0.01</v>
      </c>
      <c r="B265">
        <v>6.0000000000000001E-3</v>
      </c>
      <c r="C265">
        <v>7.0999999999999994E-2</v>
      </c>
      <c r="D265">
        <v>8.2000000000000003E-2</v>
      </c>
      <c r="E265">
        <v>0.14899999999999999</v>
      </c>
      <c r="F265">
        <v>6.0000000000000001E-3</v>
      </c>
      <c r="G265">
        <v>1.0999999999999999E-2</v>
      </c>
      <c r="H265">
        <v>7.5999999999999998E-2</v>
      </c>
      <c r="I265">
        <v>0.11799999999999999</v>
      </c>
      <c r="J265">
        <v>6.5000000000000002E-2</v>
      </c>
      <c r="K265">
        <v>1.7999999999999999E-2</v>
      </c>
      <c r="L265">
        <v>8.9999999999999993E-3</v>
      </c>
      <c r="M265">
        <v>0.57999999999999996</v>
      </c>
      <c r="N265">
        <v>9.5000000000000001E-2</v>
      </c>
      <c r="O265">
        <v>0.21099999999999999</v>
      </c>
      <c r="Q265">
        <f t="shared" si="62"/>
        <v>-2</v>
      </c>
      <c r="R265">
        <f t="shared" si="48"/>
        <v>-2.2218487496163561</v>
      </c>
      <c r="S265">
        <f t="shared" si="49"/>
        <v>-1.1487416512809248</v>
      </c>
      <c r="T265">
        <f t="shared" si="50"/>
        <v>-1.0861861476162833</v>
      </c>
      <c r="U265">
        <f t="shared" si="51"/>
        <v>-0.82681373158772598</v>
      </c>
      <c r="V265">
        <f t="shared" si="52"/>
        <v>-2.2218487496163561</v>
      </c>
      <c r="W265">
        <f t="shared" si="53"/>
        <v>-1.9586073148417751</v>
      </c>
      <c r="X265">
        <f t="shared" si="54"/>
        <v>-1.1191864077192086</v>
      </c>
      <c r="Y265">
        <f t="shared" si="55"/>
        <v>-0.92811799269387463</v>
      </c>
      <c r="Z265">
        <f t="shared" si="56"/>
        <v>-1.1870866433571443</v>
      </c>
      <c r="AA265">
        <f t="shared" si="57"/>
        <v>-1.744727494896694</v>
      </c>
      <c r="AB265">
        <f t="shared" si="58"/>
        <v>-2.0457574905606752</v>
      </c>
      <c r="AC265">
        <f t="shared" si="59"/>
        <v>-0.23657200643706275</v>
      </c>
      <c r="AD265">
        <f t="shared" si="60"/>
        <v>-1.0222763947111522</v>
      </c>
      <c r="AE265">
        <f t="shared" si="61"/>
        <v>-0.67571754470230738</v>
      </c>
    </row>
    <row r="266" spans="1:31" x14ac:dyDescent="0.2">
      <c r="A266">
        <v>8.9999999999999993E-3</v>
      </c>
      <c r="B266">
        <v>1.2999999999999999E-2</v>
      </c>
      <c r="C266">
        <v>0.114</v>
      </c>
      <c r="D266">
        <v>9.9000000000000005E-2</v>
      </c>
      <c r="E266">
        <v>0.106</v>
      </c>
      <c r="F266">
        <v>6.0000000000000001E-3</v>
      </c>
      <c r="G266">
        <v>0.01</v>
      </c>
      <c r="H266">
        <v>3.58</v>
      </c>
      <c r="I266">
        <v>0.16900000000000001</v>
      </c>
      <c r="J266">
        <v>4.7E-2</v>
      </c>
      <c r="K266">
        <v>1.2999999999999999E-2</v>
      </c>
      <c r="L266">
        <v>1.774</v>
      </c>
      <c r="M266">
        <v>0.28299999999999997</v>
      </c>
      <c r="N266">
        <v>0.17100000000000001</v>
      </c>
      <c r="O266">
        <v>0.11</v>
      </c>
      <c r="Q266">
        <f t="shared" si="62"/>
        <v>-2.0457574905606752</v>
      </c>
      <c r="R266">
        <f t="shared" si="48"/>
        <v>-1.8860566476931633</v>
      </c>
      <c r="S266">
        <f t="shared" si="49"/>
        <v>-0.94309514866352739</v>
      </c>
      <c r="T266">
        <f t="shared" si="50"/>
        <v>-1.0043648054024501</v>
      </c>
      <c r="U266">
        <f t="shared" si="51"/>
        <v>-0.97469413473522981</v>
      </c>
      <c r="V266">
        <f t="shared" si="52"/>
        <v>-2.2218487496163561</v>
      </c>
      <c r="W266">
        <f t="shared" si="53"/>
        <v>-2</v>
      </c>
      <c r="X266">
        <f t="shared" si="54"/>
        <v>0.55388302664387434</v>
      </c>
      <c r="Y266">
        <f t="shared" si="55"/>
        <v>-0.77211329538632645</v>
      </c>
      <c r="Z266">
        <f t="shared" si="56"/>
        <v>-1.3279021420642825</v>
      </c>
      <c r="AA266">
        <f t="shared" si="57"/>
        <v>-1.8860566476931633</v>
      </c>
      <c r="AB266">
        <f t="shared" si="58"/>
        <v>0.2489536154957076</v>
      </c>
      <c r="AC266">
        <f t="shared" si="59"/>
        <v>-0.54821356447570979</v>
      </c>
      <c r="AD266">
        <f t="shared" si="60"/>
        <v>-0.76700388960784616</v>
      </c>
      <c r="AE266">
        <f t="shared" si="61"/>
        <v>-0.95860731484177497</v>
      </c>
    </row>
    <row r="267" spans="1:31" x14ac:dyDescent="0.2">
      <c r="A267">
        <v>1.7999999999999999E-2</v>
      </c>
      <c r="B267">
        <v>8.9999999999999993E-3</v>
      </c>
      <c r="C267">
        <v>6.9000000000000006E-2</v>
      </c>
      <c r="D267">
        <v>0.17599999999999999</v>
      </c>
      <c r="E267">
        <v>1.087</v>
      </c>
      <c r="F267">
        <v>1.6E-2</v>
      </c>
      <c r="G267">
        <v>5.6000000000000001E-2</v>
      </c>
      <c r="H267">
        <v>9.2999999999999999E-2</v>
      </c>
      <c r="I267">
        <v>1.0549999999999999</v>
      </c>
      <c r="J267">
        <v>3.4000000000000002E-2</v>
      </c>
      <c r="K267">
        <v>1.2999999999999999E-2</v>
      </c>
      <c r="L267">
        <v>1.4E-2</v>
      </c>
      <c r="M267">
        <v>5.8000000000000003E-2</v>
      </c>
      <c r="N267">
        <v>1.036</v>
      </c>
      <c r="O267">
        <v>0.317</v>
      </c>
      <c r="Q267">
        <f t="shared" si="62"/>
        <v>-1.744727494896694</v>
      </c>
      <c r="R267">
        <f t="shared" si="48"/>
        <v>-2.0457574905606752</v>
      </c>
      <c r="S267">
        <f t="shared" si="49"/>
        <v>-1.1611509092627446</v>
      </c>
      <c r="T267">
        <f t="shared" si="50"/>
        <v>-0.75448733218585018</v>
      </c>
      <c r="U267">
        <f t="shared" si="51"/>
        <v>3.6229544086294529E-2</v>
      </c>
      <c r="V267">
        <f t="shared" si="52"/>
        <v>-1.7958800173440752</v>
      </c>
      <c r="W267">
        <f t="shared" si="53"/>
        <v>-1.2518119729937995</v>
      </c>
      <c r="X267">
        <f t="shared" si="54"/>
        <v>-1.031517051446065</v>
      </c>
      <c r="Y267">
        <f t="shared" si="55"/>
        <v>2.3252459633711444E-2</v>
      </c>
      <c r="Z267">
        <f t="shared" si="56"/>
        <v>-1.4685210829577449</v>
      </c>
      <c r="AA267">
        <f t="shared" si="57"/>
        <v>-1.8860566476931633</v>
      </c>
      <c r="AB267">
        <f t="shared" si="58"/>
        <v>-1.853871964321762</v>
      </c>
      <c r="AC267">
        <f t="shared" si="59"/>
        <v>-1.2365720064370627</v>
      </c>
      <c r="AD267">
        <f t="shared" si="60"/>
        <v>1.5359755409214231E-2</v>
      </c>
      <c r="AE267">
        <f t="shared" si="61"/>
        <v>-0.49894073778224851</v>
      </c>
    </row>
    <row r="268" spans="1:31" x14ac:dyDescent="0.2">
      <c r="A268">
        <v>0.01</v>
      </c>
      <c r="B268">
        <v>8.9999999999999993E-3</v>
      </c>
      <c r="C268">
        <v>0.14899999999999999</v>
      </c>
      <c r="D268">
        <v>0.17100000000000001</v>
      </c>
      <c r="E268">
        <v>0.11700000000000001</v>
      </c>
      <c r="F268">
        <v>6.0000000000000001E-3</v>
      </c>
      <c r="G268">
        <v>1.4E-2</v>
      </c>
      <c r="H268">
        <v>0.45700000000000002</v>
      </c>
      <c r="I268">
        <v>0.85499999999999998</v>
      </c>
      <c r="J268">
        <v>7.0000000000000001E-3</v>
      </c>
      <c r="K268">
        <v>7.0000000000000001E-3</v>
      </c>
      <c r="L268">
        <v>7.0000000000000001E-3</v>
      </c>
      <c r="M268">
        <v>1.577</v>
      </c>
      <c r="N268">
        <v>0.28000000000000003</v>
      </c>
      <c r="O268">
        <v>6.3E-2</v>
      </c>
      <c r="Q268">
        <f t="shared" si="62"/>
        <v>-2</v>
      </c>
      <c r="R268">
        <f t="shared" si="48"/>
        <v>-2.0457574905606752</v>
      </c>
      <c r="S268">
        <f t="shared" si="49"/>
        <v>-0.82681373158772598</v>
      </c>
      <c r="T268">
        <f t="shared" si="50"/>
        <v>-0.76700388960784616</v>
      </c>
      <c r="U268">
        <f t="shared" si="51"/>
        <v>-0.9318141382538383</v>
      </c>
      <c r="V268">
        <f t="shared" si="52"/>
        <v>-2.2218487496163561</v>
      </c>
      <c r="W268">
        <f t="shared" si="53"/>
        <v>-1.853871964321762</v>
      </c>
      <c r="X268">
        <f t="shared" si="54"/>
        <v>-0.34008379993014975</v>
      </c>
      <c r="Y268">
        <f t="shared" si="55"/>
        <v>-6.8033885271827368E-2</v>
      </c>
      <c r="Z268">
        <f t="shared" si="56"/>
        <v>-2.1549019599857431</v>
      </c>
      <c r="AA268">
        <f t="shared" si="57"/>
        <v>-2.1549019599857431</v>
      </c>
      <c r="AB268">
        <f t="shared" si="58"/>
        <v>-2.1549019599857431</v>
      </c>
      <c r="AC268">
        <f t="shared" si="59"/>
        <v>0.19783169332890285</v>
      </c>
      <c r="AD268">
        <f t="shared" si="60"/>
        <v>-0.55284196865778079</v>
      </c>
      <c r="AE268">
        <f t="shared" si="61"/>
        <v>-1.2006594505464183</v>
      </c>
    </row>
    <row r="269" spans="1:31" x14ac:dyDescent="0.2">
      <c r="A269">
        <v>0.01</v>
      </c>
      <c r="B269">
        <v>8.0000000000000002E-3</v>
      </c>
      <c r="C269">
        <v>6.8000000000000005E-2</v>
      </c>
      <c r="D269">
        <v>0.114</v>
      </c>
      <c r="E269">
        <v>0.115</v>
      </c>
      <c r="F269">
        <v>5.0000000000000001E-3</v>
      </c>
      <c r="G269">
        <v>0.01</v>
      </c>
      <c r="H269">
        <v>5.7000000000000002E-2</v>
      </c>
      <c r="I269">
        <v>0.27400000000000002</v>
      </c>
      <c r="J269">
        <v>8.8999999999999996E-2</v>
      </c>
      <c r="K269">
        <v>7.0000000000000001E-3</v>
      </c>
      <c r="L269">
        <v>8.0000000000000002E-3</v>
      </c>
      <c r="M269">
        <v>0.88700000000000001</v>
      </c>
      <c r="N269">
        <v>0.22800000000000001</v>
      </c>
      <c r="O269">
        <v>0.17899999999999999</v>
      </c>
      <c r="Q269">
        <f t="shared" si="62"/>
        <v>-2</v>
      </c>
      <c r="R269">
        <f t="shared" si="48"/>
        <v>-2.0969100130080562</v>
      </c>
      <c r="S269">
        <f t="shared" si="49"/>
        <v>-1.1674910872937636</v>
      </c>
      <c r="T269">
        <f t="shared" si="50"/>
        <v>-0.94309514866352739</v>
      </c>
      <c r="U269">
        <f t="shared" si="51"/>
        <v>-0.9393021596463883</v>
      </c>
      <c r="V269">
        <f t="shared" si="52"/>
        <v>-2.3010299956639813</v>
      </c>
      <c r="W269">
        <f t="shared" si="53"/>
        <v>-2</v>
      </c>
      <c r="X269">
        <f t="shared" si="54"/>
        <v>-1.2441251443275085</v>
      </c>
      <c r="Y269">
        <f t="shared" si="55"/>
        <v>-0.56224943717961195</v>
      </c>
      <c r="Z269">
        <f t="shared" si="56"/>
        <v>-1.0506099933550872</v>
      </c>
      <c r="AA269">
        <f t="shared" si="57"/>
        <v>-2.1549019599857431</v>
      </c>
      <c r="AB269">
        <f t="shared" si="58"/>
        <v>-2.0969100130080562</v>
      </c>
      <c r="AC269">
        <f t="shared" si="59"/>
        <v>-5.2076380168273602E-2</v>
      </c>
      <c r="AD269">
        <f t="shared" si="60"/>
        <v>-0.64206515299954614</v>
      </c>
      <c r="AE269">
        <f t="shared" si="61"/>
        <v>-0.7471469690201068</v>
      </c>
    </row>
    <row r="270" spans="1:31" x14ac:dyDescent="0.2">
      <c r="A270">
        <v>8.6999999999999994E-2</v>
      </c>
      <c r="B270">
        <v>0.01</v>
      </c>
      <c r="C270">
        <v>7.4999999999999997E-2</v>
      </c>
      <c r="D270">
        <v>8.5999999999999993E-2</v>
      </c>
      <c r="E270">
        <v>0.13200000000000001</v>
      </c>
      <c r="F270">
        <v>7.0000000000000001E-3</v>
      </c>
      <c r="G270">
        <v>8.9999999999999993E-3</v>
      </c>
      <c r="H270">
        <v>0.8</v>
      </c>
      <c r="I270">
        <v>2.3359999999999999</v>
      </c>
      <c r="J270">
        <v>8.9999999999999993E-3</v>
      </c>
      <c r="K270">
        <v>7.0000000000000001E-3</v>
      </c>
      <c r="L270">
        <v>7.0000000000000001E-3</v>
      </c>
      <c r="M270">
        <v>9.0999999999999998E-2</v>
      </c>
      <c r="N270">
        <v>0.24199999999999999</v>
      </c>
      <c r="O270">
        <v>0.17599999999999999</v>
      </c>
      <c r="Q270">
        <f t="shared" si="62"/>
        <v>-1.0604807473813815</v>
      </c>
      <c r="R270">
        <f t="shared" si="48"/>
        <v>-2</v>
      </c>
      <c r="S270">
        <f t="shared" si="49"/>
        <v>-1.1249387366082999</v>
      </c>
      <c r="T270">
        <f t="shared" si="50"/>
        <v>-1.0655015487564323</v>
      </c>
      <c r="U270">
        <f t="shared" si="51"/>
        <v>-0.87942606879415008</v>
      </c>
      <c r="V270">
        <f t="shared" si="52"/>
        <v>-2.1549019599857431</v>
      </c>
      <c r="W270">
        <f t="shared" si="53"/>
        <v>-2.0457574905606752</v>
      </c>
      <c r="X270">
        <f t="shared" si="54"/>
        <v>-9.6910013008056392E-2</v>
      </c>
      <c r="Y270">
        <f t="shared" si="55"/>
        <v>0.36847283844036183</v>
      </c>
      <c r="Z270">
        <f t="shared" si="56"/>
        <v>-2.0457574905606752</v>
      </c>
      <c r="AA270">
        <f t="shared" si="57"/>
        <v>-2.1549019599857431</v>
      </c>
      <c r="AB270">
        <f t="shared" si="58"/>
        <v>-2.1549019599857431</v>
      </c>
      <c r="AC270">
        <f t="shared" si="59"/>
        <v>-1.0409586076789064</v>
      </c>
      <c r="AD270">
        <f t="shared" si="60"/>
        <v>-0.61618463401956869</v>
      </c>
      <c r="AE270">
        <f t="shared" si="61"/>
        <v>-0.75448733218585018</v>
      </c>
    </row>
    <row r="271" spans="1:31" x14ac:dyDescent="0.2">
      <c r="A271">
        <v>1.7000000000000001E-2</v>
      </c>
      <c r="B271">
        <v>8.9999999999999993E-3</v>
      </c>
      <c r="C271">
        <v>2.4E-2</v>
      </c>
      <c r="D271">
        <v>0.13200000000000001</v>
      </c>
      <c r="E271">
        <v>1.081</v>
      </c>
      <c r="F271">
        <v>6.0000000000000001E-3</v>
      </c>
      <c r="G271">
        <v>1.0999999999999999E-2</v>
      </c>
      <c r="H271">
        <v>6.5000000000000002E-2</v>
      </c>
      <c r="I271">
        <v>0.24299999999999999</v>
      </c>
      <c r="J271">
        <v>6.5000000000000002E-2</v>
      </c>
      <c r="K271">
        <v>8.0000000000000002E-3</v>
      </c>
      <c r="L271">
        <v>0.01</v>
      </c>
      <c r="M271">
        <v>4.4999999999999998E-2</v>
      </c>
      <c r="N271">
        <v>0.20300000000000001</v>
      </c>
      <c r="O271">
        <v>8.1000000000000003E-2</v>
      </c>
      <c r="Q271">
        <f t="shared" si="62"/>
        <v>-1.7695510786217261</v>
      </c>
      <c r="R271">
        <f t="shared" si="48"/>
        <v>-2.0457574905606752</v>
      </c>
      <c r="S271">
        <f t="shared" si="49"/>
        <v>-1.6197887582883939</v>
      </c>
      <c r="T271">
        <f t="shared" si="50"/>
        <v>-0.87942606879415008</v>
      </c>
      <c r="U271">
        <f t="shared" si="51"/>
        <v>3.382569395331033E-2</v>
      </c>
      <c r="V271">
        <f t="shared" si="52"/>
        <v>-2.2218487496163561</v>
      </c>
      <c r="W271">
        <f t="shared" si="53"/>
        <v>-1.9586073148417751</v>
      </c>
      <c r="X271">
        <f t="shared" si="54"/>
        <v>-1.1870866433571443</v>
      </c>
      <c r="Y271">
        <f t="shared" si="55"/>
        <v>-0.61439372640168788</v>
      </c>
      <c r="Z271">
        <f t="shared" si="56"/>
        <v>-1.1870866433571443</v>
      </c>
      <c r="AA271">
        <f t="shared" si="57"/>
        <v>-2.0969100130080562</v>
      </c>
      <c r="AB271">
        <f t="shared" si="58"/>
        <v>-2</v>
      </c>
      <c r="AC271">
        <f t="shared" si="59"/>
        <v>-1.3467874862246563</v>
      </c>
      <c r="AD271">
        <f t="shared" si="60"/>
        <v>-0.69250396208678711</v>
      </c>
      <c r="AE271">
        <f t="shared" si="61"/>
        <v>-1.0915149811213503</v>
      </c>
    </row>
    <row r="272" spans="1:31" x14ac:dyDescent="0.2">
      <c r="A272">
        <v>2.9000000000000001E-2</v>
      </c>
      <c r="B272">
        <v>8.9999999999999993E-3</v>
      </c>
      <c r="C272">
        <v>7.5999999999999998E-2</v>
      </c>
      <c r="D272">
        <v>8.4000000000000005E-2</v>
      </c>
      <c r="E272">
        <v>0.111</v>
      </c>
      <c r="F272">
        <v>6.0000000000000001E-3</v>
      </c>
      <c r="G272">
        <v>8.0000000000000002E-3</v>
      </c>
      <c r="H272">
        <v>8.5999999999999993E-2</v>
      </c>
      <c r="I272">
        <v>0.111</v>
      </c>
      <c r="J272">
        <v>6.3E-2</v>
      </c>
      <c r="K272">
        <v>0.01</v>
      </c>
      <c r="L272">
        <v>1.2E-2</v>
      </c>
      <c r="M272">
        <v>0.151</v>
      </c>
      <c r="N272">
        <v>0.17799999999999999</v>
      </c>
      <c r="O272">
        <v>0.89800000000000002</v>
      </c>
      <c r="Q272">
        <f t="shared" si="62"/>
        <v>-1.5376020021010439</v>
      </c>
      <c r="R272">
        <f t="shared" si="48"/>
        <v>-2.0457574905606752</v>
      </c>
      <c r="S272">
        <f t="shared" si="49"/>
        <v>-1.1191864077192086</v>
      </c>
      <c r="T272">
        <f t="shared" si="50"/>
        <v>-1.0757207139381184</v>
      </c>
      <c r="U272">
        <f t="shared" si="51"/>
        <v>-0.95467702121334252</v>
      </c>
      <c r="V272">
        <f t="shared" si="52"/>
        <v>-2.2218487496163561</v>
      </c>
      <c r="W272">
        <f t="shared" si="53"/>
        <v>-2.0969100130080562</v>
      </c>
      <c r="X272">
        <f t="shared" si="54"/>
        <v>-1.0655015487564323</v>
      </c>
      <c r="Y272">
        <f t="shared" si="55"/>
        <v>-0.95467702121334252</v>
      </c>
      <c r="Z272">
        <f t="shared" si="56"/>
        <v>-1.2006594505464183</v>
      </c>
      <c r="AA272">
        <f t="shared" si="57"/>
        <v>-2</v>
      </c>
      <c r="AB272">
        <f t="shared" si="58"/>
        <v>-1.9208187539523751</v>
      </c>
      <c r="AC272">
        <f t="shared" si="59"/>
        <v>-0.82102305270683062</v>
      </c>
      <c r="AD272">
        <f t="shared" si="60"/>
        <v>-0.74957999769110606</v>
      </c>
      <c r="AE272">
        <f t="shared" si="61"/>
        <v>-4.672366333269562E-2</v>
      </c>
    </row>
    <row r="273" spans="1:31" x14ac:dyDescent="0.2">
      <c r="A273">
        <v>0.156</v>
      </c>
      <c r="B273">
        <v>8.9999999999999993E-3</v>
      </c>
      <c r="C273">
        <v>0.14299999999999999</v>
      </c>
      <c r="D273">
        <v>0.14799999999999999</v>
      </c>
      <c r="E273">
        <v>5005.9970000000003</v>
      </c>
      <c r="F273">
        <v>7.0000000000000001E-3</v>
      </c>
      <c r="G273">
        <v>6.0000000000000001E-3</v>
      </c>
      <c r="H273">
        <v>0.192</v>
      </c>
      <c r="I273">
        <v>8.3000000000000004E-2</v>
      </c>
      <c r="J273">
        <v>5004.4110000000001</v>
      </c>
      <c r="K273">
        <v>1.4999999999999999E-2</v>
      </c>
      <c r="L273">
        <v>8.9999999999999993E-3</v>
      </c>
      <c r="M273">
        <v>4.2000000000000003E-2</v>
      </c>
      <c r="N273">
        <v>0.19800000000000001</v>
      </c>
      <c r="O273">
        <v>0.30499999999999999</v>
      </c>
      <c r="Q273">
        <f t="shared" si="62"/>
        <v>-0.80687540164553839</v>
      </c>
      <c r="R273">
        <f t="shared" si="48"/>
        <v>-2.0457574905606752</v>
      </c>
      <c r="S273">
        <f t="shared" si="49"/>
        <v>-0.84466396253493825</v>
      </c>
      <c r="T273">
        <f t="shared" si="50"/>
        <v>-0.82973828460504262</v>
      </c>
      <c r="U273">
        <f t="shared" si="51"/>
        <v>3.6994905850077546</v>
      </c>
      <c r="V273">
        <f t="shared" si="52"/>
        <v>-2.1549019599857431</v>
      </c>
      <c r="W273">
        <f t="shared" si="53"/>
        <v>-2.2218487496163561</v>
      </c>
      <c r="X273">
        <f t="shared" si="54"/>
        <v>-0.71669877129645043</v>
      </c>
      <c r="Y273">
        <f t="shared" si="55"/>
        <v>-1.080921907623926</v>
      </c>
      <c r="Z273">
        <f t="shared" si="56"/>
        <v>3.6993529700266148</v>
      </c>
      <c r="AA273">
        <f t="shared" si="57"/>
        <v>-1.8239087409443189</v>
      </c>
      <c r="AB273">
        <f t="shared" si="58"/>
        <v>-2.0457574905606752</v>
      </c>
      <c r="AC273">
        <f t="shared" si="59"/>
        <v>-1.3767507096020994</v>
      </c>
      <c r="AD273">
        <f t="shared" si="60"/>
        <v>-0.70333480973846885</v>
      </c>
      <c r="AE273">
        <f t="shared" si="61"/>
        <v>-0.51570016065321422</v>
      </c>
    </row>
    <row r="274" spans="1:31" x14ac:dyDescent="0.2">
      <c r="A274">
        <v>1.2999999999999999E-2</v>
      </c>
      <c r="B274">
        <v>8.9999999999999993E-3</v>
      </c>
      <c r="C274">
        <v>6.5000000000000002E-2</v>
      </c>
      <c r="D274">
        <v>8.5000000000000006E-2</v>
      </c>
      <c r="E274">
        <v>1.4E-2</v>
      </c>
      <c r="F274">
        <v>6.0000000000000001E-3</v>
      </c>
      <c r="G274">
        <v>7.0000000000000001E-3</v>
      </c>
      <c r="H274">
        <v>5.1999999999999998E-2</v>
      </c>
      <c r="I274">
        <v>0.17</v>
      </c>
      <c r="J274">
        <v>1E-3</v>
      </c>
      <c r="K274">
        <v>0.01</v>
      </c>
      <c r="L274">
        <v>0.01</v>
      </c>
      <c r="M274">
        <v>0.17899999999999999</v>
      </c>
      <c r="N274">
        <v>0.217</v>
      </c>
      <c r="O274">
        <v>0.51300000000000001</v>
      </c>
      <c r="Q274">
        <f t="shared" si="62"/>
        <v>-1.8860566476931633</v>
      </c>
      <c r="R274">
        <f t="shared" si="48"/>
        <v>-2.0457574905606752</v>
      </c>
      <c r="S274">
        <f t="shared" si="49"/>
        <v>-1.1870866433571443</v>
      </c>
      <c r="T274">
        <f t="shared" si="50"/>
        <v>-1.0705810742857071</v>
      </c>
      <c r="U274">
        <f t="shared" si="51"/>
        <v>-1.853871964321762</v>
      </c>
      <c r="V274">
        <f t="shared" si="52"/>
        <v>-2.2218487496163561</v>
      </c>
      <c r="W274">
        <f t="shared" si="53"/>
        <v>-2.1549019599857431</v>
      </c>
      <c r="X274">
        <f t="shared" si="54"/>
        <v>-1.2839966563652008</v>
      </c>
      <c r="Y274">
        <f t="shared" si="55"/>
        <v>-0.769551078621726</v>
      </c>
      <c r="Z274">
        <f t="shared" si="56"/>
        <v>-3</v>
      </c>
      <c r="AA274">
        <f t="shared" si="57"/>
        <v>-2</v>
      </c>
      <c r="AB274">
        <f t="shared" si="58"/>
        <v>-2</v>
      </c>
      <c r="AC274">
        <f t="shared" si="59"/>
        <v>-0.7471469690201068</v>
      </c>
      <c r="AD274">
        <f t="shared" si="60"/>
        <v>-0.66354026615147055</v>
      </c>
      <c r="AE274">
        <f t="shared" si="61"/>
        <v>-0.28988263488818372</v>
      </c>
    </row>
    <row r="275" spans="1:31" x14ac:dyDescent="0.2">
      <c r="A275">
        <v>1.0999999999999999E-2</v>
      </c>
      <c r="B275">
        <v>8.9999999999999993E-3</v>
      </c>
      <c r="C275">
        <v>7.6999999999999999E-2</v>
      </c>
      <c r="D275">
        <v>0.128</v>
      </c>
      <c r="E275">
        <v>6.8890000000000002</v>
      </c>
      <c r="F275">
        <v>6.0000000000000001E-3</v>
      </c>
      <c r="G275">
        <v>7.0000000000000001E-3</v>
      </c>
      <c r="H275">
        <v>5.2999999999999999E-2</v>
      </c>
      <c r="I275">
        <v>0.13300000000000001</v>
      </c>
      <c r="J275">
        <v>1E-3</v>
      </c>
      <c r="K275">
        <v>0.01</v>
      </c>
      <c r="L275">
        <v>0.01</v>
      </c>
      <c r="M275">
        <v>0.51500000000000001</v>
      </c>
      <c r="N275">
        <v>0.18099999999999999</v>
      </c>
      <c r="O275">
        <v>1E-3</v>
      </c>
      <c r="Q275">
        <f t="shared" si="62"/>
        <v>-1.9586073148417751</v>
      </c>
      <c r="R275">
        <f t="shared" ref="R275:R338" si="63">IF(B275 &gt; 0,LOG10(B275),"")</f>
        <v>-2.0457574905606752</v>
      </c>
      <c r="S275">
        <f t="shared" ref="S275:S338" si="64">IF(C275 &gt; 0,LOG10(C275),"")</f>
        <v>-1.1135092748275182</v>
      </c>
      <c r="T275">
        <f t="shared" ref="T275:T338" si="65">IF(D275 &gt; 0,LOG10(D275),"")</f>
        <v>-0.89279003035213167</v>
      </c>
      <c r="U275">
        <f t="shared" ref="U275:U338" si="66">IF(E275 &gt; 0,LOG10(E275),"")</f>
        <v>0.83815618475214781</v>
      </c>
      <c r="V275">
        <f t="shared" ref="V275:V338" si="67">IF(F275 &gt; 0,LOG10(F275),"")</f>
        <v>-2.2218487496163561</v>
      </c>
      <c r="W275">
        <f t="shared" ref="W275:W338" si="68">IF(G275 &gt; 0,LOG10(G275),"")</f>
        <v>-2.1549019599857431</v>
      </c>
      <c r="X275">
        <f t="shared" ref="X275:X338" si="69">IF(H275 &gt; 0,LOG10(H275),"")</f>
        <v>-1.2757241303992111</v>
      </c>
      <c r="Y275">
        <f t="shared" ref="Y275:Y338" si="70">IF(I275 &gt; 0,LOG10(I275),"")</f>
        <v>-0.87614835903291421</v>
      </c>
      <c r="Z275">
        <f t="shared" ref="Z275:Z338" si="71">IF(J275 &gt; 0,LOG10(J275),"")</f>
        <v>-3</v>
      </c>
      <c r="AA275">
        <f t="shared" ref="AA275:AA338" si="72">IF(K275 &gt; 0,LOG10(K275),"")</f>
        <v>-2</v>
      </c>
      <c r="AB275">
        <f t="shared" ref="AB275:AB338" si="73">IF(L275 &gt; 0,LOG10(L275),"")</f>
        <v>-2</v>
      </c>
      <c r="AC275">
        <f t="shared" ref="AC275:AC338" si="74">IF(M275 &gt; 0,LOG10(M275),"")</f>
        <v>-0.28819277095880896</v>
      </c>
      <c r="AD275">
        <f t="shared" ref="AD275:AD338" si="75">IF(N275 &gt; 0,LOG10(N275),"")</f>
        <v>-0.74232142513081545</v>
      </c>
      <c r="AE275">
        <f t="shared" ref="AE275:AE338" si="76">IF(O275 &gt; 0,LOG10(O275),"")</f>
        <v>-3</v>
      </c>
    </row>
    <row r="276" spans="1:31" x14ac:dyDescent="0.2">
      <c r="A276">
        <v>0.01</v>
      </c>
      <c r="B276">
        <v>8.9999999999999993E-3</v>
      </c>
      <c r="C276">
        <v>9.7000000000000003E-2</v>
      </c>
      <c r="D276">
        <v>9.1999999999999998E-2</v>
      </c>
      <c r="E276">
        <v>8.7999999999999995E-2</v>
      </c>
      <c r="F276">
        <v>6.0000000000000001E-3</v>
      </c>
      <c r="G276">
        <v>8.0000000000000002E-3</v>
      </c>
      <c r="H276">
        <v>8.2000000000000003E-2</v>
      </c>
      <c r="I276">
        <v>0.18</v>
      </c>
      <c r="J276">
        <v>1E-3</v>
      </c>
      <c r="K276">
        <v>8.9999999999999993E-3</v>
      </c>
      <c r="L276">
        <v>0.01</v>
      </c>
      <c r="M276">
        <v>0.27300000000000002</v>
      </c>
      <c r="N276">
        <v>0.14299999999999999</v>
      </c>
      <c r="O276">
        <v>0.28699999999999998</v>
      </c>
      <c r="Q276">
        <f t="shared" si="62"/>
        <v>-2</v>
      </c>
      <c r="R276">
        <f t="shared" si="63"/>
        <v>-2.0457574905606752</v>
      </c>
      <c r="S276">
        <f t="shared" si="64"/>
        <v>-1.0132282657337552</v>
      </c>
      <c r="T276">
        <f t="shared" si="65"/>
        <v>-1.0362121726544447</v>
      </c>
      <c r="U276">
        <f t="shared" si="66"/>
        <v>-1.0555173278498313</v>
      </c>
      <c r="V276">
        <f t="shared" si="67"/>
        <v>-2.2218487496163561</v>
      </c>
      <c r="W276">
        <f t="shared" si="68"/>
        <v>-2.0969100130080562</v>
      </c>
      <c r="X276">
        <f t="shared" si="69"/>
        <v>-1.0861861476162833</v>
      </c>
      <c r="Y276">
        <f t="shared" si="70"/>
        <v>-0.74472749489669399</v>
      </c>
      <c r="Z276">
        <f t="shared" si="71"/>
        <v>-3</v>
      </c>
      <c r="AA276">
        <f t="shared" si="72"/>
        <v>-2.0457574905606752</v>
      </c>
      <c r="AB276">
        <f t="shared" si="73"/>
        <v>-2</v>
      </c>
      <c r="AC276">
        <f t="shared" si="74"/>
        <v>-0.56383735295924398</v>
      </c>
      <c r="AD276">
        <f t="shared" si="75"/>
        <v>-0.84466396253493825</v>
      </c>
      <c r="AE276">
        <f t="shared" si="76"/>
        <v>-0.54211810326600773</v>
      </c>
    </row>
    <row r="277" spans="1:31" x14ac:dyDescent="0.2">
      <c r="A277">
        <v>0.01</v>
      </c>
      <c r="B277">
        <v>8.9999999999999993E-3</v>
      </c>
      <c r="C277">
        <v>0.108</v>
      </c>
      <c r="D277">
        <v>4.7699999999999996</v>
      </c>
      <c r="E277">
        <v>0.84599999999999997</v>
      </c>
      <c r="F277">
        <v>6.0000000000000001E-3</v>
      </c>
      <c r="G277">
        <v>6.0000000000000001E-3</v>
      </c>
      <c r="H277">
        <v>0.51200000000000001</v>
      </c>
      <c r="I277">
        <v>0.999</v>
      </c>
      <c r="J277">
        <v>0.67400000000000004</v>
      </c>
      <c r="K277">
        <v>0.01</v>
      </c>
      <c r="L277">
        <v>0.01</v>
      </c>
      <c r="M277">
        <v>1.242</v>
      </c>
      <c r="N277">
        <v>0.223</v>
      </c>
      <c r="O277">
        <v>0.06</v>
      </c>
      <c r="Q277">
        <f t="shared" si="62"/>
        <v>-2</v>
      </c>
      <c r="R277">
        <f t="shared" si="63"/>
        <v>-2.0457574905606752</v>
      </c>
      <c r="S277">
        <f t="shared" si="64"/>
        <v>-0.96657624451305035</v>
      </c>
      <c r="T277">
        <f t="shared" si="65"/>
        <v>0.67851837904011392</v>
      </c>
      <c r="U277">
        <f t="shared" si="66"/>
        <v>-7.2629636960976476E-2</v>
      </c>
      <c r="V277">
        <f t="shared" si="67"/>
        <v>-2.2218487496163561</v>
      </c>
      <c r="W277">
        <f t="shared" si="68"/>
        <v>-2.2218487496163561</v>
      </c>
      <c r="X277">
        <f t="shared" si="69"/>
        <v>-0.29073003902416922</v>
      </c>
      <c r="Y277">
        <f t="shared" si="70"/>
        <v>-4.3451177401769168E-4</v>
      </c>
      <c r="Z277">
        <f t="shared" si="71"/>
        <v>-0.17134010346468015</v>
      </c>
      <c r="AA277">
        <f t="shared" si="72"/>
        <v>-2</v>
      </c>
      <c r="AB277">
        <f t="shared" si="73"/>
        <v>-2</v>
      </c>
      <c r="AC277">
        <f t="shared" si="74"/>
        <v>9.4121595840561387E-2</v>
      </c>
      <c r="AD277">
        <f t="shared" si="75"/>
        <v>-0.65169513695183934</v>
      </c>
      <c r="AE277">
        <f t="shared" si="76"/>
        <v>-1.2218487496163564</v>
      </c>
    </row>
    <row r="278" spans="1:31" x14ac:dyDescent="0.2">
      <c r="A278">
        <v>8.9999999999999993E-3</v>
      </c>
      <c r="B278">
        <v>0.01</v>
      </c>
      <c r="C278">
        <v>0.123</v>
      </c>
      <c r="D278">
        <v>0.61899999999999999</v>
      </c>
      <c r="E278">
        <v>0.58399999999999996</v>
      </c>
      <c r="F278">
        <v>6.0000000000000001E-3</v>
      </c>
      <c r="G278">
        <v>7.0000000000000001E-3</v>
      </c>
      <c r="H278">
        <v>9.6000000000000002E-2</v>
      </c>
      <c r="I278">
        <v>0.21</v>
      </c>
      <c r="J278">
        <v>1.3360000000000001</v>
      </c>
      <c r="K278">
        <v>0.01</v>
      </c>
      <c r="L278">
        <v>1.0999999999999999E-2</v>
      </c>
      <c r="M278">
        <v>0.28999999999999998</v>
      </c>
      <c r="N278">
        <v>0.214</v>
      </c>
      <c r="O278">
        <v>1.2070000000000001</v>
      </c>
      <c r="Q278">
        <f t="shared" si="62"/>
        <v>-2.0457574905606752</v>
      </c>
      <c r="R278">
        <f t="shared" si="63"/>
        <v>-2</v>
      </c>
      <c r="S278">
        <f t="shared" si="64"/>
        <v>-0.91009488856060206</v>
      </c>
      <c r="T278">
        <f t="shared" si="65"/>
        <v>-0.20830935097988201</v>
      </c>
      <c r="U278">
        <f t="shared" si="66"/>
        <v>-0.23358715288760054</v>
      </c>
      <c r="V278">
        <f t="shared" si="67"/>
        <v>-2.2218487496163561</v>
      </c>
      <c r="W278">
        <f t="shared" si="68"/>
        <v>-2.1549019599857431</v>
      </c>
      <c r="X278">
        <f t="shared" si="69"/>
        <v>-1.0177287669604316</v>
      </c>
      <c r="Y278">
        <f t="shared" si="70"/>
        <v>-0.6777807052660807</v>
      </c>
      <c r="Z278">
        <f t="shared" si="71"/>
        <v>0.1258064581395269</v>
      </c>
      <c r="AA278">
        <f t="shared" si="72"/>
        <v>-2</v>
      </c>
      <c r="AB278">
        <f t="shared" si="73"/>
        <v>-1.9586073148417751</v>
      </c>
      <c r="AC278">
        <f t="shared" si="74"/>
        <v>-0.53760200210104392</v>
      </c>
      <c r="AD278">
        <f t="shared" si="75"/>
        <v>-0.66958622665080914</v>
      </c>
      <c r="AE278">
        <f t="shared" si="76"/>
        <v>8.1707270097349238E-2</v>
      </c>
    </row>
    <row r="279" spans="1:31" x14ac:dyDescent="0.2">
      <c r="A279">
        <v>0.01</v>
      </c>
      <c r="B279">
        <v>8.9999999999999993E-3</v>
      </c>
      <c r="C279">
        <v>0.11899999999999999</v>
      </c>
      <c r="D279">
        <v>1.9850000000000001</v>
      </c>
      <c r="E279">
        <v>0.86599999999999999</v>
      </c>
      <c r="F279">
        <v>8.0000000000000002E-3</v>
      </c>
      <c r="G279">
        <v>6.0000000000000001E-3</v>
      </c>
      <c r="H279">
        <v>7.9000000000000001E-2</v>
      </c>
      <c r="I279">
        <v>0.21199999999999999</v>
      </c>
      <c r="J279">
        <v>0.18099999999999999</v>
      </c>
      <c r="K279">
        <v>8.9999999999999993E-3</v>
      </c>
      <c r="L279">
        <v>8.9999999999999993E-3</v>
      </c>
      <c r="M279">
        <v>0.51100000000000001</v>
      </c>
      <c r="N279">
        <v>0.22</v>
      </c>
      <c r="O279">
        <v>1.4999999999999999E-2</v>
      </c>
      <c r="Q279">
        <f t="shared" si="62"/>
        <v>-2</v>
      </c>
      <c r="R279">
        <f t="shared" si="63"/>
        <v>-2.0457574905606752</v>
      </c>
      <c r="S279">
        <f t="shared" si="64"/>
        <v>-0.9244530386074693</v>
      </c>
      <c r="T279">
        <f t="shared" si="65"/>
        <v>0.29776051109913387</v>
      </c>
      <c r="U279">
        <f t="shared" si="66"/>
        <v>-6.2482107982653363E-2</v>
      </c>
      <c r="V279">
        <f t="shared" si="67"/>
        <v>-2.0969100130080562</v>
      </c>
      <c r="W279">
        <f t="shared" si="68"/>
        <v>-2.2218487496163561</v>
      </c>
      <c r="X279">
        <f t="shared" si="69"/>
        <v>-1.1023729087095586</v>
      </c>
      <c r="Y279">
        <f t="shared" si="70"/>
        <v>-0.67366413907124856</v>
      </c>
      <c r="Z279">
        <f t="shared" si="71"/>
        <v>-0.74232142513081545</v>
      </c>
      <c r="AA279">
        <f t="shared" si="72"/>
        <v>-2.0457574905606752</v>
      </c>
      <c r="AB279">
        <f t="shared" si="73"/>
        <v>-2.0457574905606752</v>
      </c>
      <c r="AC279">
        <f t="shared" si="74"/>
        <v>-0.29157909986528724</v>
      </c>
      <c r="AD279">
        <f t="shared" si="75"/>
        <v>-0.65757731917779372</v>
      </c>
      <c r="AE279">
        <f t="shared" si="76"/>
        <v>-1.8239087409443189</v>
      </c>
    </row>
    <row r="280" spans="1:31" x14ac:dyDescent="0.2">
      <c r="A280">
        <v>8.9999999999999993E-3</v>
      </c>
      <c r="B280">
        <v>8.9999999999999993E-3</v>
      </c>
      <c r="C280">
        <v>0.54500000000000004</v>
      </c>
      <c r="D280">
        <v>0.32600000000000001</v>
      </c>
      <c r="E280">
        <v>1E-3</v>
      </c>
      <c r="F280">
        <v>5.0000000000000001E-3</v>
      </c>
      <c r="G280">
        <v>8.0000000000000002E-3</v>
      </c>
      <c r="H280">
        <v>0.155</v>
      </c>
      <c r="I280">
        <v>0.17699999999999999</v>
      </c>
      <c r="J280">
        <v>1E-3</v>
      </c>
      <c r="K280">
        <v>8.9999999999999993E-3</v>
      </c>
      <c r="L280">
        <v>1.0999999999999999E-2</v>
      </c>
      <c r="M280">
        <v>0.109</v>
      </c>
      <c r="N280">
        <v>0.182</v>
      </c>
      <c r="O280">
        <v>2.4E-2</v>
      </c>
      <c r="Q280">
        <f t="shared" si="62"/>
        <v>-2.0457574905606752</v>
      </c>
      <c r="R280">
        <f t="shared" si="63"/>
        <v>-2.0457574905606752</v>
      </c>
      <c r="S280">
        <f t="shared" si="64"/>
        <v>-0.2636034977233575</v>
      </c>
      <c r="T280">
        <f t="shared" si="65"/>
        <v>-0.48678239993206096</v>
      </c>
      <c r="U280">
        <f t="shared" si="66"/>
        <v>-3</v>
      </c>
      <c r="V280">
        <f t="shared" si="67"/>
        <v>-2.3010299956639813</v>
      </c>
      <c r="W280">
        <f t="shared" si="68"/>
        <v>-2.0969100130080562</v>
      </c>
      <c r="X280">
        <f t="shared" si="69"/>
        <v>-0.8096683018297085</v>
      </c>
      <c r="Y280">
        <f t="shared" si="70"/>
        <v>-0.75202673363819339</v>
      </c>
      <c r="Z280">
        <f t="shared" si="71"/>
        <v>-3</v>
      </c>
      <c r="AA280">
        <f t="shared" si="72"/>
        <v>-2.0457574905606752</v>
      </c>
      <c r="AB280">
        <f t="shared" si="73"/>
        <v>-1.9586073148417751</v>
      </c>
      <c r="AC280">
        <f t="shared" si="74"/>
        <v>-0.96257350205937642</v>
      </c>
      <c r="AD280">
        <f t="shared" si="75"/>
        <v>-0.73992861201492521</v>
      </c>
      <c r="AE280">
        <f t="shared" si="76"/>
        <v>-1.6197887582883939</v>
      </c>
    </row>
    <row r="281" spans="1:31" x14ac:dyDescent="0.2">
      <c r="A281">
        <v>0.01</v>
      </c>
      <c r="B281">
        <v>0.01</v>
      </c>
      <c r="C281">
        <v>0.34799999999999998</v>
      </c>
      <c r="D281">
        <v>0.375</v>
      </c>
      <c r="E281">
        <v>1.9710000000000001</v>
      </c>
      <c r="F281">
        <v>6.0000000000000001E-3</v>
      </c>
      <c r="G281">
        <v>8.9999999999999993E-3</v>
      </c>
      <c r="H281">
        <v>7.0999999999999994E-2</v>
      </c>
      <c r="I281">
        <v>0.19800000000000001</v>
      </c>
      <c r="J281">
        <v>0.01</v>
      </c>
      <c r="K281">
        <v>8.9999999999999993E-3</v>
      </c>
      <c r="L281">
        <v>0.01</v>
      </c>
      <c r="M281">
        <v>1.8</v>
      </c>
      <c r="N281">
        <v>0.214</v>
      </c>
      <c r="O281">
        <v>0.34399999999999997</v>
      </c>
      <c r="Q281">
        <f t="shared" si="62"/>
        <v>-2</v>
      </c>
      <c r="R281">
        <f t="shared" si="63"/>
        <v>-2</v>
      </c>
      <c r="S281">
        <f t="shared" si="64"/>
        <v>-0.45842075605341909</v>
      </c>
      <c r="T281">
        <f t="shared" si="65"/>
        <v>-0.42596873227228116</v>
      </c>
      <c r="U281">
        <f t="shared" si="66"/>
        <v>0.29468662427944325</v>
      </c>
      <c r="V281">
        <f t="shared" si="67"/>
        <v>-2.2218487496163561</v>
      </c>
      <c r="W281">
        <f t="shared" si="68"/>
        <v>-2.0457574905606752</v>
      </c>
      <c r="X281">
        <f t="shared" si="69"/>
        <v>-1.1487416512809248</v>
      </c>
      <c r="Y281">
        <f t="shared" si="70"/>
        <v>-0.70333480973846885</v>
      </c>
      <c r="Z281">
        <f t="shared" si="71"/>
        <v>-2</v>
      </c>
      <c r="AA281">
        <f t="shared" si="72"/>
        <v>-2.0457574905606752</v>
      </c>
      <c r="AB281">
        <f t="shared" si="73"/>
        <v>-2</v>
      </c>
      <c r="AC281">
        <f t="shared" si="74"/>
        <v>0.25527250510330607</v>
      </c>
      <c r="AD281">
        <f t="shared" si="75"/>
        <v>-0.66958622665080914</v>
      </c>
      <c r="AE281">
        <f t="shared" si="76"/>
        <v>-0.46344155742846993</v>
      </c>
    </row>
    <row r="282" spans="1:31" x14ac:dyDescent="0.2">
      <c r="A282">
        <v>0.01</v>
      </c>
      <c r="B282">
        <v>0.01</v>
      </c>
      <c r="C282">
        <v>0.49199999999999999</v>
      </c>
      <c r="D282">
        <v>0.182</v>
      </c>
      <c r="E282">
        <v>5.5250000000000004</v>
      </c>
      <c r="F282">
        <v>6.0000000000000001E-3</v>
      </c>
      <c r="G282">
        <v>7.0000000000000001E-3</v>
      </c>
      <c r="H282">
        <v>0.11799999999999999</v>
      </c>
      <c r="I282">
        <v>0.158</v>
      </c>
      <c r="J282">
        <v>4.2999999999999997E-2</v>
      </c>
      <c r="K282">
        <v>0.01</v>
      </c>
      <c r="L282">
        <v>0.01</v>
      </c>
      <c r="M282">
        <v>0.23499999999999999</v>
      </c>
      <c r="N282">
        <v>0.17100000000000001</v>
      </c>
      <c r="O282">
        <v>0.14000000000000001</v>
      </c>
      <c r="Q282">
        <f t="shared" si="62"/>
        <v>-2</v>
      </c>
      <c r="R282">
        <f t="shared" si="63"/>
        <v>-2</v>
      </c>
      <c r="S282">
        <f t="shared" si="64"/>
        <v>-0.30803489723263966</v>
      </c>
      <c r="T282">
        <f t="shared" si="65"/>
        <v>-0.73992861201492521</v>
      </c>
      <c r="U282">
        <f t="shared" si="66"/>
        <v>0.74233228235714832</v>
      </c>
      <c r="V282">
        <f t="shared" si="67"/>
        <v>-2.2218487496163561</v>
      </c>
      <c r="W282">
        <f t="shared" si="68"/>
        <v>-2.1549019599857431</v>
      </c>
      <c r="X282">
        <f t="shared" si="69"/>
        <v>-0.92811799269387463</v>
      </c>
      <c r="Y282">
        <f t="shared" si="70"/>
        <v>-0.80134291304557737</v>
      </c>
      <c r="Z282">
        <f t="shared" si="71"/>
        <v>-1.3665315444204136</v>
      </c>
      <c r="AA282">
        <f t="shared" si="72"/>
        <v>-2</v>
      </c>
      <c r="AB282">
        <f t="shared" si="73"/>
        <v>-2</v>
      </c>
      <c r="AC282">
        <f t="shared" si="74"/>
        <v>-0.62893213772826373</v>
      </c>
      <c r="AD282">
        <f t="shared" si="75"/>
        <v>-0.76700388960784616</v>
      </c>
      <c r="AE282">
        <f t="shared" si="76"/>
        <v>-0.85387196432176193</v>
      </c>
    </row>
    <row r="283" spans="1:31" x14ac:dyDescent="0.2">
      <c r="A283">
        <v>0.01</v>
      </c>
      <c r="B283">
        <v>1.151</v>
      </c>
      <c r="C283">
        <v>0.36599999999999999</v>
      </c>
      <c r="D283">
        <v>0.379</v>
      </c>
      <c r="E283">
        <v>0.23400000000000001</v>
      </c>
      <c r="F283">
        <v>6.0000000000000001E-3</v>
      </c>
      <c r="G283">
        <v>7.0000000000000001E-3</v>
      </c>
      <c r="H283">
        <v>0.13</v>
      </c>
      <c r="I283">
        <v>0.161</v>
      </c>
      <c r="J283">
        <v>2.2970000000000002</v>
      </c>
      <c r="K283">
        <v>8.9999999999999993E-3</v>
      </c>
      <c r="L283">
        <v>1.0999999999999999E-2</v>
      </c>
      <c r="M283">
        <v>9.8000000000000004E-2</v>
      </c>
      <c r="N283">
        <v>0.17599999999999999</v>
      </c>
      <c r="O283">
        <v>0.40699999999999997</v>
      </c>
      <c r="Q283">
        <f t="shared" si="62"/>
        <v>-2</v>
      </c>
      <c r="R283">
        <f t="shared" si="63"/>
        <v>6.107532362979181E-2</v>
      </c>
      <c r="S283">
        <f t="shared" si="64"/>
        <v>-0.43651891460558934</v>
      </c>
      <c r="T283">
        <f t="shared" si="65"/>
        <v>-0.42136079003192767</v>
      </c>
      <c r="U283">
        <f t="shared" si="66"/>
        <v>-0.63078414258985716</v>
      </c>
      <c r="V283">
        <f t="shared" si="67"/>
        <v>-2.2218487496163561</v>
      </c>
      <c r="W283">
        <f t="shared" si="68"/>
        <v>-2.1549019599857431</v>
      </c>
      <c r="X283">
        <f t="shared" si="69"/>
        <v>-0.88605664769316317</v>
      </c>
      <c r="Y283">
        <f t="shared" si="70"/>
        <v>-0.79317412396815024</v>
      </c>
      <c r="Z283">
        <f t="shared" si="71"/>
        <v>0.36116099519502609</v>
      </c>
      <c r="AA283">
        <f t="shared" si="72"/>
        <v>-2.0457574905606752</v>
      </c>
      <c r="AB283">
        <f t="shared" si="73"/>
        <v>-1.9586073148417751</v>
      </c>
      <c r="AC283">
        <f t="shared" si="74"/>
        <v>-1.0087739243075051</v>
      </c>
      <c r="AD283">
        <f t="shared" si="75"/>
        <v>-0.75448733218585018</v>
      </c>
      <c r="AE283">
        <f t="shared" si="76"/>
        <v>-0.39040559077477999</v>
      </c>
    </row>
    <row r="284" spans="1:31" x14ac:dyDescent="0.2">
      <c r="A284">
        <v>8.9999999999999993E-3</v>
      </c>
      <c r="B284">
        <v>99.260999999999996</v>
      </c>
      <c r="C284">
        <v>0.129</v>
      </c>
      <c r="D284">
        <v>0.30499999999999999</v>
      </c>
      <c r="E284">
        <v>11.598000000000001</v>
      </c>
      <c r="F284">
        <v>7.0000000000000001E-3</v>
      </c>
      <c r="G284">
        <v>7.0000000000000001E-3</v>
      </c>
      <c r="H284">
        <v>0.153</v>
      </c>
      <c r="I284">
        <v>0.153</v>
      </c>
      <c r="J284">
        <v>1E-3</v>
      </c>
      <c r="K284">
        <v>0.01</v>
      </c>
      <c r="L284">
        <v>0.01</v>
      </c>
      <c r="M284">
        <v>0.15</v>
      </c>
      <c r="N284">
        <v>0.13800000000000001</v>
      </c>
      <c r="O284">
        <v>1.2050000000000001</v>
      </c>
      <c r="Q284">
        <f t="shared" si="62"/>
        <v>-2.0457574905606752</v>
      </c>
      <c r="R284">
        <f t="shared" si="63"/>
        <v>1.9967786461614683</v>
      </c>
      <c r="S284">
        <f t="shared" si="64"/>
        <v>-0.88941028970075098</v>
      </c>
      <c r="T284">
        <f t="shared" si="65"/>
        <v>-0.51570016065321422</v>
      </c>
      <c r="U284">
        <f t="shared" si="66"/>
        <v>1.0643831044121967</v>
      </c>
      <c r="V284">
        <f t="shared" si="67"/>
        <v>-2.1549019599857431</v>
      </c>
      <c r="W284">
        <f t="shared" si="68"/>
        <v>-2.1549019599857431</v>
      </c>
      <c r="X284">
        <f t="shared" si="69"/>
        <v>-0.81530856918240124</v>
      </c>
      <c r="Y284">
        <f t="shared" si="70"/>
        <v>-0.81530856918240124</v>
      </c>
      <c r="Z284">
        <f t="shared" si="71"/>
        <v>-3</v>
      </c>
      <c r="AA284">
        <f t="shared" si="72"/>
        <v>-2</v>
      </c>
      <c r="AB284">
        <f t="shared" si="73"/>
        <v>-2</v>
      </c>
      <c r="AC284">
        <f t="shared" si="74"/>
        <v>-0.82390874094431876</v>
      </c>
      <c r="AD284">
        <f t="shared" si="75"/>
        <v>-0.86012091359876341</v>
      </c>
      <c r="AE284">
        <f t="shared" si="76"/>
        <v>8.098704691088722E-2</v>
      </c>
    </row>
    <row r="285" spans="1:31" x14ac:dyDescent="0.2">
      <c r="A285">
        <v>8.9999999999999993E-3</v>
      </c>
      <c r="B285">
        <v>1.2999999999999999E-2</v>
      </c>
      <c r="C285">
        <v>3.9E-2</v>
      </c>
      <c r="D285">
        <v>1.2629999999999999</v>
      </c>
      <c r="E285">
        <v>0.252</v>
      </c>
      <c r="F285">
        <v>6.0000000000000001E-3</v>
      </c>
      <c r="G285">
        <v>7.0000000000000001E-3</v>
      </c>
      <c r="H285">
        <v>0.13800000000000001</v>
      </c>
      <c r="I285">
        <v>0.151</v>
      </c>
      <c r="J285">
        <v>5.8000000000000003E-2</v>
      </c>
      <c r="K285">
        <v>0.01</v>
      </c>
      <c r="L285">
        <v>1.0999999999999999E-2</v>
      </c>
      <c r="M285">
        <v>0.13300000000000001</v>
      </c>
      <c r="N285">
        <v>0.13700000000000001</v>
      </c>
      <c r="O285">
        <v>1E-3</v>
      </c>
      <c r="Q285">
        <f t="shared" si="62"/>
        <v>-2.0457574905606752</v>
      </c>
      <c r="R285">
        <f t="shared" si="63"/>
        <v>-1.8860566476931633</v>
      </c>
      <c r="S285">
        <f t="shared" si="64"/>
        <v>-1.4089353929735009</v>
      </c>
      <c r="T285">
        <f t="shared" si="65"/>
        <v>0.10140335055533072</v>
      </c>
      <c r="U285">
        <f t="shared" si="66"/>
        <v>-0.59859945921845592</v>
      </c>
      <c r="V285">
        <f t="shared" si="67"/>
        <v>-2.2218487496163561</v>
      </c>
      <c r="W285">
        <f t="shared" si="68"/>
        <v>-2.1549019599857431</v>
      </c>
      <c r="X285">
        <f t="shared" si="69"/>
        <v>-0.86012091359876341</v>
      </c>
      <c r="Y285">
        <f t="shared" si="70"/>
        <v>-0.82102305270683062</v>
      </c>
      <c r="Z285">
        <f t="shared" si="71"/>
        <v>-1.2365720064370627</v>
      </c>
      <c r="AA285">
        <f t="shared" si="72"/>
        <v>-2</v>
      </c>
      <c r="AB285">
        <f t="shared" si="73"/>
        <v>-1.9586073148417751</v>
      </c>
      <c r="AC285">
        <f t="shared" si="74"/>
        <v>-0.87614835903291421</v>
      </c>
      <c r="AD285">
        <f t="shared" si="75"/>
        <v>-0.86327943284359321</v>
      </c>
      <c r="AE285">
        <f t="shared" si="76"/>
        <v>-3</v>
      </c>
    </row>
    <row r="286" spans="1:31" x14ac:dyDescent="0.2">
      <c r="A286">
        <v>116.357</v>
      </c>
      <c r="B286">
        <v>0.89400000000000002</v>
      </c>
      <c r="C286">
        <v>5.8000000000000003E-2</v>
      </c>
      <c r="D286">
        <v>0.33600000000000002</v>
      </c>
      <c r="E286">
        <v>0.42599999999999999</v>
      </c>
      <c r="F286">
        <v>6.0000000000000001E-3</v>
      </c>
      <c r="G286">
        <v>6.0000000000000001E-3</v>
      </c>
      <c r="H286">
        <v>0.13</v>
      </c>
      <c r="I286">
        <v>0.13</v>
      </c>
      <c r="J286">
        <v>3.0000000000000001E-3</v>
      </c>
      <c r="K286">
        <v>8.9999999999999993E-3</v>
      </c>
      <c r="L286">
        <v>1.0999999999999999E-2</v>
      </c>
      <c r="M286">
        <v>0.161</v>
      </c>
      <c r="N286">
        <v>0.40799999999999997</v>
      </c>
      <c r="O286">
        <v>3.0680000000000001</v>
      </c>
      <c r="Q286">
        <f t="shared" si="62"/>
        <v>2.06579251542616</v>
      </c>
      <c r="R286">
        <f t="shared" si="63"/>
        <v>-4.8662481204082321E-2</v>
      </c>
      <c r="S286">
        <f t="shared" si="64"/>
        <v>-1.2365720064370627</v>
      </c>
      <c r="T286">
        <f t="shared" si="65"/>
        <v>-0.4736607226101559</v>
      </c>
      <c r="U286">
        <f t="shared" si="66"/>
        <v>-0.37059040089728107</v>
      </c>
      <c r="V286">
        <f t="shared" si="67"/>
        <v>-2.2218487496163561</v>
      </c>
      <c r="W286">
        <f t="shared" si="68"/>
        <v>-2.2218487496163561</v>
      </c>
      <c r="X286">
        <f t="shared" si="69"/>
        <v>-0.88605664769316317</v>
      </c>
      <c r="Y286">
        <f t="shared" si="70"/>
        <v>-0.88605664769316317</v>
      </c>
      <c r="Z286">
        <f t="shared" si="71"/>
        <v>-2.5228787452803374</v>
      </c>
      <c r="AA286">
        <f t="shared" si="72"/>
        <v>-2.0457574905606752</v>
      </c>
      <c r="AB286">
        <f t="shared" si="73"/>
        <v>-1.9586073148417751</v>
      </c>
      <c r="AC286">
        <f t="shared" si="74"/>
        <v>-0.79317412396815024</v>
      </c>
      <c r="AD286">
        <f t="shared" si="75"/>
        <v>-0.38933983691012009</v>
      </c>
      <c r="AE286">
        <f t="shared" si="76"/>
        <v>0.48685535527694335</v>
      </c>
    </row>
    <row r="287" spans="1:31" x14ac:dyDescent="0.2">
      <c r="A287">
        <v>0.02</v>
      </c>
      <c r="B287">
        <v>1.7000000000000001E-2</v>
      </c>
      <c r="C287">
        <v>2.4E-2</v>
      </c>
      <c r="D287">
        <v>0.41299999999999998</v>
      </c>
      <c r="E287">
        <v>1E-3</v>
      </c>
      <c r="F287">
        <v>5.0000000000000001E-3</v>
      </c>
      <c r="G287">
        <v>7.0000000000000001E-3</v>
      </c>
      <c r="H287">
        <v>8.2000000000000003E-2</v>
      </c>
      <c r="I287">
        <v>0.15</v>
      </c>
      <c r="J287">
        <v>4.3999999999999997E-2</v>
      </c>
      <c r="K287">
        <v>8.9999999999999993E-3</v>
      </c>
      <c r="L287">
        <v>0.01</v>
      </c>
      <c r="M287">
        <v>0.874</v>
      </c>
      <c r="N287">
        <v>0.20499999999999999</v>
      </c>
      <c r="O287">
        <v>1E-3</v>
      </c>
      <c r="Q287">
        <f t="shared" si="62"/>
        <v>-1.6989700043360187</v>
      </c>
      <c r="R287">
        <f t="shared" si="63"/>
        <v>-1.7695510786217261</v>
      </c>
      <c r="S287">
        <f t="shared" si="64"/>
        <v>-1.6197887582883939</v>
      </c>
      <c r="T287">
        <f t="shared" si="65"/>
        <v>-0.38404994834359901</v>
      </c>
      <c r="U287">
        <f t="shared" si="66"/>
        <v>-3</v>
      </c>
      <c r="V287">
        <f t="shared" si="67"/>
        <v>-2.3010299956639813</v>
      </c>
      <c r="W287">
        <f t="shared" si="68"/>
        <v>-2.1549019599857431</v>
      </c>
      <c r="X287">
        <f t="shared" si="69"/>
        <v>-1.0861861476162833</v>
      </c>
      <c r="Y287">
        <f t="shared" si="70"/>
        <v>-0.82390874094431876</v>
      </c>
      <c r="Z287">
        <f t="shared" si="71"/>
        <v>-1.3565473235138126</v>
      </c>
      <c r="AA287">
        <f t="shared" si="72"/>
        <v>-2.0457574905606752</v>
      </c>
      <c r="AB287">
        <f t="shared" si="73"/>
        <v>-2</v>
      </c>
      <c r="AC287">
        <f t="shared" si="74"/>
        <v>-5.8488567365596968E-2</v>
      </c>
      <c r="AD287">
        <f t="shared" si="75"/>
        <v>-0.68824613894424569</v>
      </c>
      <c r="AE287">
        <f t="shared" si="76"/>
        <v>-3</v>
      </c>
    </row>
    <row r="288" spans="1:31" x14ac:dyDescent="0.2">
      <c r="A288">
        <v>0.01</v>
      </c>
      <c r="B288">
        <v>0.01</v>
      </c>
      <c r="C288">
        <v>7.2999999999999995E-2</v>
      </c>
      <c r="D288">
        <v>0.36399999999999999</v>
      </c>
      <c r="E288">
        <v>1.5780000000000001</v>
      </c>
      <c r="F288">
        <v>6.0000000000000001E-3</v>
      </c>
      <c r="G288">
        <v>6.0000000000000001E-3</v>
      </c>
      <c r="H288">
        <v>5.8000000000000003E-2</v>
      </c>
      <c r="I288">
        <v>0.28599999999999998</v>
      </c>
      <c r="J288">
        <v>5.5E-2</v>
      </c>
      <c r="K288">
        <v>0.01</v>
      </c>
      <c r="L288">
        <v>1.0999999999999999E-2</v>
      </c>
      <c r="M288">
        <v>0.111</v>
      </c>
      <c r="N288">
        <v>0.13900000000000001</v>
      </c>
      <c r="O288">
        <v>0.85399999999999998</v>
      </c>
      <c r="Q288">
        <f t="shared" si="62"/>
        <v>-2</v>
      </c>
      <c r="R288">
        <f t="shared" si="63"/>
        <v>-2</v>
      </c>
      <c r="S288">
        <f t="shared" si="64"/>
        <v>-1.1366771398795441</v>
      </c>
      <c r="T288">
        <f t="shared" si="65"/>
        <v>-0.43889861635094402</v>
      </c>
      <c r="U288">
        <f t="shared" si="66"/>
        <v>0.19810699887340152</v>
      </c>
      <c r="V288">
        <f t="shared" si="67"/>
        <v>-2.2218487496163561</v>
      </c>
      <c r="W288">
        <f t="shared" si="68"/>
        <v>-2.2218487496163561</v>
      </c>
      <c r="X288">
        <f t="shared" si="69"/>
        <v>-1.2365720064370627</v>
      </c>
      <c r="Y288">
        <f t="shared" si="70"/>
        <v>-0.543633966870957</v>
      </c>
      <c r="Z288">
        <f t="shared" si="71"/>
        <v>-1.2596373105057561</v>
      </c>
      <c r="AA288">
        <f t="shared" si="72"/>
        <v>-2</v>
      </c>
      <c r="AB288">
        <f t="shared" si="73"/>
        <v>-1.9586073148417751</v>
      </c>
      <c r="AC288">
        <f t="shared" si="74"/>
        <v>-0.95467702121334252</v>
      </c>
      <c r="AD288">
        <f t="shared" si="75"/>
        <v>-0.85698519974590492</v>
      </c>
      <c r="AE288">
        <f t="shared" si="76"/>
        <v>-6.8542129310994945E-2</v>
      </c>
    </row>
    <row r="289" spans="1:31" x14ac:dyDescent="0.2">
      <c r="A289">
        <v>0.189</v>
      </c>
      <c r="B289">
        <v>0.48099999999999998</v>
      </c>
      <c r="C289">
        <v>0.89200000000000002</v>
      </c>
      <c r="D289">
        <v>4.1440000000000001</v>
      </c>
      <c r="E289">
        <v>1E-3</v>
      </c>
      <c r="F289">
        <v>6.0000000000000001E-3</v>
      </c>
      <c r="G289">
        <v>6.0000000000000001E-3</v>
      </c>
      <c r="H289">
        <v>0.11899999999999999</v>
      </c>
      <c r="I289">
        <v>1.359</v>
      </c>
      <c r="J289">
        <v>1.2999999999999999E-2</v>
      </c>
      <c r="K289">
        <v>8.9999999999999993E-3</v>
      </c>
      <c r="L289">
        <v>0.01</v>
      </c>
      <c r="M289">
        <v>9.0999999999999998E-2</v>
      </c>
      <c r="N289">
        <v>0.316</v>
      </c>
      <c r="O289">
        <v>1.7000000000000001E-2</v>
      </c>
      <c r="Q289">
        <f t="shared" si="62"/>
        <v>-0.72353819582675583</v>
      </c>
      <c r="R289">
        <f t="shared" si="63"/>
        <v>-0.31785492362616824</v>
      </c>
      <c r="S289">
        <f t="shared" si="64"/>
        <v>-4.9635145623876928E-2</v>
      </c>
      <c r="T289">
        <f t="shared" si="65"/>
        <v>0.61741974673717659</v>
      </c>
      <c r="U289">
        <f t="shared" si="66"/>
        <v>-3</v>
      </c>
      <c r="V289">
        <f t="shared" si="67"/>
        <v>-2.2218487496163561</v>
      </c>
      <c r="W289">
        <f t="shared" si="68"/>
        <v>-2.2218487496163561</v>
      </c>
      <c r="X289">
        <f t="shared" si="69"/>
        <v>-0.9244530386074693</v>
      </c>
      <c r="Y289">
        <f t="shared" si="70"/>
        <v>0.1332194567324943</v>
      </c>
      <c r="Z289">
        <f t="shared" si="71"/>
        <v>-1.8860566476931633</v>
      </c>
      <c r="AA289">
        <f t="shared" si="72"/>
        <v>-2.0457574905606752</v>
      </c>
      <c r="AB289">
        <f t="shared" si="73"/>
        <v>-2</v>
      </c>
      <c r="AC289">
        <f t="shared" si="74"/>
        <v>-1.0409586076789064</v>
      </c>
      <c r="AD289">
        <f t="shared" si="75"/>
        <v>-0.50031291738159622</v>
      </c>
      <c r="AE289">
        <f t="shared" si="76"/>
        <v>-1.7695510786217261</v>
      </c>
    </row>
    <row r="290" spans="1:31" x14ac:dyDescent="0.2">
      <c r="A290">
        <v>1.2999999999999999E-2</v>
      </c>
      <c r="B290">
        <v>1.4E-2</v>
      </c>
      <c r="C290">
        <v>6.2E-2</v>
      </c>
      <c r="D290">
        <v>0.115</v>
      </c>
      <c r="E290">
        <v>1E-3</v>
      </c>
      <c r="F290">
        <v>6.0000000000000001E-3</v>
      </c>
      <c r="G290">
        <v>7.0000000000000001E-3</v>
      </c>
      <c r="H290">
        <v>6.4000000000000001E-2</v>
      </c>
      <c r="I290">
        <v>1.8939999999999999</v>
      </c>
      <c r="J290">
        <v>6.5000000000000002E-2</v>
      </c>
      <c r="K290">
        <v>8.9999999999999993E-3</v>
      </c>
      <c r="L290">
        <v>0.01</v>
      </c>
      <c r="M290">
        <v>3.7120000000000002</v>
      </c>
      <c r="N290">
        <v>1.0940000000000001</v>
      </c>
      <c r="O290">
        <v>1E-3</v>
      </c>
      <c r="Q290">
        <f t="shared" si="62"/>
        <v>-1.8860566476931633</v>
      </c>
      <c r="R290">
        <f t="shared" si="63"/>
        <v>-1.853871964321762</v>
      </c>
      <c r="S290">
        <f t="shared" si="64"/>
        <v>-1.2076083105017461</v>
      </c>
      <c r="T290">
        <f t="shared" si="65"/>
        <v>-0.9393021596463883</v>
      </c>
      <c r="U290">
        <f t="shared" si="66"/>
        <v>-3</v>
      </c>
      <c r="V290">
        <f t="shared" si="67"/>
        <v>-2.2218487496163561</v>
      </c>
      <c r="W290">
        <f t="shared" si="68"/>
        <v>-2.1549019599857431</v>
      </c>
      <c r="X290">
        <f t="shared" si="69"/>
        <v>-1.1938200260161129</v>
      </c>
      <c r="Y290">
        <f t="shared" si="70"/>
        <v>0.27737997466725461</v>
      </c>
      <c r="Z290">
        <f t="shared" si="71"/>
        <v>-1.1870866433571443</v>
      </c>
      <c r="AA290">
        <f t="shared" si="72"/>
        <v>-2.0457574905606752</v>
      </c>
      <c r="AB290">
        <f t="shared" si="73"/>
        <v>-2</v>
      </c>
      <c r="AC290">
        <f t="shared" si="74"/>
        <v>0.56960796754682452</v>
      </c>
      <c r="AD290">
        <f t="shared" si="75"/>
        <v>3.9017321997412001E-2</v>
      </c>
      <c r="AE290">
        <f t="shared" si="76"/>
        <v>-3</v>
      </c>
    </row>
    <row r="291" spans="1:31" x14ac:dyDescent="0.2">
      <c r="A291">
        <v>2.1999999999999999E-2</v>
      </c>
      <c r="B291">
        <v>7.0000000000000001E-3</v>
      </c>
      <c r="C291">
        <v>4.4999999999999998E-2</v>
      </c>
      <c r="D291">
        <v>0.11700000000000001</v>
      </c>
      <c r="E291">
        <v>3.6999999999999998E-2</v>
      </c>
      <c r="F291">
        <v>1.7000000000000001E-2</v>
      </c>
      <c r="G291">
        <v>0.04</v>
      </c>
      <c r="H291">
        <v>1E-3</v>
      </c>
      <c r="I291">
        <v>0.127</v>
      </c>
      <c r="J291">
        <v>4.2999999999999997E-2</v>
      </c>
      <c r="K291">
        <v>4.4999999999999998E-2</v>
      </c>
      <c r="L291">
        <v>1.2E-2</v>
      </c>
      <c r="M291">
        <v>0.111</v>
      </c>
      <c r="N291">
        <v>0.186</v>
      </c>
      <c r="O291">
        <v>0.14899999999999999</v>
      </c>
      <c r="Q291">
        <f t="shared" si="62"/>
        <v>-1.6575773191777938</v>
      </c>
      <c r="R291">
        <f t="shared" si="63"/>
        <v>-2.1549019599857431</v>
      </c>
      <c r="S291">
        <f t="shared" si="64"/>
        <v>-1.3467874862246563</v>
      </c>
      <c r="T291">
        <f t="shared" si="65"/>
        <v>-0.9318141382538383</v>
      </c>
      <c r="U291">
        <f t="shared" si="66"/>
        <v>-1.431798275933005</v>
      </c>
      <c r="V291">
        <f t="shared" si="67"/>
        <v>-1.7695510786217261</v>
      </c>
      <c r="W291">
        <f t="shared" si="68"/>
        <v>-1.3979400086720375</v>
      </c>
      <c r="X291">
        <f t="shared" si="69"/>
        <v>-3</v>
      </c>
      <c r="Y291">
        <f t="shared" si="70"/>
        <v>-0.89619627904404309</v>
      </c>
      <c r="Z291">
        <f t="shared" si="71"/>
        <v>-1.3665315444204136</v>
      </c>
      <c r="AA291">
        <f t="shared" si="72"/>
        <v>-1.3467874862246563</v>
      </c>
      <c r="AB291">
        <f t="shared" si="73"/>
        <v>-1.9208187539523751</v>
      </c>
      <c r="AC291">
        <f t="shared" si="74"/>
        <v>-0.95467702121334252</v>
      </c>
      <c r="AD291">
        <f t="shared" si="75"/>
        <v>-0.73048705578208373</v>
      </c>
      <c r="AE291">
        <f t="shared" si="76"/>
        <v>-0.82681373158772598</v>
      </c>
    </row>
    <row r="292" spans="1:31" x14ac:dyDescent="0.2">
      <c r="A292">
        <v>0.01</v>
      </c>
      <c r="B292">
        <v>6.0000000000000001E-3</v>
      </c>
      <c r="C292">
        <v>5.2999999999999999E-2</v>
      </c>
      <c r="D292">
        <v>0.1</v>
      </c>
      <c r="E292">
        <v>6.6000000000000003E-2</v>
      </c>
      <c r="F292">
        <v>1.0999999999999999E-2</v>
      </c>
      <c r="G292">
        <v>2.7E-2</v>
      </c>
      <c r="H292">
        <v>8.4000000000000005E-2</v>
      </c>
      <c r="I292">
        <v>1.3620000000000001</v>
      </c>
      <c r="J292">
        <v>7.9000000000000001E-2</v>
      </c>
      <c r="K292">
        <v>1.0999999999999999E-2</v>
      </c>
      <c r="L292">
        <v>6.0000000000000001E-3</v>
      </c>
      <c r="M292">
        <v>2.1000000000000001E-2</v>
      </c>
      <c r="N292">
        <v>9.9000000000000005E-2</v>
      </c>
      <c r="O292">
        <v>6.0000000000000001E-3</v>
      </c>
      <c r="Q292">
        <f t="shared" si="62"/>
        <v>-2</v>
      </c>
      <c r="R292">
        <f t="shared" si="63"/>
        <v>-2.2218487496163561</v>
      </c>
      <c r="S292">
        <f t="shared" si="64"/>
        <v>-1.2757241303992111</v>
      </c>
      <c r="T292">
        <f t="shared" si="65"/>
        <v>-1</v>
      </c>
      <c r="U292">
        <f t="shared" si="66"/>
        <v>-1.1804560644581312</v>
      </c>
      <c r="V292">
        <f t="shared" si="67"/>
        <v>-1.9586073148417751</v>
      </c>
      <c r="W292">
        <f t="shared" si="68"/>
        <v>-1.5686362358410126</v>
      </c>
      <c r="X292">
        <f t="shared" si="69"/>
        <v>-1.0757207139381184</v>
      </c>
      <c r="Y292">
        <f t="shared" si="70"/>
        <v>0.13417710757676637</v>
      </c>
      <c r="Z292">
        <f t="shared" si="71"/>
        <v>-1.1023729087095586</v>
      </c>
      <c r="AA292">
        <f t="shared" si="72"/>
        <v>-1.9586073148417751</v>
      </c>
      <c r="AB292">
        <f t="shared" si="73"/>
        <v>-2.2218487496163561</v>
      </c>
      <c r="AC292">
        <f t="shared" si="74"/>
        <v>-1.6777807052660807</v>
      </c>
      <c r="AD292">
        <f t="shared" si="75"/>
        <v>-1.0043648054024501</v>
      </c>
      <c r="AE292">
        <f t="shared" si="76"/>
        <v>-2.2218487496163561</v>
      </c>
    </row>
    <row r="293" spans="1:31" x14ac:dyDescent="0.2">
      <c r="A293">
        <v>0.01</v>
      </c>
      <c r="B293">
        <v>6.0000000000000001E-3</v>
      </c>
      <c r="C293">
        <v>5.0999999999999997E-2</v>
      </c>
      <c r="D293">
        <v>6.0999999999999999E-2</v>
      </c>
      <c r="E293">
        <v>8.4000000000000005E-2</v>
      </c>
      <c r="F293">
        <v>2.7E-2</v>
      </c>
      <c r="G293">
        <v>2.5000000000000001E-2</v>
      </c>
      <c r="H293">
        <v>1.9E-2</v>
      </c>
      <c r="I293">
        <v>0.217</v>
      </c>
      <c r="J293">
        <v>2.8740000000000001</v>
      </c>
      <c r="K293">
        <v>0.01</v>
      </c>
      <c r="L293">
        <v>6.0000000000000001E-3</v>
      </c>
      <c r="M293">
        <v>2.7E-2</v>
      </c>
      <c r="N293">
        <v>0.1</v>
      </c>
      <c r="O293">
        <v>1.8879999999999999</v>
      </c>
      <c r="Q293">
        <f t="shared" si="62"/>
        <v>-2</v>
      </c>
      <c r="R293">
        <f t="shared" si="63"/>
        <v>-2.2218487496163561</v>
      </c>
      <c r="S293">
        <f t="shared" si="64"/>
        <v>-1.2924298239020637</v>
      </c>
      <c r="T293">
        <f t="shared" si="65"/>
        <v>-1.2146701649892331</v>
      </c>
      <c r="U293">
        <f t="shared" si="66"/>
        <v>-1.0757207139381184</v>
      </c>
      <c r="V293">
        <f t="shared" si="67"/>
        <v>-1.5686362358410126</v>
      </c>
      <c r="W293">
        <f t="shared" si="68"/>
        <v>-1.6020599913279623</v>
      </c>
      <c r="X293">
        <f t="shared" si="69"/>
        <v>-1.7212463990471711</v>
      </c>
      <c r="Y293">
        <f t="shared" si="70"/>
        <v>-0.66354026615147055</v>
      </c>
      <c r="Z293">
        <f t="shared" si="71"/>
        <v>0.45848676379820685</v>
      </c>
      <c r="AA293">
        <f t="shared" si="72"/>
        <v>-2</v>
      </c>
      <c r="AB293">
        <f t="shared" si="73"/>
        <v>-2.2218487496163561</v>
      </c>
      <c r="AC293">
        <f t="shared" si="74"/>
        <v>-1.5686362358410126</v>
      </c>
      <c r="AD293">
        <f t="shared" si="75"/>
        <v>-1</v>
      </c>
      <c r="AE293">
        <f t="shared" si="76"/>
        <v>0.27600198996205016</v>
      </c>
    </row>
    <row r="294" spans="1:31" x14ac:dyDescent="0.2">
      <c r="A294">
        <v>0.01</v>
      </c>
      <c r="B294">
        <v>6.0000000000000001E-3</v>
      </c>
      <c r="C294">
        <v>6.3E-2</v>
      </c>
      <c r="D294">
        <v>5.6000000000000001E-2</v>
      </c>
      <c r="E294">
        <v>0.06</v>
      </c>
      <c r="F294">
        <v>0.01</v>
      </c>
      <c r="G294">
        <v>2.3E-2</v>
      </c>
      <c r="H294">
        <v>6.8000000000000005E-2</v>
      </c>
      <c r="I294">
        <v>0.113</v>
      </c>
      <c r="J294">
        <v>2.9329999999999998</v>
      </c>
      <c r="K294">
        <v>0.01</v>
      </c>
      <c r="L294">
        <v>6.0000000000000001E-3</v>
      </c>
      <c r="M294">
        <v>0.14199999999999999</v>
      </c>
      <c r="N294">
        <v>9.4E-2</v>
      </c>
      <c r="O294">
        <v>0.13700000000000001</v>
      </c>
      <c r="Q294">
        <f t="shared" si="62"/>
        <v>-2</v>
      </c>
      <c r="R294">
        <f t="shared" si="63"/>
        <v>-2.2218487496163561</v>
      </c>
      <c r="S294">
        <f t="shared" si="64"/>
        <v>-1.2006594505464183</v>
      </c>
      <c r="T294">
        <f t="shared" si="65"/>
        <v>-1.2518119729937995</v>
      </c>
      <c r="U294">
        <f t="shared" si="66"/>
        <v>-1.2218487496163564</v>
      </c>
      <c r="V294">
        <f t="shared" si="67"/>
        <v>-2</v>
      </c>
      <c r="W294">
        <f t="shared" si="68"/>
        <v>-1.6382721639824072</v>
      </c>
      <c r="X294">
        <f t="shared" si="69"/>
        <v>-1.1674910872937636</v>
      </c>
      <c r="Y294">
        <f t="shared" si="70"/>
        <v>-0.94692155651658028</v>
      </c>
      <c r="Z294">
        <f t="shared" si="71"/>
        <v>0.46731206298055211</v>
      </c>
      <c r="AA294">
        <f t="shared" si="72"/>
        <v>-2</v>
      </c>
      <c r="AB294">
        <f t="shared" si="73"/>
        <v>-2.2218487496163561</v>
      </c>
      <c r="AC294">
        <f t="shared" si="74"/>
        <v>-0.8477116556169435</v>
      </c>
      <c r="AD294">
        <f t="shared" si="75"/>
        <v>-1.0268721464003014</v>
      </c>
      <c r="AE294">
        <f t="shared" si="76"/>
        <v>-0.86327943284359321</v>
      </c>
    </row>
    <row r="295" spans="1:31" x14ac:dyDescent="0.2">
      <c r="A295">
        <v>8.9999999999999993E-3</v>
      </c>
      <c r="B295">
        <v>7.0000000000000001E-3</v>
      </c>
      <c r="C295">
        <v>0.316</v>
      </c>
      <c r="D295">
        <v>8.3000000000000004E-2</v>
      </c>
      <c r="E295">
        <v>7.0000000000000007E-2</v>
      </c>
      <c r="F295">
        <v>3.5999999999999997E-2</v>
      </c>
      <c r="G295">
        <v>0.01</v>
      </c>
      <c r="H295">
        <v>0.122</v>
      </c>
      <c r="I295">
        <v>9.4E-2</v>
      </c>
      <c r="J295">
        <v>1.9E-2</v>
      </c>
      <c r="K295">
        <v>8.9999999999999993E-3</v>
      </c>
      <c r="L295">
        <v>7.0000000000000001E-3</v>
      </c>
      <c r="M295">
        <v>5.0999999999999997E-2</v>
      </c>
      <c r="N295">
        <v>8.5999999999999993E-2</v>
      </c>
      <c r="O295">
        <v>8.5999999999999993E-2</v>
      </c>
      <c r="Q295">
        <f t="shared" si="62"/>
        <v>-2.0457574905606752</v>
      </c>
      <c r="R295">
        <f t="shared" si="63"/>
        <v>-2.1549019599857431</v>
      </c>
      <c r="S295">
        <f t="shared" si="64"/>
        <v>-0.50031291738159622</v>
      </c>
      <c r="T295">
        <f t="shared" si="65"/>
        <v>-1.080921907623926</v>
      </c>
      <c r="U295">
        <f t="shared" si="66"/>
        <v>-1.1549019599857431</v>
      </c>
      <c r="V295">
        <f t="shared" si="67"/>
        <v>-1.4436974992327127</v>
      </c>
      <c r="W295">
        <f t="shared" si="68"/>
        <v>-2</v>
      </c>
      <c r="X295">
        <f t="shared" si="69"/>
        <v>-0.91364016932525183</v>
      </c>
      <c r="Y295">
        <f t="shared" si="70"/>
        <v>-1.0268721464003014</v>
      </c>
      <c r="Z295">
        <f t="shared" si="71"/>
        <v>-1.7212463990471711</v>
      </c>
      <c r="AA295">
        <f t="shared" si="72"/>
        <v>-2.0457574905606752</v>
      </c>
      <c r="AB295">
        <f t="shared" si="73"/>
        <v>-2.1549019599857431</v>
      </c>
      <c r="AC295">
        <f t="shared" si="74"/>
        <v>-1.2924298239020637</v>
      </c>
      <c r="AD295">
        <f t="shared" si="75"/>
        <v>-1.0655015487564323</v>
      </c>
      <c r="AE295">
        <f t="shared" si="76"/>
        <v>-1.0655015487564323</v>
      </c>
    </row>
    <row r="296" spans="1:31" x14ac:dyDescent="0.2">
      <c r="A296">
        <v>0.01</v>
      </c>
      <c r="B296">
        <v>8.0000000000000002E-3</v>
      </c>
      <c r="C296">
        <v>7.5999999999999998E-2</v>
      </c>
      <c r="D296">
        <v>0.112</v>
      </c>
      <c r="E296">
        <v>0.16400000000000001</v>
      </c>
      <c r="F296">
        <v>2.5000000000000001E-2</v>
      </c>
      <c r="G296">
        <v>0.01</v>
      </c>
      <c r="H296">
        <v>0.47299999999999998</v>
      </c>
      <c r="I296">
        <v>7.6999999999999999E-2</v>
      </c>
      <c r="J296">
        <v>0.124</v>
      </c>
      <c r="K296">
        <v>1.2E-2</v>
      </c>
      <c r="L296">
        <v>8.9999999999999993E-3</v>
      </c>
      <c r="M296">
        <v>0.158</v>
      </c>
      <c r="N296">
        <v>8.5999999999999993E-2</v>
      </c>
      <c r="O296">
        <v>0.14399999999999999</v>
      </c>
      <c r="Q296">
        <f t="shared" si="62"/>
        <v>-2</v>
      </c>
      <c r="R296">
        <f t="shared" si="63"/>
        <v>-2.0969100130080562</v>
      </c>
      <c r="S296">
        <f t="shared" si="64"/>
        <v>-1.1191864077192086</v>
      </c>
      <c r="T296">
        <f t="shared" si="65"/>
        <v>-0.9507819773298184</v>
      </c>
      <c r="U296">
        <f t="shared" si="66"/>
        <v>-0.78515615195230215</v>
      </c>
      <c r="V296">
        <f t="shared" si="67"/>
        <v>-1.6020599913279623</v>
      </c>
      <c r="W296">
        <f t="shared" si="68"/>
        <v>-2</v>
      </c>
      <c r="X296">
        <f t="shared" si="69"/>
        <v>-0.32513885926218844</v>
      </c>
      <c r="Y296">
        <f t="shared" si="70"/>
        <v>-1.1135092748275182</v>
      </c>
      <c r="Z296">
        <f t="shared" si="71"/>
        <v>-0.90657831483776496</v>
      </c>
      <c r="AA296">
        <f t="shared" si="72"/>
        <v>-1.9208187539523751</v>
      </c>
      <c r="AB296">
        <f t="shared" si="73"/>
        <v>-2.0457574905606752</v>
      </c>
      <c r="AC296">
        <f t="shared" si="74"/>
        <v>-0.80134291304557737</v>
      </c>
      <c r="AD296">
        <f t="shared" si="75"/>
        <v>-1.0655015487564323</v>
      </c>
      <c r="AE296">
        <f t="shared" si="76"/>
        <v>-0.84163750790475034</v>
      </c>
    </row>
    <row r="297" spans="1:31" x14ac:dyDescent="0.2">
      <c r="A297">
        <v>0.01</v>
      </c>
      <c r="B297">
        <v>0.01</v>
      </c>
      <c r="C297">
        <v>0.16400000000000001</v>
      </c>
      <c r="D297">
        <v>0.1</v>
      </c>
      <c r="E297">
        <v>7.0999999999999994E-2</v>
      </c>
      <c r="F297">
        <v>8.9999999999999993E-3</v>
      </c>
      <c r="G297">
        <v>7.2859999999999996</v>
      </c>
      <c r="H297">
        <v>5.7000000000000002E-2</v>
      </c>
      <c r="I297">
        <v>8.1000000000000003E-2</v>
      </c>
      <c r="J297">
        <v>1E-3</v>
      </c>
      <c r="K297">
        <v>1.0999999999999999E-2</v>
      </c>
      <c r="L297">
        <v>8.0000000000000002E-3</v>
      </c>
      <c r="M297">
        <v>0.36399999999999999</v>
      </c>
      <c r="N297">
        <v>8.2000000000000003E-2</v>
      </c>
      <c r="O297">
        <v>0.29799999999999999</v>
      </c>
      <c r="Q297">
        <f t="shared" si="62"/>
        <v>-2</v>
      </c>
      <c r="R297">
        <f t="shared" si="63"/>
        <v>-2</v>
      </c>
      <c r="S297">
        <f t="shared" si="64"/>
        <v>-0.78515615195230215</v>
      </c>
      <c r="T297">
        <f t="shared" si="65"/>
        <v>-1</v>
      </c>
      <c r="U297">
        <f t="shared" si="66"/>
        <v>-1.1487416512809248</v>
      </c>
      <c r="V297">
        <f t="shared" si="67"/>
        <v>-2.0457574905606752</v>
      </c>
      <c r="W297">
        <f t="shared" si="68"/>
        <v>0.86248916690589705</v>
      </c>
      <c r="X297">
        <f t="shared" si="69"/>
        <v>-1.2441251443275085</v>
      </c>
      <c r="Y297">
        <f t="shared" si="70"/>
        <v>-1.0915149811213503</v>
      </c>
      <c r="Z297">
        <f t="shared" si="71"/>
        <v>-3</v>
      </c>
      <c r="AA297">
        <f t="shared" si="72"/>
        <v>-1.9586073148417751</v>
      </c>
      <c r="AB297">
        <f t="shared" si="73"/>
        <v>-2.0969100130080562</v>
      </c>
      <c r="AC297">
        <f t="shared" si="74"/>
        <v>-0.43889861635094402</v>
      </c>
      <c r="AD297">
        <f t="shared" si="75"/>
        <v>-1.0861861476162833</v>
      </c>
      <c r="AE297">
        <f t="shared" si="76"/>
        <v>-0.52578373592374483</v>
      </c>
    </row>
    <row r="298" spans="1:31" x14ac:dyDescent="0.2">
      <c r="A298">
        <v>0.01</v>
      </c>
      <c r="B298">
        <v>0.01</v>
      </c>
      <c r="C298">
        <v>0.38800000000000001</v>
      </c>
      <c r="D298">
        <v>0.127</v>
      </c>
      <c r="E298">
        <v>8.1000000000000003E-2</v>
      </c>
      <c r="F298">
        <v>8.0000000000000002E-3</v>
      </c>
      <c r="G298">
        <v>2.1999999999999999E-2</v>
      </c>
      <c r="H298">
        <v>2.7E-2</v>
      </c>
      <c r="I298">
        <v>7.8E-2</v>
      </c>
      <c r="J298">
        <v>5006.4279999999999</v>
      </c>
      <c r="K298">
        <v>1.2E-2</v>
      </c>
      <c r="L298">
        <v>0.01</v>
      </c>
      <c r="M298">
        <v>5.5E-2</v>
      </c>
      <c r="N298">
        <v>8.5999999999999993E-2</v>
      </c>
      <c r="O298">
        <v>5.1999999999999998E-2</v>
      </c>
      <c r="Q298">
        <f t="shared" si="62"/>
        <v>-2</v>
      </c>
      <c r="R298">
        <f t="shared" si="63"/>
        <v>-2</v>
      </c>
      <c r="S298">
        <f t="shared" si="64"/>
        <v>-0.41116827440579273</v>
      </c>
      <c r="T298">
        <f t="shared" si="65"/>
        <v>-0.89619627904404309</v>
      </c>
      <c r="U298">
        <f t="shared" si="66"/>
        <v>-1.0915149811213503</v>
      </c>
      <c r="V298">
        <f t="shared" si="67"/>
        <v>-2.0969100130080562</v>
      </c>
      <c r="W298">
        <f t="shared" si="68"/>
        <v>-1.6575773191777938</v>
      </c>
      <c r="X298">
        <f t="shared" si="69"/>
        <v>-1.5686362358410126</v>
      </c>
      <c r="Y298">
        <f t="shared" si="70"/>
        <v>-1.1079053973095196</v>
      </c>
      <c r="Z298">
        <f t="shared" si="71"/>
        <v>3.6995279747353811</v>
      </c>
      <c r="AA298">
        <f t="shared" si="72"/>
        <v>-1.9208187539523751</v>
      </c>
      <c r="AB298">
        <f t="shared" si="73"/>
        <v>-2</v>
      </c>
      <c r="AC298">
        <f t="shared" si="74"/>
        <v>-1.2596373105057561</v>
      </c>
      <c r="AD298">
        <f t="shared" si="75"/>
        <v>-1.0655015487564323</v>
      </c>
      <c r="AE298">
        <f t="shared" si="76"/>
        <v>-1.2839966563652008</v>
      </c>
    </row>
    <row r="299" spans="1:31" x14ac:dyDescent="0.2">
      <c r="A299">
        <v>8.9999999999999993E-3</v>
      </c>
      <c r="B299">
        <v>8.9999999999999993E-3</v>
      </c>
      <c r="C299">
        <v>0.61599999999999999</v>
      </c>
      <c r="D299">
        <v>7.3999999999999996E-2</v>
      </c>
      <c r="E299">
        <v>0.83199999999999996</v>
      </c>
      <c r="F299">
        <v>8.9999999999999993E-3</v>
      </c>
      <c r="G299">
        <v>8.9999999999999993E-3</v>
      </c>
      <c r="H299">
        <v>0.125</v>
      </c>
      <c r="I299">
        <v>7.4999999999999997E-2</v>
      </c>
      <c r="J299">
        <v>0.45500000000000002</v>
      </c>
      <c r="K299">
        <v>0.01</v>
      </c>
      <c r="L299">
        <v>8.9999999999999993E-3</v>
      </c>
      <c r="M299">
        <v>4.5999999999999999E-2</v>
      </c>
      <c r="N299">
        <v>7.5999999999999998E-2</v>
      </c>
      <c r="O299">
        <v>2.1000000000000001E-2</v>
      </c>
      <c r="Q299">
        <f t="shared" si="62"/>
        <v>-2.0457574905606752</v>
      </c>
      <c r="R299">
        <f t="shared" si="63"/>
        <v>-2.0457574905606752</v>
      </c>
      <c r="S299">
        <f t="shared" si="64"/>
        <v>-0.21041928783557454</v>
      </c>
      <c r="T299">
        <f t="shared" si="65"/>
        <v>-1.1307682802690238</v>
      </c>
      <c r="U299">
        <f t="shared" si="66"/>
        <v>-7.9876673709276078E-2</v>
      </c>
      <c r="V299">
        <f t="shared" si="67"/>
        <v>-2.0457574905606752</v>
      </c>
      <c r="W299">
        <f t="shared" si="68"/>
        <v>-2.0457574905606752</v>
      </c>
      <c r="X299">
        <f t="shared" si="69"/>
        <v>-0.90308998699194354</v>
      </c>
      <c r="Y299">
        <f t="shared" si="70"/>
        <v>-1.1249387366082999</v>
      </c>
      <c r="Z299">
        <f t="shared" si="71"/>
        <v>-0.34198860334288755</v>
      </c>
      <c r="AA299">
        <f t="shared" si="72"/>
        <v>-2</v>
      </c>
      <c r="AB299">
        <f t="shared" si="73"/>
        <v>-2.0457574905606752</v>
      </c>
      <c r="AC299">
        <f t="shared" si="74"/>
        <v>-1.3372421683184259</v>
      </c>
      <c r="AD299">
        <f t="shared" si="75"/>
        <v>-1.1191864077192086</v>
      </c>
      <c r="AE299">
        <f t="shared" si="76"/>
        <v>-1.6777807052660807</v>
      </c>
    </row>
    <row r="300" spans="1:31" x14ac:dyDescent="0.2">
      <c r="A300">
        <v>8.9999999999999993E-3</v>
      </c>
      <c r="B300">
        <v>8.9999999999999993E-3</v>
      </c>
      <c r="C300">
        <v>3.9620000000000002</v>
      </c>
      <c r="D300">
        <v>8.1000000000000003E-2</v>
      </c>
      <c r="E300">
        <v>2.8439999999999999</v>
      </c>
      <c r="F300">
        <v>7.0000000000000007E-2</v>
      </c>
      <c r="G300">
        <v>0.01</v>
      </c>
      <c r="H300">
        <v>5.6000000000000001E-2</v>
      </c>
      <c r="I300">
        <v>7.3999999999999996E-2</v>
      </c>
      <c r="J300">
        <v>0.32600000000000001</v>
      </c>
      <c r="K300">
        <v>8.9999999999999993E-3</v>
      </c>
      <c r="L300">
        <v>8.9999999999999993E-3</v>
      </c>
      <c r="M300">
        <v>9.4E-2</v>
      </c>
      <c r="N300">
        <v>8.4000000000000005E-2</v>
      </c>
      <c r="O300">
        <v>0.14299999999999999</v>
      </c>
      <c r="Q300">
        <f t="shared" si="62"/>
        <v>-2.0457574905606752</v>
      </c>
      <c r="R300">
        <f t="shared" si="63"/>
        <v>-2.0457574905606752</v>
      </c>
      <c r="S300">
        <f t="shared" si="64"/>
        <v>0.59791447120252827</v>
      </c>
      <c r="T300">
        <f t="shared" si="65"/>
        <v>-1.0915149811213503</v>
      </c>
      <c r="U300">
        <f t="shared" si="66"/>
        <v>0.45392959205772865</v>
      </c>
      <c r="V300">
        <f t="shared" si="67"/>
        <v>-1.1549019599857431</v>
      </c>
      <c r="W300">
        <f t="shared" si="68"/>
        <v>-2</v>
      </c>
      <c r="X300">
        <f t="shared" si="69"/>
        <v>-1.2518119729937995</v>
      </c>
      <c r="Y300">
        <f t="shared" si="70"/>
        <v>-1.1307682802690238</v>
      </c>
      <c r="Z300">
        <f t="shared" si="71"/>
        <v>-0.48678239993206096</v>
      </c>
      <c r="AA300">
        <f t="shared" si="72"/>
        <v>-2.0457574905606752</v>
      </c>
      <c r="AB300">
        <f t="shared" si="73"/>
        <v>-2.0457574905606752</v>
      </c>
      <c r="AC300">
        <f t="shared" si="74"/>
        <v>-1.0268721464003014</v>
      </c>
      <c r="AD300">
        <f t="shared" si="75"/>
        <v>-1.0757207139381184</v>
      </c>
      <c r="AE300">
        <f t="shared" si="76"/>
        <v>-0.84466396253493825</v>
      </c>
    </row>
    <row r="301" spans="1:31" x14ac:dyDescent="0.2">
      <c r="A301">
        <v>8.9999999999999993E-3</v>
      </c>
      <c r="B301">
        <v>8.9999999999999993E-3</v>
      </c>
      <c r="C301">
        <v>106.146</v>
      </c>
      <c r="D301">
        <v>7.0000000000000007E-2</v>
      </c>
      <c r="E301">
        <v>1E-3</v>
      </c>
      <c r="F301">
        <v>2.5000000000000001E-2</v>
      </c>
      <c r="G301">
        <v>8.0000000000000002E-3</v>
      </c>
      <c r="H301">
        <v>4.4999999999999998E-2</v>
      </c>
      <c r="I301">
        <v>7.1999999999999995E-2</v>
      </c>
      <c r="J301">
        <v>0.499</v>
      </c>
      <c r="K301">
        <v>0.01</v>
      </c>
      <c r="L301">
        <v>0.01</v>
      </c>
      <c r="M301">
        <v>0.11600000000000001</v>
      </c>
      <c r="N301">
        <v>8.4000000000000005E-2</v>
      </c>
      <c r="O301">
        <v>4.5999999999999999E-2</v>
      </c>
      <c r="Q301">
        <f t="shared" si="62"/>
        <v>-2.0457574905606752</v>
      </c>
      <c r="R301">
        <f t="shared" si="63"/>
        <v>-2.0457574905606752</v>
      </c>
      <c r="S301">
        <f t="shared" si="64"/>
        <v>2.0259036328811129</v>
      </c>
      <c r="T301">
        <f t="shared" si="65"/>
        <v>-1.1549019599857431</v>
      </c>
      <c r="U301">
        <f t="shared" si="66"/>
        <v>-3</v>
      </c>
      <c r="V301">
        <f t="shared" si="67"/>
        <v>-1.6020599913279623</v>
      </c>
      <c r="W301">
        <f t="shared" si="68"/>
        <v>-2.0969100130080562</v>
      </c>
      <c r="X301">
        <f t="shared" si="69"/>
        <v>-1.3467874862246563</v>
      </c>
      <c r="Y301">
        <f t="shared" si="70"/>
        <v>-1.1426675035687315</v>
      </c>
      <c r="Z301">
        <f t="shared" si="71"/>
        <v>-0.30189945437661009</v>
      </c>
      <c r="AA301">
        <f t="shared" si="72"/>
        <v>-2</v>
      </c>
      <c r="AB301">
        <f t="shared" si="73"/>
        <v>-2</v>
      </c>
      <c r="AC301">
        <f t="shared" si="74"/>
        <v>-0.93554201077308152</v>
      </c>
      <c r="AD301">
        <f t="shared" si="75"/>
        <v>-1.0757207139381184</v>
      </c>
      <c r="AE301">
        <f t="shared" si="76"/>
        <v>-1.3372421683184259</v>
      </c>
    </row>
    <row r="302" spans="1:31" x14ac:dyDescent="0.2">
      <c r="A302">
        <v>1.645</v>
      </c>
      <c r="B302">
        <v>8.9999999999999993E-3</v>
      </c>
      <c r="C302">
        <v>5.3999999999999999E-2</v>
      </c>
      <c r="D302">
        <v>7.4999999999999997E-2</v>
      </c>
      <c r="E302">
        <v>1.873</v>
      </c>
      <c r="F302">
        <v>0.16400000000000001</v>
      </c>
      <c r="G302">
        <v>8.9999999999999993E-3</v>
      </c>
      <c r="H302">
        <v>6.6000000000000003E-2</v>
      </c>
      <c r="I302">
        <v>7.1999999999999995E-2</v>
      </c>
      <c r="J302">
        <v>5.0000000000000001E-4</v>
      </c>
      <c r="K302">
        <v>2.9000000000000001E-2</v>
      </c>
      <c r="L302">
        <v>2.5000000000000001E-2</v>
      </c>
      <c r="M302">
        <v>4.7E-2</v>
      </c>
      <c r="N302">
        <v>8.2000000000000003E-2</v>
      </c>
      <c r="O302">
        <v>9.5000000000000001E-2</v>
      </c>
      <c r="Q302">
        <f t="shared" si="62"/>
        <v>0.21616590228599311</v>
      </c>
      <c r="R302">
        <f t="shared" si="63"/>
        <v>-2.0457574905606752</v>
      </c>
      <c r="S302">
        <f t="shared" si="64"/>
        <v>-1.2676062401770316</v>
      </c>
      <c r="T302">
        <f t="shared" si="65"/>
        <v>-1.1249387366082999</v>
      </c>
      <c r="U302">
        <f t="shared" si="66"/>
        <v>0.27253777737523738</v>
      </c>
      <c r="V302">
        <f t="shared" si="67"/>
        <v>-0.78515615195230215</v>
      </c>
      <c r="W302">
        <f t="shared" si="68"/>
        <v>-2.0457574905606752</v>
      </c>
      <c r="X302">
        <f t="shared" si="69"/>
        <v>-1.1804560644581312</v>
      </c>
      <c r="Y302">
        <f t="shared" si="70"/>
        <v>-1.1426675035687315</v>
      </c>
      <c r="Z302">
        <f t="shared" si="71"/>
        <v>-3.3010299956639813</v>
      </c>
      <c r="AA302">
        <f t="shared" si="72"/>
        <v>-1.5376020021010439</v>
      </c>
      <c r="AB302">
        <f t="shared" si="73"/>
        <v>-1.6020599913279623</v>
      </c>
      <c r="AC302">
        <f t="shared" si="74"/>
        <v>-1.3279021420642825</v>
      </c>
      <c r="AD302">
        <f t="shared" si="75"/>
        <v>-1.0861861476162833</v>
      </c>
      <c r="AE302">
        <f t="shared" si="76"/>
        <v>-1.0222763947111522</v>
      </c>
    </row>
    <row r="303" spans="1:31" x14ac:dyDescent="0.2">
      <c r="A303">
        <v>8.9999999999999993E-3</v>
      </c>
      <c r="B303">
        <v>6.0000000000000001E-3</v>
      </c>
      <c r="C303">
        <v>0.49</v>
      </c>
      <c r="D303">
        <v>6.9000000000000006E-2</v>
      </c>
      <c r="E303">
        <v>0.13800000000000001</v>
      </c>
      <c r="F303">
        <v>2.5000000000000001E-2</v>
      </c>
      <c r="G303">
        <v>3.2000000000000001E-2</v>
      </c>
      <c r="H303">
        <v>1.2E-2</v>
      </c>
      <c r="I303">
        <v>8.1000000000000003E-2</v>
      </c>
      <c r="J303">
        <v>8.9999999999999993E-3</v>
      </c>
      <c r="K303">
        <v>1.0999999999999999E-2</v>
      </c>
      <c r="L303">
        <v>1.4E-2</v>
      </c>
      <c r="M303">
        <v>1E-3</v>
      </c>
      <c r="N303">
        <v>8.8999999999999996E-2</v>
      </c>
      <c r="O303">
        <v>0.11899999999999999</v>
      </c>
      <c r="Q303">
        <f t="shared" si="62"/>
        <v>-2.0457574905606752</v>
      </c>
      <c r="R303">
        <f t="shared" si="63"/>
        <v>-2.2218487496163561</v>
      </c>
      <c r="S303">
        <f t="shared" si="64"/>
        <v>-0.30980391997148632</v>
      </c>
      <c r="T303">
        <f t="shared" si="65"/>
        <v>-1.1611509092627446</v>
      </c>
      <c r="U303">
        <f t="shared" si="66"/>
        <v>-0.86012091359876341</v>
      </c>
      <c r="V303">
        <f t="shared" si="67"/>
        <v>-1.6020599913279623</v>
      </c>
      <c r="W303">
        <f t="shared" si="68"/>
        <v>-1.494850021680094</v>
      </c>
      <c r="X303">
        <f t="shared" si="69"/>
        <v>-1.9208187539523751</v>
      </c>
      <c r="Y303">
        <f t="shared" si="70"/>
        <v>-1.0915149811213503</v>
      </c>
      <c r="Z303">
        <f t="shared" si="71"/>
        <v>-2.0457574905606752</v>
      </c>
      <c r="AA303">
        <f t="shared" si="72"/>
        <v>-1.9586073148417751</v>
      </c>
      <c r="AB303">
        <f t="shared" si="73"/>
        <v>-1.853871964321762</v>
      </c>
      <c r="AC303">
        <f t="shared" si="74"/>
        <v>-3</v>
      </c>
      <c r="AD303">
        <f t="shared" si="75"/>
        <v>-1.0506099933550872</v>
      </c>
      <c r="AE303">
        <f t="shared" si="76"/>
        <v>-0.9244530386074693</v>
      </c>
    </row>
    <row r="304" spans="1:31" x14ac:dyDescent="0.2">
      <c r="A304">
        <v>0.01</v>
      </c>
      <c r="B304">
        <v>7.0000000000000001E-3</v>
      </c>
      <c r="C304">
        <v>1.1910000000000001</v>
      </c>
      <c r="D304">
        <v>7.3999999999999996E-2</v>
      </c>
      <c r="E304">
        <v>0.53700000000000003</v>
      </c>
      <c r="F304">
        <v>0.80700000000000005</v>
      </c>
      <c r="G304">
        <v>7.4999999999999997E-2</v>
      </c>
      <c r="H304">
        <v>0.03</v>
      </c>
      <c r="I304">
        <v>0.11</v>
      </c>
      <c r="J304">
        <v>1E-3</v>
      </c>
      <c r="K304">
        <v>1.0999999999999999E-2</v>
      </c>
      <c r="L304">
        <v>8.9999999999999993E-3</v>
      </c>
      <c r="M304">
        <v>4.5999999999999999E-2</v>
      </c>
      <c r="N304">
        <v>8.5000000000000006E-2</v>
      </c>
      <c r="O304">
        <v>0.35599999999999998</v>
      </c>
      <c r="Q304">
        <f t="shared" si="62"/>
        <v>-2</v>
      </c>
      <c r="R304">
        <f t="shared" si="63"/>
        <v>-2.1549019599857431</v>
      </c>
      <c r="S304">
        <f t="shared" si="64"/>
        <v>7.5911761482777521E-2</v>
      </c>
      <c r="T304">
        <f t="shared" si="65"/>
        <v>-1.1307682802690238</v>
      </c>
      <c r="U304">
        <f t="shared" si="66"/>
        <v>-0.27002571430044436</v>
      </c>
      <c r="V304">
        <f t="shared" si="67"/>
        <v>-9.312646527792956E-2</v>
      </c>
      <c r="W304">
        <f t="shared" si="68"/>
        <v>-1.1249387366082999</v>
      </c>
      <c r="X304">
        <f t="shared" si="69"/>
        <v>-1.5228787452803376</v>
      </c>
      <c r="Y304">
        <f t="shared" si="70"/>
        <v>-0.95860731484177497</v>
      </c>
      <c r="Z304">
        <f t="shared" si="71"/>
        <v>-3</v>
      </c>
      <c r="AA304">
        <f t="shared" si="72"/>
        <v>-1.9586073148417751</v>
      </c>
      <c r="AB304">
        <f t="shared" si="73"/>
        <v>-2.0457574905606752</v>
      </c>
      <c r="AC304">
        <f t="shared" si="74"/>
        <v>-1.3372421683184259</v>
      </c>
      <c r="AD304">
        <f t="shared" si="75"/>
        <v>-1.0705810742857071</v>
      </c>
      <c r="AE304">
        <f t="shared" si="76"/>
        <v>-0.44855000202712486</v>
      </c>
    </row>
    <row r="305" spans="1:31" x14ac:dyDescent="0.2">
      <c r="A305">
        <v>8.0000000000000002E-3</v>
      </c>
      <c r="B305">
        <v>6.0000000000000001E-3</v>
      </c>
      <c r="C305">
        <v>9.6000000000000002E-2</v>
      </c>
      <c r="D305">
        <v>6.8000000000000005E-2</v>
      </c>
      <c r="E305">
        <v>1.804</v>
      </c>
      <c r="F305">
        <v>0.53500000000000003</v>
      </c>
      <c r="G305">
        <v>1.7000000000000001E-2</v>
      </c>
      <c r="H305">
        <v>7.3999999999999996E-2</v>
      </c>
      <c r="I305">
        <v>7.8E-2</v>
      </c>
      <c r="J305">
        <v>2.996</v>
      </c>
      <c r="K305">
        <v>0.01</v>
      </c>
      <c r="L305">
        <v>8.9999999999999993E-3</v>
      </c>
      <c r="M305">
        <v>0.109</v>
      </c>
      <c r="N305">
        <v>9.4E-2</v>
      </c>
      <c r="O305">
        <v>0.21099999999999999</v>
      </c>
      <c r="Q305">
        <f t="shared" si="62"/>
        <v>-2.0969100130080562</v>
      </c>
      <c r="R305">
        <f t="shared" si="63"/>
        <v>-2.2218487496163561</v>
      </c>
      <c r="S305">
        <f t="shared" si="64"/>
        <v>-1.0177287669604316</v>
      </c>
      <c r="T305">
        <f t="shared" si="65"/>
        <v>-1.1674910872937636</v>
      </c>
      <c r="U305">
        <f t="shared" si="66"/>
        <v>0.25623653320592293</v>
      </c>
      <c r="V305">
        <f t="shared" si="67"/>
        <v>-0.27164621797877153</v>
      </c>
      <c r="W305">
        <f t="shared" si="68"/>
        <v>-1.7695510786217261</v>
      </c>
      <c r="X305">
        <f t="shared" si="69"/>
        <v>-1.1307682802690238</v>
      </c>
      <c r="Y305">
        <f t="shared" si="70"/>
        <v>-1.1079053973095196</v>
      </c>
      <c r="Z305">
        <f t="shared" si="71"/>
        <v>0.47654180902742888</v>
      </c>
      <c r="AA305">
        <f t="shared" si="72"/>
        <v>-2</v>
      </c>
      <c r="AB305">
        <f t="shared" si="73"/>
        <v>-2.0457574905606752</v>
      </c>
      <c r="AC305">
        <f t="shared" si="74"/>
        <v>-0.96257350205937642</v>
      </c>
      <c r="AD305">
        <f t="shared" si="75"/>
        <v>-1.0268721464003014</v>
      </c>
      <c r="AE305">
        <f t="shared" si="76"/>
        <v>-0.67571754470230738</v>
      </c>
    </row>
    <row r="306" spans="1:31" x14ac:dyDescent="0.2">
      <c r="A306">
        <v>2.5000000000000001E-2</v>
      </c>
      <c r="B306">
        <v>7.0000000000000001E-3</v>
      </c>
      <c r="C306">
        <v>0.29899999999999999</v>
      </c>
      <c r="D306">
        <v>7.3999999999999996E-2</v>
      </c>
      <c r="E306">
        <v>2.3919999999999999</v>
      </c>
      <c r="F306">
        <v>1.2999999999999999E-2</v>
      </c>
      <c r="G306">
        <v>0.01</v>
      </c>
      <c r="H306">
        <v>8.0000000000000002E-3</v>
      </c>
      <c r="I306">
        <v>7.5999999999999998E-2</v>
      </c>
      <c r="J306">
        <v>2E-3</v>
      </c>
      <c r="K306">
        <v>8.9999999999999993E-3</v>
      </c>
      <c r="L306">
        <v>8.0000000000000002E-3</v>
      </c>
      <c r="M306">
        <v>0.77600000000000002</v>
      </c>
      <c r="N306">
        <v>8.3000000000000004E-2</v>
      </c>
      <c r="O306">
        <v>5.0000000000000001E-4</v>
      </c>
      <c r="Q306">
        <f t="shared" si="62"/>
        <v>-1.6020599913279623</v>
      </c>
      <c r="R306">
        <f t="shared" si="63"/>
        <v>-2.1549019599857431</v>
      </c>
      <c r="S306">
        <f t="shared" si="64"/>
        <v>-0.52432881167557033</v>
      </c>
      <c r="T306">
        <f t="shared" si="65"/>
        <v>-1.1307682802690238</v>
      </c>
      <c r="U306">
        <f t="shared" si="66"/>
        <v>0.37876117531637321</v>
      </c>
      <c r="V306">
        <f t="shared" si="67"/>
        <v>-1.8860566476931633</v>
      </c>
      <c r="W306">
        <f t="shared" si="68"/>
        <v>-2</v>
      </c>
      <c r="X306">
        <f t="shared" si="69"/>
        <v>-2.0969100130080562</v>
      </c>
      <c r="Y306">
        <f t="shared" si="70"/>
        <v>-1.1191864077192086</v>
      </c>
      <c r="Z306">
        <f t="shared" si="71"/>
        <v>-2.6989700043360187</v>
      </c>
      <c r="AA306">
        <f t="shared" si="72"/>
        <v>-2.0457574905606752</v>
      </c>
      <c r="AB306">
        <f t="shared" si="73"/>
        <v>-2.0969100130080562</v>
      </c>
      <c r="AC306">
        <f t="shared" si="74"/>
        <v>-0.11013827874181155</v>
      </c>
      <c r="AD306">
        <f t="shared" si="75"/>
        <v>-1.080921907623926</v>
      </c>
      <c r="AE306">
        <f t="shared" si="76"/>
        <v>-3.3010299956639813</v>
      </c>
    </row>
    <row r="307" spans="1:31" x14ac:dyDescent="0.2">
      <c r="A307">
        <v>8.9999999999999993E-3</v>
      </c>
      <c r="B307">
        <v>6.0000000000000001E-3</v>
      </c>
      <c r="C307">
        <v>8.1000000000000003E-2</v>
      </c>
      <c r="D307">
        <v>6.6000000000000003E-2</v>
      </c>
      <c r="E307">
        <v>0.108</v>
      </c>
      <c r="F307">
        <v>1.0999999999999999E-2</v>
      </c>
      <c r="G307">
        <v>3.5000000000000003E-2</v>
      </c>
      <c r="H307">
        <v>5.7000000000000002E-2</v>
      </c>
      <c r="I307">
        <v>7.8E-2</v>
      </c>
      <c r="J307">
        <v>1.4E-2</v>
      </c>
      <c r="K307">
        <v>0.01</v>
      </c>
      <c r="L307">
        <v>8.9999999999999993E-3</v>
      </c>
      <c r="M307">
        <v>5.8000000000000003E-2</v>
      </c>
      <c r="N307">
        <v>8.5000000000000006E-2</v>
      </c>
      <c r="O307">
        <v>1.6E-2</v>
      </c>
      <c r="Q307">
        <f t="shared" si="62"/>
        <v>-2.0457574905606752</v>
      </c>
      <c r="R307">
        <f t="shared" si="63"/>
        <v>-2.2218487496163561</v>
      </c>
      <c r="S307">
        <f t="shared" si="64"/>
        <v>-1.0915149811213503</v>
      </c>
      <c r="T307">
        <f t="shared" si="65"/>
        <v>-1.1804560644581312</v>
      </c>
      <c r="U307">
        <f t="shared" si="66"/>
        <v>-0.96657624451305035</v>
      </c>
      <c r="V307">
        <f t="shared" si="67"/>
        <v>-1.9586073148417751</v>
      </c>
      <c r="W307">
        <f t="shared" si="68"/>
        <v>-1.4559319556497243</v>
      </c>
      <c r="X307">
        <f t="shared" si="69"/>
        <v>-1.2441251443275085</v>
      </c>
      <c r="Y307">
        <f t="shared" si="70"/>
        <v>-1.1079053973095196</v>
      </c>
      <c r="Z307">
        <f t="shared" si="71"/>
        <v>-1.853871964321762</v>
      </c>
      <c r="AA307">
        <f t="shared" si="72"/>
        <v>-2</v>
      </c>
      <c r="AB307">
        <f t="shared" si="73"/>
        <v>-2.0457574905606752</v>
      </c>
      <c r="AC307">
        <f t="shared" si="74"/>
        <v>-1.2365720064370627</v>
      </c>
      <c r="AD307">
        <f t="shared" si="75"/>
        <v>-1.0705810742857071</v>
      </c>
      <c r="AE307">
        <f t="shared" si="76"/>
        <v>-1.7958800173440752</v>
      </c>
    </row>
    <row r="308" spans="1:31" x14ac:dyDescent="0.2">
      <c r="A308">
        <v>8.9999999999999993E-3</v>
      </c>
      <c r="B308">
        <v>5.0000000000000001E-3</v>
      </c>
      <c r="C308">
        <v>3.0000000000000001E-3</v>
      </c>
      <c r="D308">
        <v>7.2999999999999995E-2</v>
      </c>
      <c r="E308">
        <v>0.111</v>
      </c>
      <c r="F308">
        <v>5.5E-2</v>
      </c>
      <c r="G308">
        <v>2.7E-2</v>
      </c>
      <c r="H308">
        <v>0.02</v>
      </c>
      <c r="I308">
        <v>7.0999999999999994E-2</v>
      </c>
      <c r="J308">
        <v>0.20399999999999999</v>
      </c>
      <c r="K308">
        <v>0.01</v>
      </c>
      <c r="L308">
        <v>8.0000000000000002E-3</v>
      </c>
      <c r="M308">
        <v>8.7999999999999995E-2</v>
      </c>
      <c r="N308">
        <v>7.5999999999999998E-2</v>
      </c>
      <c r="O308">
        <v>0.17499999999999999</v>
      </c>
      <c r="Q308">
        <f t="shared" si="62"/>
        <v>-2.0457574905606752</v>
      </c>
      <c r="R308">
        <f t="shared" si="63"/>
        <v>-2.3010299956639813</v>
      </c>
      <c r="S308">
        <f t="shared" si="64"/>
        <v>-2.5228787452803374</v>
      </c>
      <c r="T308">
        <f t="shared" si="65"/>
        <v>-1.1366771398795441</v>
      </c>
      <c r="U308">
        <f t="shared" si="66"/>
        <v>-0.95467702121334252</v>
      </c>
      <c r="V308">
        <f t="shared" si="67"/>
        <v>-1.2596373105057561</v>
      </c>
      <c r="W308">
        <f t="shared" si="68"/>
        <v>-1.5686362358410126</v>
      </c>
      <c r="X308">
        <f t="shared" si="69"/>
        <v>-1.6989700043360187</v>
      </c>
      <c r="Y308">
        <f t="shared" si="70"/>
        <v>-1.1487416512809248</v>
      </c>
      <c r="Z308">
        <f t="shared" si="71"/>
        <v>-0.69036983257410123</v>
      </c>
      <c r="AA308">
        <f t="shared" si="72"/>
        <v>-2</v>
      </c>
      <c r="AB308">
        <f t="shared" si="73"/>
        <v>-2.0969100130080562</v>
      </c>
      <c r="AC308">
        <f t="shared" si="74"/>
        <v>-1.0555173278498313</v>
      </c>
      <c r="AD308">
        <f t="shared" si="75"/>
        <v>-1.1191864077192086</v>
      </c>
      <c r="AE308">
        <f t="shared" si="76"/>
        <v>-0.75696195131370558</v>
      </c>
    </row>
    <row r="309" spans="1:31" x14ac:dyDescent="0.2">
      <c r="A309">
        <v>2.8000000000000001E-2</v>
      </c>
      <c r="B309">
        <v>6.0000000000000001E-3</v>
      </c>
      <c r="C309">
        <v>0.19900000000000001</v>
      </c>
      <c r="D309">
        <v>6.5000000000000002E-2</v>
      </c>
      <c r="E309">
        <v>2.1</v>
      </c>
      <c r="F309">
        <v>1.4E-2</v>
      </c>
      <c r="G309">
        <v>8.9999999999999993E-3</v>
      </c>
      <c r="H309">
        <v>0.13700000000000001</v>
      </c>
      <c r="I309">
        <v>7.5999999999999998E-2</v>
      </c>
      <c r="J309">
        <v>5.7000000000000002E-2</v>
      </c>
      <c r="K309">
        <v>0.01</v>
      </c>
      <c r="L309">
        <v>8.0000000000000002E-3</v>
      </c>
      <c r="M309">
        <v>0.105</v>
      </c>
      <c r="N309">
        <v>0.1</v>
      </c>
      <c r="O309">
        <v>6.0999999999999999E-2</v>
      </c>
      <c r="Q309">
        <f t="shared" si="62"/>
        <v>-1.5528419686577808</v>
      </c>
      <c r="R309">
        <f t="shared" si="63"/>
        <v>-2.2218487496163561</v>
      </c>
      <c r="S309">
        <f t="shared" si="64"/>
        <v>-0.70114692359029329</v>
      </c>
      <c r="T309">
        <f t="shared" si="65"/>
        <v>-1.1870866433571443</v>
      </c>
      <c r="U309">
        <f t="shared" si="66"/>
        <v>0.3222192947339193</v>
      </c>
      <c r="V309">
        <f t="shared" si="67"/>
        <v>-1.853871964321762</v>
      </c>
      <c r="W309">
        <f t="shared" si="68"/>
        <v>-2.0457574905606752</v>
      </c>
      <c r="X309">
        <f t="shared" si="69"/>
        <v>-0.86327943284359321</v>
      </c>
      <c r="Y309">
        <f t="shared" si="70"/>
        <v>-1.1191864077192086</v>
      </c>
      <c r="Z309">
        <f t="shared" si="71"/>
        <v>-1.2441251443275085</v>
      </c>
      <c r="AA309">
        <f t="shared" si="72"/>
        <v>-2</v>
      </c>
      <c r="AB309">
        <f t="shared" si="73"/>
        <v>-2.0969100130080562</v>
      </c>
      <c r="AC309">
        <f t="shared" si="74"/>
        <v>-0.97881070093006195</v>
      </c>
      <c r="AD309">
        <f t="shared" si="75"/>
        <v>-1</v>
      </c>
      <c r="AE309">
        <f t="shared" si="76"/>
        <v>-1.2146701649892331</v>
      </c>
    </row>
    <row r="310" spans="1:31" x14ac:dyDescent="0.2">
      <c r="A310">
        <v>0.01</v>
      </c>
      <c r="B310">
        <v>6.0000000000000001E-3</v>
      </c>
      <c r="C310">
        <v>7.6999999999999999E-2</v>
      </c>
      <c r="D310">
        <v>7.0999999999999994E-2</v>
      </c>
      <c r="E310">
        <v>0.69799999999999995</v>
      </c>
      <c r="F310">
        <v>0.67800000000000005</v>
      </c>
      <c r="G310">
        <v>8.9999999999999993E-3</v>
      </c>
      <c r="H310">
        <v>1.9E-2</v>
      </c>
      <c r="I310">
        <v>7.5999999999999998E-2</v>
      </c>
      <c r="J310">
        <v>3.5999999999999997E-2</v>
      </c>
      <c r="K310">
        <v>8.9999999999999993E-3</v>
      </c>
      <c r="L310">
        <v>8.0000000000000002E-3</v>
      </c>
      <c r="M310">
        <v>2.9000000000000001E-2</v>
      </c>
      <c r="N310">
        <v>7.9000000000000001E-2</v>
      </c>
      <c r="O310">
        <v>3.1E-2</v>
      </c>
      <c r="Q310">
        <f t="shared" si="62"/>
        <v>-2</v>
      </c>
      <c r="R310">
        <f t="shared" si="63"/>
        <v>-2.2218487496163561</v>
      </c>
      <c r="S310">
        <f t="shared" si="64"/>
        <v>-1.1135092748275182</v>
      </c>
      <c r="T310">
        <f t="shared" si="65"/>
        <v>-1.1487416512809248</v>
      </c>
      <c r="U310">
        <f t="shared" si="66"/>
        <v>-0.15614457737683893</v>
      </c>
      <c r="V310">
        <f t="shared" si="67"/>
        <v>-0.16877030613293661</v>
      </c>
      <c r="W310">
        <f t="shared" si="68"/>
        <v>-2.0457574905606752</v>
      </c>
      <c r="X310">
        <f t="shared" si="69"/>
        <v>-1.7212463990471711</v>
      </c>
      <c r="Y310">
        <f t="shared" si="70"/>
        <v>-1.1191864077192086</v>
      </c>
      <c r="Z310">
        <f t="shared" si="71"/>
        <v>-1.4436974992327127</v>
      </c>
      <c r="AA310">
        <f t="shared" si="72"/>
        <v>-2.0457574905606752</v>
      </c>
      <c r="AB310">
        <f t="shared" si="73"/>
        <v>-2.0969100130080562</v>
      </c>
      <c r="AC310">
        <f t="shared" si="74"/>
        <v>-1.5376020021010439</v>
      </c>
      <c r="AD310">
        <f t="shared" si="75"/>
        <v>-1.1023729087095586</v>
      </c>
      <c r="AE310">
        <f t="shared" si="76"/>
        <v>-1.5086383061657274</v>
      </c>
    </row>
    <row r="311" spans="1:31" x14ac:dyDescent="0.2">
      <c r="A311">
        <v>3.3000000000000002E-2</v>
      </c>
      <c r="B311">
        <v>6.0000000000000001E-3</v>
      </c>
      <c r="C311">
        <v>0.13600000000000001</v>
      </c>
      <c r="D311">
        <v>6.6000000000000003E-2</v>
      </c>
      <c r="E311">
        <v>1.254</v>
      </c>
      <c r="F311">
        <v>3.4000000000000002E-2</v>
      </c>
      <c r="G311">
        <v>8.9999999999999993E-3</v>
      </c>
      <c r="H311">
        <v>0.05</v>
      </c>
      <c r="I311">
        <v>9.7000000000000003E-2</v>
      </c>
      <c r="J311">
        <v>0.24099999999999999</v>
      </c>
      <c r="K311">
        <v>8.9999999999999993E-3</v>
      </c>
      <c r="L311">
        <v>8.0000000000000002E-3</v>
      </c>
      <c r="M311">
        <v>5.8000000000000003E-2</v>
      </c>
      <c r="N311">
        <v>0.10299999999999999</v>
      </c>
      <c r="O311">
        <v>0.14699999999999999</v>
      </c>
      <c r="Q311">
        <f t="shared" si="62"/>
        <v>-1.4814860601221125</v>
      </c>
      <c r="R311">
        <f t="shared" si="63"/>
        <v>-2.2218487496163561</v>
      </c>
      <c r="S311">
        <f t="shared" si="64"/>
        <v>-0.86646109162978246</v>
      </c>
      <c r="T311">
        <f t="shared" si="65"/>
        <v>-1.1804560644581312</v>
      </c>
      <c r="U311">
        <f t="shared" si="66"/>
        <v>9.8297536494697635E-2</v>
      </c>
      <c r="V311">
        <f t="shared" si="67"/>
        <v>-1.4685210829577449</v>
      </c>
      <c r="W311">
        <f t="shared" si="68"/>
        <v>-2.0457574905606752</v>
      </c>
      <c r="X311">
        <f t="shared" si="69"/>
        <v>-1.3010299956639813</v>
      </c>
      <c r="Y311">
        <f t="shared" si="70"/>
        <v>-1.0132282657337552</v>
      </c>
      <c r="Z311">
        <f t="shared" si="71"/>
        <v>-0.61798295742513165</v>
      </c>
      <c r="AA311">
        <f t="shared" si="72"/>
        <v>-2.0457574905606752</v>
      </c>
      <c r="AB311">
        <f t="shared" si="73"/>
        <v>-2.0969100130080562</v>
      </c>
      <c r="AC311">
        <f t="shared" si="74"/>
        <v>-1.2365720064370627</v>
      </c>
      <c r="AD311">
        <f t="shared" si="75"/>
        <v>-0.98716277529482777</v>
      </c>
      <c r="AE311">
        <f t="shared" si="76"/>
        <v>-0.83268266525182388</v>
      </c>
    </row>
    <row r="312" spans="1:31" x14ac:dyDescent="0.2">
      <c r="A312">
        <v>105.667</v>
      </c>
      <c r="B312">
        <v>7.0000000000000001E-3</v>
      </c>
      <c r="C312">
        <v>0.11</v>
      </c>
      <c r="D312">
        <v>7.0000000000000007E-2</v>
      </c>
      <c r="E312">
        <v>0.36799999999999999</v>
      </c>
      <c r="F312">
        <v>0.188</v>
      </c>
      <c r="G312">
        <v>8.9999999999999993E-3</v>
      </c>
      <c r="H312">
        <v>0.27</v>
      </c>
      <c r="I312">
        <v>7.2999999999999995E-2</v>
      </c>
      <c r="J312">
        <v>3.0939999999999999</v>
      </c>
      <c r="K312">
        <v>0.01</v>
      </c>
      <c r="L312">
        <v>8.9999999999999993E-3</v>
      </c>
      <c r="M312">
        <v>8.0000000000000002E-3</v>
      </c>
      <c r="N312">
        <v>8.8999999999999996E-2</v>
      </c>
      <c r="O312">
        <v>3.5000000000000003E-2</v>
      </c>
      <c r="Q312">
        <f t="shared" si="62"/>
        <v>2.0239393775100667</v>
      </c>
      <c r="R312">
        <f t="shared" si="63"/>
        <v>-2.1549019599857431</v>
      </c>
      <c r="S312">
        <f t="shared" si="64"/>
        <v>-0.95860731484177497</v>
      </c>
      <c r="T312">
        <f t="shared" si="65"/>
        <v>-1.1549019599857431</v>
      </c>
      <c r="U312">
        <f t="shared" si="66"/>
        <v>-0.43415218132648237</v>
      </c>
      <c r="V312">
        <f t="shared" si="67"/>
        <v>-0.72584215073632019</v>
      </c>
      <c r="W312">
        <f t="shared" si="68"/>
        <v>-2.0457574905606752</v>
      </c>
      <c r="X312">
        <f t="shared" si="69"/>
        <v>-0.56863623584101264</v>
      </c>
      <c r="Y312">
        <f t="shared" si="70"/>
        <v>-1.1366771398795441</v>
      </c>
      <c r="Z312">
        <f t="shared" si="71"/>
        <v>0.49052030936334873</v>
      </c>
      <c r="AA312">
        <f t="shared" si="72"/>
        <v>-2</v>
      </c>
      <c r="AB312">
        <f t="shared" si="73"/>
        <v>-2.0457574905606752</v>
      </c>
      <c r="AC312">
        <f t="shared" si="74"/>
        <v>-2.0969100130080562</v>
      </c>
      <c r="AD312">
        <f t="shared" si="75"/>
        <v>-1.0506099933550872</v>
      </c>
      <c r="AE312">
        <f t="shared" si="76"/>
        <v>-1.4559319556497243</v>
      </c>
    </row>
    <row r="313" spans="1:31" x14ac:dyDescent="0.2">
      <c r="A313">
        <v>2.8000000000000001E-2</v>
      </c>
      <c r="B313">
        <v>6.0000000000000001E-3</v>
      </c>
      <c r="C313">
        <v>7.5999999999999998E-2</v>
      </c>
      <c r="D313">
        <v>8.2000000000000003E-2</v>
      </c>
      <c r="E313">
        <v>0.114</v>
      </c>
      <c r="F313">
        <v>6.2E-2</v>
      </c>
      <c r="G313">
        <v>3.5000000000000003E-2</v>
      </c>
      <c r="H313">
        <v>6.8000000000000005E-2</v>
      </c>
      <c r="I313">
        <v>0.123</v>
      </c>
      <c r="J313">
        <v>2E-3</v>
      </c>
      <c r="K313">
        <v>1.0999999999999999E-2</v>
      </c>
      <c r="L313">
        <v>8.0000000000000002E-3</v>
      </c>
      <c r="M313">
        <v>3.4000000000000002E-2</v>
      </c>
      <c r="N313">
        <v>7.5999999999999998E-2</v>
      </c>
      <c r="O313">
        <v>0.58199999999999996</v>
      </c>
      <c r="Q313">
        <f t="shared" si="62"/>
        <v>-1.5528419686577808</v>
      </c>
      <c r="R313">
        <f t="shared" si="63"/>
        <v>-2.2218487496163561</v>
      </c>
      <c r="S313">
        <f t="shared" si="64"/>
        <v>-1.1191864077192086</v>
      </c>
      <c r="T313">
        <f t="shared" si="65"/>
        <v>-1.0861861476162833</v>
      </c>
      <c r="U313">
        <f t="shared" si="66"/>
        <v>-0.94309514866352739</v>
      </c>
      <c r="V313">
        <f t="shared" si="67"/>
        <v>-1.2076083105017461</v>
      </c>
      <c r="W313">
        <f t="shared" si="68"/>
        <v>-1.4559319556497243</v>
      </c>
      <c r="X313">
        <f t="shared" si="69"/>
        <v>-1.1674910872937636</v>
      </c>
      <c r="Y313">
        <f t="shared" si="70"/>
        <v>-0.91009488856060206</v>
      </c>
      <c r="Z313">
        <f t="shared" si="71"/>
        <v>-2.6989700043360187</v>
      </c>
      <c r="AA313">
        <f t="shared" si="72"/>
        <v>-1.9586073148417751</v>
      </c>
      <c r="AB313">
        <f t="shared" si="73"/>
        <v>-2.0969100130080562</v>
      </c>
      <c r="AC313">
        <f t="shared" si="74"/>
        <v>-1.4685210829577449</v>
      </c>
      <c r="AD313">
        <f t="shared" si="75"/>
        <v>-1.1191864077192086</v>
      </c>
      <c r="AE313">
        <f t="shared" si="76"/>
        <v>-0.23507701535011155</v>
      </c>
    </row>
    <row r="314" spans="1:31" x14ac:dyDescent="0.2">
      <c r="A314">
        <v>1.4999999999999999E-2</v>
      </c>
      <c r="B314">
        <v>8.6999999999999994E-2</v>
      </c>
      <c r="C314">
        <v>8.1000000000000003E-2</v>
      </c>
      <c r="D314">
        <v>9.1999999999999998E-2</v>
      </c>
      <c r="E314">
        <v>1.839</v>
      </c>
      <c r="F314">
        <v>3.6949999999999998</v>
      </c>
      <c r="G314">
        <v>4.4999999999999998E-2</v>
      </c>
      <c r="H314">
        <v>1.3819999999999999</v>
      </c>
      <c r="I314">
        <v>0.09</v>
      </c>
      <c r="J314">
        <v>5.0000000000000001E-4</v>
      </c>
      <c r="K314">
        <v>1.0999999999999999E-2</v>
      </c>
      <c r="L314">
        <v>0.624</v>
      </c>
      <c r="M314">
        <v>0.152</v>
      </c>
      <c r="N314">
        <v>0.13200000000000001</v>
      </c>
      <c r="O314">
        <v>5.0000000000000001E-4</v>
      </c>
      <c r="Q314">
        <f t="shared" si="62"/>
        <v>-1.8239087409443189</v>
      </c>
      <c r="R314">
        <f t="shared" si="63"/>
        <v>-1.0604807473813815</v>
      </c>
      <c r="S314">
        <f t="shared" si="64"/>
        <v>-1.0915149811213503</v>
      </c>
      <c r="T314">
        <f t="shared" si="65"/>
        <v>-1.0362121726544447</v>
      </c>
      <c r="U314">
        <f t="shared" si="66"/>
        <v>0.26458172923807749</v>
      </c>
      <c r="V314">
        <f t="shared" si="67"/>
        <v>0.56761444273084449</v>
      </c>
      <c r="W314">
        <f t="shared" si="68"/>
        <v>-1.3467874862246563</v>
      </c>
      <c r="X314">
        <f t="shared" si="69"/>
        <v>0.14050804303817957</v>
      </c>
      <c r="Y314">
        <f t="shared" si="70"/>
        <v>-1.0457574905606752</v>
      </c>
      <c r="Z314">
        <f t="shared" si="71"/>
        <v>-3.3010299956639813</v>
      </c>
      <c r="AA314">
        <f t="shared" si="72"/>
        <v>-1.9586073148417751</v>
      </c>
      <c r="AB314">
        <f t="shared" si="73"/>
        <v>-0.20481541031757602</v>
      </c>
      <c r="AC314">
        <f t="shared" si="74"/>
        <v>-0.81815641205522749</v>
      </c>
      <c r="AD314">
        <f t="shared" si="75"/>
        <v>-0.87942606879415008</v>
      </c>
      <c r="AE314">
        <f t="shared" si="76"/>
        <v>-3.3010299956639813</v>
      </c>
    </row>
    <row r="315" spans="1:31" x14ac:dyDescent="0.2">
      <c r="A315">
        <v>1.6E-2</v>
      </c>
      <c r="B315">
        <v>0.121</v>
      </c>
      <c r="C315">
        <v>0.11600000000000001</v>
      </c>
      <c r="D315">
        <v>0.10199999999999999</v>
      </c>
      <c r="E315">
        <v>1E-3</v>
      </c>
      <c r="F315">
        <v>1.2E-2</v>
      </c>
      <c r="G315">
        <v>0.108</v>
      </c>
      <c r="H315">
        <v>0.114</v>
      </c>
      <c r="I315">
        <v>0.251</v>
      </c>
      <c r="J315">
        <v>0.124</v>
      </c>
      <c r="K315">
        <v>3.2000000000000001E-2</v>
      </c>
      <c r="L315">
        <v>2.9000000000000001E-2</v>
      </c>
      <c r="M315">
        <v>0.191</v>
      </c>
      <c r="N315">
        <v>0.91300000000000003</v>
      </c>
      <c r="O315">
        <v>3.5000000000000003E-2</v>
      </c>
      <c r="Q315">
        <f t="shared" si="62"/>
        <v>-1.7958800173440752</v>
      </c>
      <c r="R315">
        <f t="shared" si="63"/>
        <v>-0.91721462968354994</v>
      </c>
      <c r="S315">
        <f t="shared" si="64"/>
        <v>-0.93554201077308152</v>
      </c>
      <c r="T315">
        <f t="shared" si="65"/>
        <v>-0.99139982823808248</v>
      </c>
      <c r="U315">
        <f t="shared" si="66"/>
        <v>-3</v>
      </c>
      <c r="V315">
        <f t="shared" si="67"/>
        <v>-1.9208187539523751</v>
      </c>
      <c r="W315">
        <f t="shared" si="68"/>
        <v>-0.96657624451305035</v>
      </c>
      <c r="X315">
        <f t="shared" si="69"/>
        <v>-0.94309514866352739</v>
      </c>
      <c r="Y315">
        <f t="shared" si="70"/>
        <v>-0.60032627851896181</v>
      </c>
      <c r="Z315">
        <f t="shared" si="71"/>
        <v>-0.90657831483776496</v>
      </c>
      <c r="AA315">
        <f t="shared" si="72"/>
        <v>-1.494850021680094</v>
      </c>
      <c r="AB315">
        <f t="shared" si="73"/>
        <v>-1.5376020021010439</v>
      </c>
      <c r="AC315">
        <f t="shared" si="74"/>
        <v>-0.71896663275227246</v>
      </c>
      <c r="AD315">
        <f t="shared" si="75"/>
        <v>-3.9529222465701036E-2</v>
      </c>
      <c r="AE315">
        <f t="shared" si="76"/>
        <v>-1.4559319556497243</v>
      </c>
    </row>
    <row r="316" spans="1:31" x14ac:dyDescent="0.2">
      <c r="A316">
        <v>0.01</v>
      </c>
      <c r="B316">
        <v>4.7E-2</v>
      </c>
      <c r="C316">
        <v>5.7000000000000002E-2</v>
      </c>
      <c r="D316">
        <v>9.9000000000000005E-2</v>
      </c>
      <c r="E316">
        <v>0.13800000000000001</v>
      </c>
      <c r="F316">
        <v>6.0000000000000001E-3</v>
      </c>
      <c r="G316">
        <v>4.2999999999999997E-2</v>
      </c>
      <c r="H316">
        <v>0.04</v>
      </c>
      <c r="I316">
        <v>0.217</v>
      </c>
      <c r="J316">
        <v>1.2E-2</v>
      </c>
      <c r="K316">
        <v>1.2E-2</v>
      </c>
      <c r="L316">
        <v>1.6E-2</v>
      </c>
      <c r="M316">
        <v>0.20399999999999999</v>
      </c>
      <c r="N316">
        <v>0.184</v>
      </c>
      <c r="O316">
        <v>0.129</v>
      </c>
      <c r="Q316">
        <f t="shared" si="62"/>
        <v>-2</v>
      </c>
      <c r="R316">
        <f t="shared" si="63"/>
        <v>-1.3279021420642825</v>
      </c>
      <c r="S316">
        <f t="shared" si="64"/>
        <v>-1.2441251443275085</v>
      </c>
      <c r="T316">
        <f t="shared" si="65"/>
        <v>-1.0043648054024501</v>
      </c>
      <c r="U316">
        <f t="shared" si="66"/>
        <v>-0.86012091359876341</v>
      </c>
      <c r="V316">
        <f t="shared" si="67"/>
        <v>-2.2218487496163561</v>
      </c>
      <c r="W316">
        <f t="shared" si="68"/>
        <v>-1.3665315444204136</v>
      </c>
      <c r="X316">
        <f t="shared" si="69"/>
        <v>-1.3979400086720375</v>
      </c>
      <c r="Y316">
        <f t="shared" si="70"/>
        <v>-0.66354026615147055</v>
      </c>
      <c r="Z316">
        <f t="shared" si="71"/>
        <v>-1.9208187539523751</v>
      </c>
      <c r="AA316">
        <f t="shared" si="72"/>
        <v>-1.9208187539523751</v>
      </c>
      <c r="AB316">
        <f t="shared" si="73"/>
        <v>-1.7958800173440752</v>
      </c>
      <c r="AC316">
        <f t="shared" si="74"/>
        <v>-0.69036983257410123</v>
      </c>
      <c r="AD316">
        <f t="shared" si="75"/>
        <v>-0.73518217699046351</v>
      </c>
      <c r="AE316">
        <f t="shared" si="76"/>
        <v>-0.88941028970075098</v>
      </c>
    </row>
    <row r="317" spans="1:31" x14ac:dyDescent="0.2">
      <c r="A317">
        <v>0.01</v>
      </c>
      <c r="B317">
        <v>2.9000000000000001E-2</v>
      </c>
      <c r="C317">
        <v>0.04</v>
      </c>
      <c r="D317">
        <v>7.5999999999999998E-2</v>
      </c>
      <c r="E317">
        <v>2.0760000000000001</v>
      </c>
      <c r="F317">
        <v>7.0000000000000001E-3</v>
      </c>
      <c r="G317">
        <v>1.4E-2</v>
      </c>
      <c r="H317">
        <v>0.186</v>
      </c>
      <c r="I317">
        <v>0.10299999999999999</v>
      </c>
      <c r="J317">
        <v>5.0999999999999997E-2</v>
      </c>
      <c r="K317">
        <v>8.9999999999999993E-3</v>
      </c>
      <c r="L317">
        <v>1.6E-2</v>
      </c>
      <c r="M317">
        <v>0.08</v>
      </c>
      <c r="N317">
        <v>0.29499999999999998</v>
      </c>
      <c r="O317">
        <v>3.6999999999999998E-2</v>
      </c>
      <c r="Q317">
        <f t="shared" si="62"/>
        <v>-2</v>
      </c>
      <c r="R317">
        <f t="shared" si="63"/>
        <v>-1.5376020021010439</v>
      </c>
      <c r="S317">
        <f t="shared" si="64"/>
        <v>-1.3979400086720375</v>
      </c>
      <c r="T317">
        <f t="shared" si="65"/>
        <v>-1.1191864077192086</v>
      </c>
      <c r="U317">
        <f t="shared" si="66"/>
        <v>0.31722734917642026</v>
      </c>
      <c r="V317">
        <f t="shared" si="67"/>
        <v>-2.1549019599857431</v>
      </c>
      <c r="W317">
        <f t="shared" si="68"/>
        <v>-1.853871964321762</v>
      </c>
      <c r="X317">
        <f t="shared" si="69"/>
        <v>-0.73048705578208373</v>
      </c>
      <c r="Y317">
        <f t="shared" si="70"/>
        <v>-0.98716277529482777</v>
      </c>
      <c r="Z317">
        <f t="shared" si="71"/>
        <v>-1.2924298239020637</v>
      </c>
      <c r="AA317">
        <f t="shared" si="72"/>
        <v>-2.0457574905606752</v>
      </c>
      <c r="AB317">
        <f t="shared" si="73"/>
        <v>-1.7958800173440752</v>
      </c>
      <c r="AC317">
        <f t="shared" si="74"/>
        <v>-1.0969100130080565</v>
      </c>
      <c r="AD317">
        <f t="shared" si="75"/>
        <v>-0.53017798402183702</v>
      </c>
      <c r="AE317">
        <f t="shared" si="76"/>
        <v>-1.431798275933005</v>
      </c>
    </row>
    <row r="318" spans="1:31" x14ac:dyDescent="0.2">
      <c r="A318">
        <v>0.01</v>
      </c>
      <c r="B318">
        <v>2.1000000000000001E-2</v>
      </c>
      <c r="C318">
        <v>0.34599999999999997</v>
      </c>
      <c r="D318">
        <v>0.14399999999999999</v>
      </c>
      <c r="E318">
        <v>0.26</v>
      </c>
      <c r="F318">
        <v>7.0000000000000001E-3</v>
      </c>
      <c r="G318">
        <v>9.7000000000000003E-2</v>
      </c>
      <c r="H318">
        <v>0.214</v>
      </c>
      <c r="I318">
        <v>0.72399999999999998</v>
      </c>
      <c r="J318">
        <v>1E-3</v>
      </c>
      <c r="K318">
        <v>0.01</v>
      </c>
      <c r="L318">
        <v>1.4999999999999999E-2</v>
      </c>
      <c r="M318">
        <v>0.29899999999999999</v>
      </c>
      <c r="N318">
        <v>0.24399999999999999</v>
      </c>
      <c r="O318">
        <v>3.0000000000000001E-3</v>
      </c>
      <c r="Q318">
        <f t="shared" si="62"/>
        <v>-2</v>
      </c>
      <c r="R318">
        <f t="shared" si="63"/>
        <v>-1.6777807052660807</v>
      </c>
      <c r="S318">
        <f t="shared" si="64"/>
        <v>-0.46092390120722343</v>
      </c>
      <c r="T318">
        <f t="shared" si="65"/>
        <v>-0.84163750790475034</v>
      </c>
      <c r="U318">
        <f t="shared" si="66"/>
        <v>-0.58502665202918203</v>
      </c>
      <c r="V318">
        <f t="shared" si="67"/>
        <v>-2.1549019599857431</v>
      </c>
      <c r="W318">
        <f t="shared" si="68"/>
        <v>-1.0132282657337552</v>
      </c>
      <c r="X318">
        <f t="shared" si="69"/>
        <v>-0.66958622665080914</v>
      </c>
      <c r="Y318">
        <f t="shared" si="70"/>
        <v>-0.14026143380285311</v>
      </c>
      <c r="Z318">
        <f t="shared" si="71"/>
        <v>-3</v>
      </c>
      <c r="AA318">
        <f t="shared" si="72"/>
        <v>-2</v>
      </c>
      <c r="AB318">
        <f t="shared" si="73"/>
        <v>-1.8239087409443189</v>
      </c>
      <c r="AC318">
        <f t="shared" si="74"/>
        <v>-0.52432881167557033</v>
      </c>
      <c r="AD318">
        <f t="shared" si="75"/>
        <v>-0.61261017366127057</v>
      </c>
      <c r="AE318">
        <f t="shared" si="76"/>
        <v>-2.5228787452803374</v>
      </c>
    </row>
    <row r="319" spans="1:31" x14ac:dyDescent="0.2">
      <c r="A319">
        <v>8.0000000000000002E-3</v>
      </c>
      <c r="B319">
        <v>1.7000000000000001E-2</v>
      </c>
      <c r="C319">
        <v>0.14499999999999999</v>
      </c>
      <c r="D319">
        <v>0.10299999999999999</v>
      </c>
      <c r="E319">
        <v>0.126</v>
      </c>
      <c r="F319">
        <v>0.01</v>
      </c>
      <c r="G319">
        <v>3.3000000000000002E-2</v>
      </c>
      <c r="H319">
        <v>0.11899999999999999</v>
      </c>
      <c r="I319">
        <v>0.13500000000000001</v>
      </c>
      <c r="J319">
        <v>1.6930000000000001</v>
      </c>
      <c r="K319">
        <v>0.01</v>
      </c>
      <c r="L319">
        <v>1.4E-2</v>
      </c>
      <c r="M319">
        <v>0.19</v>
      </c>
      <c r="N319">
        <v>0.104</v>
      </c>
      <c r="O319">
        <v>0.111</v>
      </c>
      <c r="Q319">
        <f t="shared" si="62"/>
        <v>-2.0969100130080562</v>
      </c>
      <c r="R319">
        <f t="shared" si="63"/>
        <v>-1.7695510786217261</v>
      </c>
      <c r="S319">
        <f t="shared" si="64"/>
        <v>-0.83863199776502517</v>
      </c>
      <c r="T319">
        <f t="shared" si="65"/>
        <v>-0.98716277529482777</v>
      </c>
      <c r="U319">
        <f t="shared" si="66"/>
        <v>-0.89962945488243706</v>
      </c>
      <c r="V319">
        <f t="shared" si="67"/>
        <v>-2</v>
      </c>
      <c r="W319">
        <f t="shared" si="68"/>
        <v>-1.4814860601221125</v>
      </c>
      <c r="X319">
        <f t="shared" si="69"/>
        <v>-0.9244530386074693</v>
      </c>
      <c r="Y319">
        <f t="shared" si="70"/>
        <v>-0.86966623150499389</v>
      </c>
      <c r="Z319">
        <f t="shared" si="71"/>
        <v>0.22865695810893527</v>
      </c>
      <c r="AA319">
        <f t="shared" si="72"/>
        <v>-2</v>
      </c>
      <c r="AB319">
        <f t="shared" si="73"/>
        <v>-1.853871964321762</v>
      </c>
      <c r="AC319">
        <f t="shared" si="74"/>
        <v>-0.72124639904717103</v>
      </c>
      <c r="AD319">
        <f t="shared" si="75"/>
        <v>-0.98296666070121963</v>
      </c>
      <c r="AE319">
        <f t="shared" si="76"/>
        <v>-0.95467702121334252</v>
      </c>
    </row>
    <row r="320" spans="1:31" x14ac:dyDescent="0.2">
      <c r="A320">
        <v>7.0000000000000001E-3</v>
      </c>
      <c r="B320">
        <v>3.1E-2</v>
      </c>
      <c r="C320">
        <v>4.1000000000000002E-2</v>
      </c>
      <c r="D320">
        <v>9.7000000000000003E-2</v>
      </c>
      <c r="E320">
        <v>0.128</v>
      </c>
      <c r="F320">
        <v>0.01</v>
      </c>
      <c r="G320">
        <v>1.4E-2</v>
      </c>
      <c r="H320">
        <v>9.4E-2</v>
      </c>
      <c r="I320">
        <v>0.215</v>
      </c>
      <c r="J320">
        <v>1E-3</v>
      </c>
      <c r="K320">
        <v>8.9999999999999993E-3</v>
      </c>
      <c r="L320">
        <v>1.2999999999999999E-2</v>
      </c>
      <c r="M320">
        <v>0.214</v>
      </c>
      <c r="N320">
        <v>21.94</v>
      </c>
      <c r="O320">
        <v>5.5E-2</v>
      </c>
      <c r="Q320">
        <f t="shared" si="62"/>
        <v>-2.1549019599857431</v>
      </c>
      <c r="R320">
        <f t="shared" si="63"/>
        <v>-1.5086383061657274</v>
      </c>
      <c r="S320">
        <f t="shared" si="64"/>
        <v>-1.3872161432802645</v>
      </c>
      <c r="T320">
        <f t="shared" si="65"/>
        <v>-1.0132282657337552</v>
      </c>
      <c r="U320">
        <f t="shared" si="66"/>
        <v>-0.89279003035213167</v>
      </c>
      <c r="V320">
        <f t="shared" si="67"/>
        <v>-2</v>
      </c>
      <c r="W320">
        <f t="shared" si="68"/>
        <v>-1.853871964321762</v>
      </c>
      <c r="X320">
        <f t="shared" si="69"/>
        <v>-1.0268721464003014</v>
      </c>
      <c r="Y320">
        <f t="shared" si="70"/>
        <v>-0.66756154008439472</v>
      </c>
      <c r="Z320">
        <f t="shared" si="71"/>
        <v>-3</v>
      </c>
      <c r="AA320">
        <f t="shared" si="72"/>
        <v>-2.0457574905606752</v>
      </c>
      <c r="AB320">
        <f t="shared" si="73"/>
        <v>-1.8860566476931633</v>
      </c>
      <c r="AC320">
        <f t="shared" si="74"/>
        <v>-0.66958622665080914</v>
      </c>
      <c r="AD320">
        <f t="shared" si="75"/>
        <v>1.3412366232386923</v>
      </c>
      <c r="AE320">
        <f t="shared" si="76"/>
        <v>-1.2596373105057561</v>
      </c>
    </row>
    <row r="321" spans="1:31" x14ac:dyDescent="0.2">
      <c r="A321">
        <v>6.0000000000000001E-3</v>
      </c>
      <c r="B321">
        <v>7.1999999999999995E-2</v>
      </c>
      <c r="C321">
        <v>2.242</v>
      </c>
      <c r="D321">
        <v>0.41099999999999998</v>
      </c>
      <c r="E321">
        <v>1.6160000000000001</v>
      </c>
      <c r="F321">
        <v>8.9999999999999993E-3</v>
      </c>
      <c r="G321">
        <v>6.5000000000000002E-2</v>
      </c>
      <c r="H321">
        <v>5.2999999999999999E-2</v>
      </c>
      <c r="I321">
        <v>0.14899999999999999</v>
      </c>
      <c r="J321">
        <v>6.3E-2</v>
      </c>
      <c r="K321">
        <v>0.01</v>
      </c>
      <c r="L321">
        <v>1.0999999999999999E-2</v>
      </c>
      <c r="M321">
        <v>8.6999999999999994E-2</v>
      </c>
      <c r="N321">
        <v>0.4</v>
      </c>
      <c r="O321">
        <v>3.222</v>
      </c>
      <c r="Q321">
        <f t="shared" si="62"/>
        <v>-2.2218487496163561</v>
      </c>
      <c r="R321">
        <f t="shared" si="63"/>
        <v>-1.1426675035687315</v>
      </c>
      <c r="S321">
        <f t="shared" si="64"/>
        <v>0.35063560825895435</v>
      </c>
      <c r="T321">
        <f t="shared" si="65"/>
        <v>-0.38615817812393083</v>
      </c>
      <c r="U321">
        <f t="shared" si="66"/>
        <v>0.20844135643856737</v>
      </c>
      <c r="V321">
        <f t="shared" si="67"/>
        <v>-2.0457574905606752</v>
      </c>
      <c r="W321">
        <f t="shared" si="68"/>
        <v>-1.1870866433571443</v>
      </c>
      <c r="X321">
        <f t="shared" si="69"/>
        <v>-1.2757241303992111</v>
      </c>
      <c r="Y321">
        <f t="shared" si="70"/>
        <v>-0.82681373158772598</v>
      </c>
      <c r="Z321">
        <f t="shared" si="71"/>
        <v>-1.2006594505464183</v>
      </c>
      <c r="AA321">
        <f t="shared" si="72"/>
        <v>-2</v>
      </c>
      <c r="AB321">
        <f t="shared" si="73"/>
        <v>-1.9586073148417751</v>
      </c>
      <c r="AC321">
        <f t="shared" si="74"/>
        <v>-1.0604807473813815</v>
      </c>
      <c r="AD321">
        <f t="shared" si="75"/>
        <v>-0.3979400086720376</v>
      </c>
      <c r="AE321">
        <f t="shared" si="76"/>
        <v>0.50812553608319921</v>
      </c>
    </row>
    <row r="322" spans="1:31" x14ac:dyDescent="0.2">
      <c r="A322">
        <v>7.0000000000000001E-3</v>
      </c>
      <c r="B322">
        <v>1.4999999999999999E-2</v>
      </c>
      <c r="C322">
        <v>0.17399999999999999</v>
      </c>
      <c r="D322">
        <v>0.14000000000000001</v>
      </c>
      <c r="E322">
        <v>0.21199999999999999</v>
      </c>
      <c r="F322">
        <v>8.9999999999999993E-3</v>
      </c>
      <c r="G322">
        <v>2.4E-2</v>
      </c>
      <c r="H322">
        <v>5.3999999999999999E-2</v>
      </c>
      <c r="I322">
        <v>0.35399999999999998</v>
      </c>
      <c r="J322">
        <v>8.4000000000000005E-2</v>
      </c>
      <c r="K322">
        <v>2.4E-2</v>
      </c>
      <c r="L322">
        <v>1.2E-2</v>
      </c>
      <c r="M322">
        <v>5.8999999999999997E-2</v>
      </c>
      <c r="N322">
        <v>5.9</v>
      </c>
      <c r="O322">
        <v>5015.16</v>
      </c>
      <c r="Q322">
        <f t="shared" si="62"/>
        <v>-2.1549019599857431</v>
      </c>
      <c r="R322">
        <f t="shared" si="63"/>
        <v>-1.8239087409443189</v>
      </c>
      <c r="S322">
        <f t="shared" si="64"/>
        <v>-0.75945075171740029</v>
      </c>
      <c r="T322">
        <f t="shared" si="65"/>
        <v>-0.85387196432176193</v>
      </c>
      <c r="U322">
        <f>IF(E322 &gt; 0,LOG10(E322),"")</f>
        <v>-0.67366413907124856</v>
      </c>
      <c r="V322">
        <f t="shared" si="67"/>
        <v>-2.0457574905606752</v>
      </c>
      <c r="W322">
        <f t="shared" si="68"/>
        <v>-1.6197887582883939</v>
      </c>
      <c r="X322">
        <f t="shared" si="69"/>
        <v>-1.2676062401770316</v>
      </c>
      <c r="Y322">
        <f t="shared" si="70"/>
        <v>-0.45099673797421219</v>
      </c>
      <c r="Z322">
        <f t="shared" si="71"/>
        <v>-1.0757207139381184</v>
      </c>
      <c r="AA322">
        <f t="shared" si="72"/>
        <v>-1.6197887582883939</v>
      </c>
      <c r="AB322">
        <f t="shared" si="73"/>
        <v>-1.9208187539523751</v>
      </c>
      <c r="AC322">
        <f t="shared" si="74"/>
        <v>-1.2291479883578558</v>
      </c>
      <c r="AD322">
        <f t="shared" si="75"/>
        <v>0.77085201164214423</v>
      </c>
      <c r="AE322">
        <f t="shared" si="76"/>
        <v>3.7002847929912646</v>
      </c>
    </row>
    <row r="323" spans="1:31" x14ac:dyDescent="0.2">
      <c r="A323">
        <v>7.0000000000000001E-3</v>
      </c>
      <c r="B323">
        <v>1.2E-2</v>
      </c>
      <c r="C323">
        <v>0.10299999999999999</v>
      </c>
      <c r="D323">
        <v>0.107</v>
      </c>
      <c r="E323">
        <v>0.63900000000000001</v>
      </c>
      <c r="F323">
        <v>8.9999999999999993E-3</v>
      </c>
      <c r="G323">
        <v>1.2999999999999999E-2</v>
      </c>
      <c r="H323">
        <v>3.5999999999999997E-2</v>
      </c>
      <c r="I323">
        <v>0.16400000000000001</v>
      </c>
      <c r="J323">
        <v>5005.9089999999997</v>
      </c>
      <c r="K323">
        <v>0.01</v>
      </c>
      <c r="L323">
        <v>1.2E-2</v>
      </c>
      <c r="M323">
        <v>5.7000000000000002E-2</v>
      </c>
      <c r="N323">
        <v>0.35699999999999998</v>
      </c>
      <c r="O323">
        <v>1E-3</v>
      </c>
      <c r="Q323">
        <f t="shared" si="62"/>
        <v>-2.1549019599857431</v>
      </c>
      <c r="R323">
        <f t="shared" si="63"/>
        <v>-1.9208187539523751</v>
      </c>
      <c r="S323">
        <f t="shared" si="64"/>
        <v>-0.98716277529482777</v>
      </c>
      <c r="T323">
        <f t="shared" si="65"/>
        <v>-0.97061622231479039</v>
      </c>
      <c r="U323">
        <f t="shared" si="66"/>
        <v>-0.19449914184159983</v>
      </c>
      <c r="V323">
        <f t="shared" si="67"/>
        <v>-2.0457574905606752</v>
      </c>
      <c r="W323">
        <f t="shared" si="68"/>
        <v>-1.8860566476931633</v>
      </c>
      <c r="X323">
        <f t="shared" si="69"/>
        <v>-1.4436974992327127</v>
      </c>
      <c r="Y323">
        <f t="shared" si="70"/>
        <v>-0.78515615195230215</v>
      </c>
      <c r="Z323">
        <f t="shared" si="71"/>
        <v>3.6994829505145006</v>
      </c>
      <c r="AA323">
        <f t="shared" si="72"/>
        <v>-2</v>
      </c>
      <c r="AB323">
        <f t="shared" si="73"/>
        <v>-1.9208187539523751</v>
      </c>
      <c r="AC323">
        <f t="shared" si="74"/>
        <v>-1.2441251443275085</v>
      </c>
      <c r="AD323">
        <f t="shared" si="75"/>
        <v>-0.44733178388780681</v>
      </c>
      <c r="AE323">
        <f t="shared" si="76"/>
        <v>-3</v>
      </c>
    </row>
    <row r="324" spans="1:31" x14ac:dyDescent="0.2">
      <c r="A324">
        <v>8.9999999999999993E-3</v>
      </c>
      <c r="B324">
        <v>0.13100000000000001</v>
      </c>
      <c r="C324">
        <v>8.7999999999999995E-2</v>
      </c>
      <c r="D324">
        <v>7.9000000000000001E-2</v>
      </c>
      <c r="E324">
        <v>1E-3</v>
      </c>
      <c r="F324">
        <v>8.9999999999999993E-3</v>
      </c>
      <c r="G324">
        <v>0.03</v>
      </c>
      <c r="H324">
        <v>0.11600000000000001</v>
      </c>
      <c r="I324">
        <v>0.17100000000000001</v>
      </c>
      <c r="J324">
        <v>4.7930000000000001</v>
      </c>
      <c r="K324">
        <v>6.0000000000000001E-3</v>
      </c>
      <c r="L324">
        <v>1.2E-2</v>
      </c>
      <c r="M324">
        <v>0.33600000000000002</v>
      </c>
      <c r="N324">
        <v>0.94599999999999995</v>
      </c>
      <c r="O324">
        <v>1E-3</v>
      </c>
      <c r="Q324">
        <f t="shared" ref="Q324:Q370" si="77">IF(A324 &gt; 0,LOG10(A324),"")</f>
        <v>-2.0457574905606752</v>
      </c>
      <c r="R324">
        <f t="shared" si="63"/>
        <v>-0.88272870434423567</v>
      </c>
      <c r="S324">
        <f t="shared" si="64"/>
        <v>-1.0555173278498313</v>
      </c>
      <c r="T324">
        <f t="shared" si="65"/>
        <v>-1.1023729087095586</v>
      </c>
      <c r="U324">
        <f t="shared" si="66"/>
        <v>-3</v>
      </c>
      <c r="V324">
        <f t="shared" si="67"/>
        <v>-2.0457574905606752</v>
      </c>
      <c r="W324">
        <f t="shared" si="68"/>
        <v>-1.5228787452803376</v>
      </c>
      <c r="X324">
        <f t="shared" si="69"/>
        <v>-0.93554201077308152</v>
      </c>
      <c r="Y324">
        <f t="shared" si="70"/>
        <v>-0.76700388960784616</v>
      </c>
      <c r="Z324">
        <f t="shared" si="71"/>
        <v>0.68060742899178794</v>
      </c>
      <c r="AA324">
        <f t="shared" si="72"/>
        <v>-2.2218487496163561</v>
      </c>
      <c r="AB324">
        <f t="shared" si="73"/>
        <v>-1.9208187539523751</v>
      </c>
      <c r="AC324">
        <f t="shared" si="74"/>
        <v>-0.4736607226101559</v>
      </c>
      <c r="AD324">
        <f t="shared" si="75"/>
        <v>-2.4108863598207259E-2</v>
      </c>
      <c r="AE324">
        <f t="shared" si="76"/>
        <v>-3</v>
      </c>
    </row>
    <row r="325" spans="1:31" x14ac:dyDescent="0.2">
      <c r="A325">
        <v>0.01</v>
      </c>
      <c r="B325">
        <v>6.3E-2</v>
      </c>
      <c r="C325">
        <v>5.6000000000000001E-2</v>
      </c>
      <c r="D325">
        <v>0.17199999999999999</v>
      </c>
      <c r="E325">
        <v>2E-3</v>
      </c>
      <c r="F325">
        <v>0.01</v>
      </c>
      <c r="G325">
        <v>0.01</v>
      </c>
      <c r="H325">
        <v>0.13700000000000001</v>
      </c>
      <c r="I325">
        <v>0.17199999999999999</v>
      </c>
      <c r="J325">
        <v>1.333</v>
      </c>
      <c r="K325">
        <v>6.0000000000000001E-3</v>
      </c>
      <c r="L325">
        <v>1.2999999999999999E-2</v>
      </c>
      <c r="M325">
        <v>0.125</v>
      </c>
      <c r="N325">
        <v>0.16600000000000001</v>
      </c>
      <c r="O325">
        <v>0.84399999999999997</v>
      </c>
      <c r="Q325">
        <f t="shared" si="77"/>
        <v>-2</v>
      </c>
      <c r="R325">
        <f t="shared" si="63"/>
        <v>-1.2006594505464183</v>
      </c>
      <c r="S325">
        <f t="shared" si="64"/>
        <v>-1.2518119729937995</v>
      </c>
      <c r="T325">
        <f t="shared" si="65"/>
        <v>-0.76447155309245107</v>
      </c>
      <c r="U325">
        <f t="shared" si="66"/>
        <v>-2.6989700043360187</v>
      </c>
      <c r="V325">
        <f t="shared" si="67"/>
        <v>-2</v>
      </c>
      <c r="W325">
        <f t="shared" si="68"/>
        <v>-2</v>
      </c>
      <c r="X325">
        <f t="shared" si="69"/>
        <v>-0.86327943284359321</v>
      </c>
      <c r="Y325">
        <f t="shared" si="70"/>
        <v>-0.76447155309245107</v>
      </c>
      <c r="Z325">
        <f t="shared" si="71"/>
        <v>0.1248301494138592</v>
      </c>
      <c r="AA325">
        <f t="shared" si="72"/>
        <v>-2.2218487496163561</v>
      </c>
      <c r="AB325">
        <f t="shared" si="73"/>
        <v>-1.8860566476931633</v>
      </c>
      <c r="AC325">
        <f t="shared" si="74"/>
        <v>-0.90308998699194354</v>
      </c>
      <c r="AD325">
        <f t="shared" si="75"/>
        <v>-0.77989191195994489</v>
      </c>
      <c r="AE325">
        <f t="shared" si="76"/>
        <v>-7.3657553374344958E-2</v>
      </c>
    </row>
    <row r="326" spans="1:31" x14ac:dyDescent="0.2">
      <c r="A326">
        <v>8.9999999999999993E-3</v>
      </c>
      <c r="B326">
        <v>0.02</v>
      </c>
      <c r="C326">
        <v>6.3E-2</v>
      </c>
      <c r="D326">
        <v>8.7999999999999995E-2</v>
      </c>
      <c r="E326">
        <v>3.0950000000000002</v>
      </c>
      <c r="F326">
        <v>1.4E-2</v>
      </c>
      <c r="G326">
        <v>1.7999999999999999E-2</v>
      </c>
      <c r="H326">
        <v>0.13500000000000001</v>
      </c>
      <c r="I326">
        <v>0.16700000000000001</v>
      </c>
      <c r="J326">
        <v>1.4059999999999999</v>
      </c>
      <c r="K326">
        <v>6.0000000000000001E-3</v>
      </c>
      <c r="L326">
        <v>1.0999999999999999E-2</v>
      </c>
      <c r="M326">
        <v>4.3999999999999997E-2</v>
      </c>
      <c r="N326">
        <v>0.158</v>
      </c>
      <c r="O326">
        <v>1E-3</v>
      </c>
      <c r="Q326">
        <f t="shared" si="77"/>
        <v>-2.0457574905606752</v>
      </c>
      <c r="R326">
        <f t="shared" si="63"/>
        <v>-1.6989700043360187</v>
      </c>
      <c r="S326">
        <f t="shared" si="64"/>
        <v>-1.2006594505464183</v>
      </c>
      <c r="T326">
        <f t="shared" si="65"/>
        <v>-1.0555173278498313</v>
      </c>
      <c r="U326">
        <f t="shared" si="66"/>
        <v>0.49066065335613679</v>
      </c>
      <c r="V326">
        <f t="shared" si="67"/>
        <v>-1.853871964321762</v>
      </c>
      <c r="W326">
        <f t="shared" si="68"/>
        <v>-1.744727494896694</v>
      </c>
      <c r="X326">
        <f t="shared" si="69"/>
        <v>-0.86966623150499389</v>
      </c>
      <c r="Y326">
        <f t="shared" si="70"/>
        <v>-0.77728352885241669</v>
      </c>
      <c r="Z326">
        <f t="shared" si="71"/>
        <v>0.14798532068380513</v>
      </c>
      <c r="AA326">
        <f t="shared" si="72"/>
        <v>-2.2218487496163561</v>
      </c>
      <c r="AB326">
        <f t="shared" si="73"/>
        <v>-1.9586073148417751</v>
      </c>
      <c r="AC326">
        <f t="shared" si="74"/>
        <v>-1.3565473235138126</v>
      </c>
      <c r="AD326">
        <f t="shared" si="75"/>
        <v>-0.80134291304557737</v>
      </c>
      <c r="AE326">
        <f t="shared" si="76"/>
        <v>-3</v>
      </c>
    </row>
    <row r="327" spans="1:31" x14ac:dyDescent="0.2">
      <c r="A327">
        <v>0.01</v>
      </c>
      <c r="B327">
        <v>2.1000000000000001E-2</v>
      </c>
      <c r="C327">
        <v>9.2999999999999999E-2</v>
      </c>
      <c r="D327">
        <v>7.4999999999999997E-2</v>
      </c>
      <c r="E327">
        <v>1E-3</v>
      </c>
      <c r="F327">
        <v>1.4E-2</v>
      </c>
      <c r="G327">
        <v>1.2E-2</v>
      </c>
      <c r="H327">
        <v>9.5000000000000001E-2</v>
      </c>
      <c r="I327">
        <v>0.14599999999999999</v>
      </c>
      <c r="J327">
        <v>1E-3</v>
      </c>
      <c r="K327">
        <v>6.0000000000000001E-3</v>
      </c>
      <c r="L327">
        <v>1.4E-2</v>
      </c>
      <c r="M327">
        <v>1.323</v>
      </c>
      <c r="N327">
        <v>0.18</v>
      </c>
      <c r="O327">
        <v>5.0000000000000001E-4</v>
      </c>
      <c r="Q327">
        <f t="shared" si="77"/>
        <v>-2</v>
      </c>
      <c r="R327">
        <f t="shared" si="63"/>
        <v>-1.6777807052660807</v>
      </c>
      <c r="S327">
        <f t="shared" si="64"/>
        <v>-1.031517051446065</v>
      </c>
      <c r="T327">
        <f t="shared" si="65"/>
        <v>-1.1249387366082999</v>
      </c>
      <c r="U327">
        <f t="shared" si="66"/>
        <v>-3</v>
      </c>
      <c r="V327">
        <f t="shared" si="67"/>
        <v>-1.853871964321762</v>
      </c>
      <c r="W327">
        <f t="shared" si="68"/>
        <v>-1.9208187539523751</v>
      </c>
      <c r="X327">
        <f t="shared" si="69"/>
        <v>-1.0222763947111522</v>
      </c>
      <c r="Y327">
        <f t="shared" si="70"/>
        <v>-0.83564714421556296</v>
      </c>
      <c r="Z327">
        <f t="shared" si="71"/>
        <v>-3</v>
      </c>
      <c r="AA327">
        <f t="shared" si="72"/>
        <v>-2.2218487496163561</v>
      </c>
      <c r="AB327">
        <f t="shared" si="73"/>
        <v>-1.853871964321762</v>
      </c>
      <c r="AC327">
        <f t="shared" si="74"/>
        <v>0.12155984418750096</v>
      </c>
      <c r="AD327">
        <f t="shared" si="75"/>
        <v>-0.74472749489669399</v>
      </c>
      <c r="AE327">
        <f t="shared" si="76"/>
        <v>-3.3010299956639813</v>
      </c>
    </row>
    <row r="328" spans="1:31" x14ac:dyDescent="0.2">
      <c r="A328">
        <v>0.01</v>
      </c>
      <c r="B328">
        <v>3.3000000000000002E-2</v>
      </c>
      <c r="D328">
        <v>7.9000000000000001E-2</v>
      </c>
      <c r="E328">
        <v>1E-3</v>
      </c>
      <c r="F328">
        <v>8.9999999999999993E-3</v>
      </c>
      <c r="G328">
        <v>4.2000000000000003E-2</v>
      </c>
      <c r="H328">
        <v>0.122</v>
      </c>
      <c r="I328">
        <v>1.0649999999999999</v>
      </c>
      <c r="J328">
        <v>1E-3</v>
      </c>
      <c r="K328">
        <v>6.0000000000000001E-3</v>
      </c>
      <c r="L328">
        <v>1.4E-2</v>
      </c>
      <c r="M328">
        <v>0.14199999999999999</v>
      </c>
      <c r="N328">
        <v>0.17100000000000001</v>
      </c>
      <c r="O328">
        <v>0.81100000000000005</v>
      </c>
      <c r="Q328">
        <f t="shared" si="77"/>
        <v>-2</v>
      </c>
      <c r="R328">
        <f t="shared" si="63"/>
        <v>-1.4814860601221125</v>
      </c>
      <c r="S328" t="str">
        <f t="shared" si="64"/>
        <v/>
      </c>
      <c r="T328">
        <f t="shared" si="65"/>
        <v>-1.1023729087095586</v>
      </c>
      <c r="U328">
        <f t="shared" si="66"/>
        <v>-3</v>
      </c>
      <c r="V328">
        <f t="shared" si="67"/>
        <v>-2.0457574905606752</v>
      </c>
      <c r="W328">
        <f t="shared" si="68"/>
        <v>-1.3767507096020994</v>
      </c>
      <c r="X328">
        <f t="shared" si="69"/>
        <v>-0.91364016932525183</v>
      </c>
      <c r="Y328">
        <f t="shared" si="70"/>
        <v>2.7349607774756507E-2</v>
      </c>
      <c r="Z328">
        <f t="shared" si="71"/>
        <v>-3</v>
      </c>
      <c r="AA328">
        <f t="shared" si="72"/>
        <v>-2.2218487496163561</v>
      </c>
      <c r="AB328">
        <f t="shared" si="73"/>
        <v>-1.853871964321762</v>
      </c>
      <c r="AC328">
        <f t="shared" si="74"/>
        <v>-0.8477116556169435</v>
      </c>
      <c r="AD328">
        <f t="shared" si="75"/>
        <v>-0.76700388960784616</v>
      </c>
      <c r="AE328">
        <f t="shared" si="76"/>
        <v>-9.0979145788843946E-2</v>
      </c>
    </row>
    <row r="329" spans="1:31" x14ac:dyDescent="0.2">
      <c r="A329">
        <v>0.01</v>
      </c>
      <c r="B329">
        <v>1.6E-2</v>
      </c>
      <c r="D329">
        <v>7.0000000000000007E-2</v>
      </c>
      <c r="E329">
        <v>1E-3</v>
      </c>
      <c r="F329">
        <v>8.9999999999999993E-3</v>
      </c>
      <c r="G329">
        <v>8.0000000000000002E-3</v>
      </c>
      <c r="H329">
        <v>0.23599999999999999</v>
      </c>
      <c r="I329">
        <v>0.16400000000000001</v>
      </c>
      <c r="J329">
        <v>0.32900000000000001</v>
      </c>
      <c r="K329">
        <v>7.0000000000000001E-3</v>
      </c>
      <c r="L329">
        <v>1.2999999999999999E-2</v>
      </c>
      <c r="M329">
        <v>1.1060000000000001</v>
      </c>
      <c r="N329">
        <v>0.112</v>
      </c>
      <c r="O329">
        <v>3.0539999999999998</v>
      </c>
      <c r="Q329">
        <f t="shared" si="77"/>
        <v>-2</v>
      </c>
      <c r="R329">
        <f t="shared" si="63"/>
        <v>-1.7958800173440752</v>
      </c>
      <c r="S329" t="str">
        <f t="shared" si="64"/>
        <v/>
      </c>
      <c r="T329">
        <f t="shared" si="65"/>
        <v>-1.1549019599857431</v>
      </c>
      <c r="U329">
        <f t="shared" si="66"/>
        <v>-3</v>
      </c>
      <c r="V329">
        <f t="shared" si="67"/>
        <v>-2.0457574905606752</v>
      </c>
      <c r="W329">
        <f t="shared" si="68"/>
        <v>-2.0969100130080562</v>
      </c>
      <c r="X329">
        <f t="shared" si="69"/>
        <v>-0.62708799702989348</v>
      </c>
      <c r="Y329">
        <f t="shared" si="70"/>
        <v>-0.78515615195230215</v>
      </c>
      <c r="Z329">
        <f t="shared" si="71"/>
        <v>-0.48280410205002566</v>
      </c>
      <c r="AA329">
        <f t="shared" si="72"/>
        <v>-2.1549019599857431</v>
      </c>
      <c r="AB329">
        <f t="shared" si="73"/>
        <v>-1.8860566476931633</v>
      </c>
      <c r="AC329">
        <f t="shared" si="74"/>
        <v>4.3755126968679489E-2</v>
      </c>
      <c r="AD329">
        <f t="shared" si="75"/>
        <v>-0.9507819773298184</v>
      </c>
      <c r="AE329">
        <f t="shared" si="76"/>
        <v>0.48486903272040238</v>
      </c>
    </row>
    <row r="330" spans="1:31" x14ac:dyDescent="0.2">
      <c r="A330">
        <v>8.9999999999999993E-3</v>
      </c>
      <c r="B330">
        <v>3.3000000000000002E-2</v>
      </c>
      <c r="D330">
        <v>7.9000000000000001E-2</v>
      </c>
      <c r="E330">
        <v>9.4E-2</v>
      </c>
      <c r="F330">
        <v>7.0000000000000001E-3</v>
      </c>
      <c r="G330">
        <v>8.0000000000000002E-3</v>
      </c>
      <c r="H330">
        <v>0.122</v>
      </c>
      <c r="I330">
        <v>0.13100000000000001</v>
      </c>
      <c r="J330">
        <v>0.79500000000000004</v>
      </c>
      <c r="K330">
        <v>6.0000000000000001E-3</v>
      </c>
      <c r="L330">
        <v>1.2999999999999999E-2</v>
      </c>
      <c r="M330">
        <v>0.21299999999999999</v>
      </c>
      <c r="N330">
        <v>0.221</v>
      </c>
      <c r="O330">
        <v>4.9000000000000002E-2</v>
      </c>
      <c r="Q330">
        <f t="shared" si="77"/>
        <v>-2.0457574905606752</v>
      </c>
      <c r="R330">
        <f t="shared" si="63"/>
        <v>-1.4814860601221125</v>
      </c>
      <c r="S330" t="str">
        <f t="shared" si="64"/>
        <v/>
      </c>
      <c r="T330">
        <f t="shared" si="65"/>
        <v>-1.1023729087095586</v>
      </c>
      <c r="U330">
        <f t="shared" si="66"/>
        <v>-1.0268721464003014</v>
      </c>
      <c r="V330">
        <f t="shared" si="67"/>
        <v>-2.1549019599857431</v>
      </c>
      <c r="W330">
        <f t="shared" si="68"/>
        <v>-2.0969100130080562</v>
      </c>
      <c r="X330">
        <f t="shared" si="69"/>
        <v>-0.91364016932525183</v>
      </c>
      <c r="Y330">
        <f t="shared" si="70"/>
        <v>-0.88272870434423567</v>
      </c>
      <c r="Z330">
        <f t="shared" si="71"/>
        <v>-9.9632871343529689E-2</v>
      </c>
      <c r="AA330">
        <f t="shared" si="72"/>
        <v>-2.2218487496163561</v>
      </c>
      <c r="AB330">
        <f t="shared" si="73"/>
        <v>-1.8860566476931633</v>
      </c>
      <c r="AC330">
        <f t="shared" si="74"/>
        <v>-0.67162039656126227</v>
      </c>
      <c r="AD330">
        <f t="shared" si="75"/>
        <v>-0.65560772631488928</v>
      </c>
      <c r="AE330">
        <f t="shared" si="76"/>
        <v>-1.3098039199714864</v>
      </c>
    </row>
    <row r="331" spans="1:31" x14ac:dyDescent="0.2">
      <c r="A331">
        <v>8.9999999999999993E-3</v>
      </c>
      <c r="B331">
        <v>4.1000000000000002E-2</v>
      </c>
      <c r="D331">
        <v>6.8000000000000005E-2</v>
      </c>
      <c r="E331">
        <v>2.1000000000000001E-2</v>
      </c>
      <c r="F331">
        <v>7.0000000000000001E-3</v>
      </c>
      <c r="G331">
        <v>8.9999999999999993E-3</v>
      </c>
      <c r="H331">
        <v>4.6459999999999999</v>
      </c>
      <c r="I331">
        <v>0.121</v>
      </c>
      <c r="J331">
        <v>2E-3</v>
      </c>
      <c r="K331">
        <v>6.0000000000000001E-3</v>
      </c>
      <c r="L331">
        <v>1.2E-2</v>
      </c>
      <c r="M331">
        <v>8.3000000000000004E-2</v>
      </c>
      <c r="N331">
        <v>0.17799999999999999</v>
      </c>
      <c r="O331">
        <v>0.311</v>
      </c>
      <c r="Q331">
        <f t="shared" si="77"/>
        <v>-2.0457574905606752</v>
      </c>
      <c r="R331">
        <f t="shared" si="63"/>
        <v>-1.3872161432802645</v>
      </c>
      <c r="S331" t="str">
        <f t="shared" si="64"/>
        <v/>
      </c>
      <c r="T331">
        <f t="shared" si="65"/>
        <v>-1.1674910872937636</v>
      </c>
      <c r="U331">
        <f t="shared" si="66"/>
        <v>-1.6777807052660807</v>
      </c>
      <c r="V331">
        <f t="shared" si="67"/>
        <v>-2.1549019599857431</v>
      </c>
      <c r="W331">
        <f t="shared" si="68"/>
        <v>-2.0457574905606752</v>
      </c>
      <c r="X331">
        <f t="shared" si="69"/>
        <v>0.66707920546421662</v>
      </c>
      <c r="Y331">
        <f t="shared" si="70"/>
        <v>-0.91721462968354994</v>
      </c>
      <c r="Z331">
        <f t="shared" si="71"/>
        <v>-2.6989700043360187</v>
      </c>
      <c r="AA331">
        <f t="shared" si="72"/>
        <v>-2.2218487496163561</v>
      </c>
      <c r="AB331">
        <f t="shared" si="73"/>
        <v>-1.9208187539523751</v>
      </c>
      <c r="AC331">
        <f t="shared" si="74"/>
        <v>-1.080921907623926</v>
      </c>
      <c r="AD331">
        <f t="shared" si="75"/>
        <v>-0.74957999769110606</v>
      </c>
      <c r="AE331">
        <f t="shared" si="76"/>
        <v>-0.5072396109731625</v>
      </c>
    </row>
    <row r="332" spans="1:31" x14ac:dyDescent="0.2">
      <c r="A332">
        <v>8.9999999999999993E-3</v>
      </c>
      <c r="B332">
        <v>2.3E-2</v>
      </c>
      <c r="D332">
        <v>7.6999999999999999E-2</v>
      </c>
      <c r="E332">
        <v>3.7999999999999999E-2</v>
      </c>
      <c r="F332">
        <v>8.9999999999999993E-3</v>
      </c>
      <c r="G332">
        <v>1.4999999999999999E-2</v>
      </c>
      <c r="H332">
        <v>9.2999999999999999E-2</v>
      </c>
      <c r="I332">
        <v>0.55100000000000005</v>
      </c>
      <c r="J332">
        <v>0.13100000000000001</v>
      </c>
      <c r="K332">
        <v>6.0000000000000001E-3</v>
      </c>
      <c r="L332">
        <v>1.4E-2</v>
      </c>
      <c r="M332">
        <v>0.114</v>
      </c>
      <c r="N332">
        <v>0.19400000000000001</v>
      </c>
      <c r="O332">
        <v>1.4999999999999999E-2</v>
      </c>
      <c r="Q332">
        <f t="shared" si="77"/>
        <v>-2.0457574905606752</v>
      </c>
      <c r="R332">
        <f t="shared" si="63"/>
        <v>-1.6382721639824072</v>
      </c>
      <c r="S332" t="str">
        <f t="shared" si="64"/>
        <v/>
      </c>
      <c r="T332">
        <f t="shared" si="65"/>
        <v>-1.1135092748275182</v>
      </c>
      <c r="U332">
        <f t="shared" si="66"/>
        <v>-1.4202164033831899</v>
      </c>
      <c r="V332">
        <f t="shared" si="67"/>
        <v>-2.0457574905606752</v>
      </c>
      <c r="W332">
        <f t="shared" si="68"/>
        <v>-1.8239087409443189</v>
      </c>
      <c r="X332">
        <f t="shared" si="69"/>
        <v>-1.031517051446065</v>
      </c>
      <c r="Y332">
        <f t="shared" si="70"/>
        <v>-0.25884840114821489</v>
      </c>
      <c r="Z332">
        <f t="shared" si="71"/>
        <v>-0.88272870434423567</v>
      </c>
      <c r="AA332">
        <f t="shared" si="72"/>
        <v>-2.2218487496163561</v>
      </c>
      <c r="AB332">
        <f t="shared" si="73"/>
        <v>-1.853871964321762</v>
      </c>
      <c r="AC332">
        <f t="shared" si="74"/>
        <v>-0.94309514866352739</v>
      </c>
      <c r="AD332">
        <f t="shared" si="75"/>
        <v>-0.71219827006977399</v>
      </c>
      <c r="AE332">
        <f t="shared" si="76"/>
        <v>-1.8239087409443189</v>
      </c>
    </row>
    <row r="333" spans="1:31" x14ac:dyDescent="0.2">
      <c r="A333">
        <v>1.0999999999999999E-2</v>
      </c>
      <c r="B333">
        <v>8.9999999999999993E-3</v>
      </c>
      <c r="D333">
        <v>7.0000000000000007E-2</v>
      </c>
      <c r="E333">
        <v>0.01</v>
      </c>
      <c r="F333">
        <v>8.9999999999999993E-3</v>
      </c>
      <c r="G333">
        <v>5.1999999999999998E-2</v>
      </c>
      <c r="H333">
        <v>0.12</v>
      </c>
      <c r="I333">
        <v>0.502</v>
      </c>
      <c r="J333">
        <v>0.157</v>
      </c>
      <c r="K333">
        <v>7.0000000000000001E-3</v>
      </c>
      <c r="L333">
        <v>1.2999999999999999E-2</v>
      </c>
      <c r="M333">
        <v>0.16800000000000001</v>
      </c>
      <c r="N333">
        <v>0.22800000000000001</v>
      </c>
      <c r="O333">
        <v>2E-3</v>
      </c>
      <c r="Q333">
        <f t="shared" si="77"/>
        <v>-1.9586073148417751</v>
      </c>
      <c r="R333">
        <f t="shared" si="63"/>
        <v>-2.0457574905606752</v>
      </c>
      <c r="S333" t="str">
        <f t="shared" si="64"/>
        <v/>
      </c>
      <c r="T333">
        <f t="shared" si="65"/>
        <v>-1.1549019599857431</v>
      </c>
      <c r="U333">
        <f t="shared" si="66"/>
        <v>-2</v>
      </c>
      <c r="V333">
        <f t="shared" si="67"/>
        <v>-2.0457574905606752</v>
      </c>
      <c r="W333">
        <f t="shared" si="68"/>
        <v>-1.2839966563652008</v>
      </c>
      <c r="X333">
        <f t="shared" si="69"/>
        <v>-0.92081875395237522</v>
      </c>
      <c r="Y333">
        <f t="shared" si="70"/>
        <v>-0.29929628285498067</v>
      </c>
      <c r="Z333">
        <f t="shared" si="71"/>
        <v>-0.80410034759076621</v>
      </c>
      <c r="AA333">
        <f t="shared" si="72"/>
        <v>-2.1549019599857431</v>
      </c>
      <c r="AB333">
        <f t="shared" si="73"/>
        <v>-1.8860566476931633</v>
      </c>
      <c r="AC333">
        <f t="shared" si="74"/>
        <v>-0.77469071827413716</v>
      </c>
      <c r="AD333">
        <f t="shared" si="75"/>
        <v>-0.64206515299954614</v>
      </c>
      <c r="AE333">
        <f t="shared" si="76"/>
        <v>-2.6989700043360187</v>
      </c>
    </row>
    <row r="334" spans="1:31" x14ac:dyDescent="0.2">
      <c r="A334">
        <v>0.01</v>
      </c>
      <c r="B334">
        <v>3.5999999999999997E-2</v>
      </c>
      <c r="D334">
        <v>7.6999999999999999E-2</v>
      </c>
      <c r="E334">
        <v>4.9000000000000002E-2</v>
      </c>
      <c r="F334">
        <v>0.01</v>
      </c>
      <c r="G334">
        <v>1.0999999999999999E-2</v>
      </c>
      <c r="H334">
        <v>9.9000000000000005E-2</v>
      </c>
      <c r="I334">
        <v>0.35199999999999998</v>
      </c>
      <c r="J334">
        <v>4.7E-2</v>
      </c>
      <c r="K334">
        <v>6.0000000000000001E-3</v>
      </c>
      <c r="L334">
        <v>1.2999999999999999E-2</v>
      </c>
      <c r="M334">
        <v>0.09</v>
      </c>
      <c r="N334">
        <v>0.23400000000000001</v>
      </c>
      <c r="O334">
        <v>2.1509999999999998</v>
      </c>
      <c r="Q334">
        <f t="shared" si="77"/>
        <v>-2</v>
      </c>
      <c r="R334">
        <f t="shared" si="63"/>
        <v>-1.4436974992327127</v>
      </c>
      <c r="S334" t="str">
        <f t="shared" si="64"/>
        <v/>
      </c>
      <c r="T334">
        <f t="shared" si="65"/>
        <v>-1.1135092748275182</v>
      </c>
      <c r="U334">
        <f t="shared" si="66"/>
        <v>-1.3098039199714864</v>
      </c>
      <c r="V334">
        <f t="shared" si="67"/>
        <v>-2</v>
      </c>
      <c r="W334">
        <f t="shared" si="68"/>
        <v>-1.9586073148417751</v>
      </c>
      <c r="X334">
        <f t="shared" si="69"/>
        <v>-1.0043648054024501</v>
      </c>
      <c r="Y334">
        <f t="shared" si="70"/>
        <v>-0.45345733652186898</v>
      </c>
      <c r="Z334">
        <f t="shared" si="71"/>
        <v>-1.3279021420642825</v>
      </c>
      <c r="AA334">
        <f t="shared" si="72"/>
        <v>-2.2218487496163561</v>
      </c>
      <c r="AB334">
        <f t="shared" si="73"/>
        <v>-1.8860566476931633</v>
      </c>
      <c r="AC334">
        <f t="shared" si="74"/>
        <v>-1.0457574905606752</v>
      </c>
      <c r="AD334">
        <f t="shared" si="75"/>
        <v>-0.63078414258985716</v>
      </c>
      <c r="AE334">
        <f t="shared" si="76"/>
        <v>0.3326404103874625</v>
      </c>
    </row>
    <row r="335" spans="1:31" x14ac:dyDescent="0.2">
      <c r="A335">
        <v>8.9999999999999993E-3</v>
      </c>
      <c r="B335">
        <v>3.5000000000000003E-2</v>
      </c>
      <c r="D335">
        <v>6.8000000000000005E-2</v>
      </c>
      <c r="E335">
        <v>5.7000000000000002E-2</v>
      </c>
      <c r="F335">
        <v>8.0000000000000002E-3</v>
      </c>
      <c r="G335">
        <v>1.6E-2</v>
      </c>
      <c r="H335">
        <v>0.76600000000000001</v>
      </c>
      <c r="I335">
        <v>0.19500000000000001</v>
      </c>
      <c r="J335">
        <v>0.13400000000000001</v>
      </c>
      <c r="K335">
        <v>6.0000000000000001E-3</v>
      </c>
      <c r="L335">
        <v>1.4999999999999999E-2</v>
      </c>
      <c r="M335">
        <v>7.6999999999999999E-2</v>
      </c>
      <c r="N335">
        <v>0.27500000000000002</v>
      </c>
      <c r="O335">
        <v>1E-3</v>
      </c>
      <c r="Q335">
        <f t="shared" si="77"/>
        <v>-2.0457574905606752</v>
      </c>
      <c r="R335">
        <f t="shared" si="63"/>
        <v>-1.4559319556497243</v>
      </c>
      <c r="S335" t="str">
        <f t="shared" si="64"/>
        <v/>
      </c>
      <c r="T335">
        <f t="shared" si="65"/>
        <v>-1.1674910872937636</v>
      </c>
      <c r="U335">
        <f t="shared" si="66"/>
        <v>-1.2441251443275085</v>
      </c>
      <c r="V335">
        <f t="shared" si="67"/>
        <v>-2.0969100130080562</v>
      </c>
      <c r="W335">
        <f t="shared" si="68"/>
        <v>-1.7958800173440752</v>
      </c>
      <c r="X335">
        <f t="shared" si="69"/>
        <v>-0.11577123036739606</v>
      </c>
      <c r="Y335">
        <f t="shared" si="70"/>
        <v>-0.70996538863748193</v>
      </c>
      <c r="Z335">
        <f t="shared" si="71"/>
        <v>-0.8728952016351923</v>
      </c>
      <c r="AA335">
        <f t="shared" si="72"/>
        <v>-2.2218487496163561</v>
      </c>
      <c r="AB335">
        <f t="shared" si="73"/>
        <v>-1.8239087409443189</v>
      </c>
      <c r="AC335">
        <f t="shared" si="74"/>
        <v>-1.1135092748275182</v>
      </c>
      <c r="AD335">
        <f t="shared" si="75"/>
        <v>-0.56066730616973737</v>
      </c>
      <c r="AE335">
        <f t="shared" si="76"/>
        <v>-3</v>
      </c>
    </row>
    <row r="336" spans="1:31" x14ac:dyDescent="0.2">
      <c r="A336">
        <v>1.0999999999999999E-2</v>
      </c>
      <c r="B336">
        <v>1.4999999999999999E-2</v>
      </c>
      <c r="D336">
        <v>7.5999999999999998E-2</v>
      </c>
      <c r="E336">
        <v>2.1819999999999999</v>
      </c>
      <c r="F336">
        <v>0.01</v>
      </c>
      <c r="G336">
        <v>1.7000000000000001E-2</v>
      </c>
      <c r="H336">
        <v>8.3000000000000004E-2</v>
      </c>
      <c r="I336">
        <v>0.109</v>
      </c>
      <c r="J336">
        <v>0.39200000000000002</v>
      </c>
      <c r="K336">
        <v>7.0000000000000001E-3</v>
      </c>
      <c r="L336">
        <v>1.0999999999999999E-2</v>
      </c>
      <c r="M336">
        <v>9.5000000000000001E-2</v>
      </c>
      <c r="N336">
        <v>0.104</v>
      </c>
      <c r="O336">
        <v>1E-3</v>
      </c>
      <c r="Q336">
        <f t="shared" si="77"/>
        <v>-1.9586073148417751</v>
      </c>
      <c r="R336">
        <f t="shared" si="63"/>
        <v>-1.8239087409443189</v>
      </c>
      <c r="S336" t="str">
        <f t="shared" si="64"/>
        <v/>
      </c>
      <c r="T336">
        <f t="shared" si="65"/>
        <v>-1.1191864077192086</v>
      </c>
      <c r="U336">
        <f t="shared" si="66"/>
        <v>0.33885474625232304</v>
      </c>
      <c r="V336">
        <f t="shared" si="67"/>
        <v>-2</v>
      </c>
      <c r="W336">
        <f t="shared" si="68"/>
        <v>-1.7695510786217261</v>
      </c>
      <c r="X336">
        <f t="shared" si="69"/>
        <v>-1.080921907623926</v>
      </c>
      <c r="Y336">
        <f t="shared" si="70"/>
        <v>-0.96257350205937642</v>
      </c>
      <c r="Z336">
        <f t="shared" si="71"/>
        <v>-0.40671393297954272</v>
      </c>
      <c r="AA336">
        <f t="shared" si="72"/>
        <v>-2.1549019599857431</v>
      </c>
      <c r="AB336">
        <f t="shared" si="73"/>
        <v>-1.9586073148417751</v>
      </c>
      <c r="AC336">
        <f t="shared" si="74"/>
        <v>-1.0222763947111522</v>
      </c>
      <c r="AD336">
        <f t="shared" si="75"/>
        <v>-0.98296666070121963</v>
      </c>
      <c r="AE336">
        <f t="shared" si="76"/>
        <v>-3</v>
      </c>
    </row>
    <row r="337" spans="1:31" x14ac:dyDescent="0.2">
      <c r="A337">
        <v>0.01</v>
      </c>
      <c r="B337">
        <v>1.6E-2</v>
      </c>
      <c r="D337">
        <v>6.6000000000000003E-2</v>
      </c>
      <c r="E337">
        <v>4.4999999999999998E-2</v>
      </c>
      <c r="F337">
        <v>8.0000000000000002E-3</v>
      </c>
      <c r="G337">
        <v>3.9E-2</v>
      </c>
      <c r="H337">
        <v>2.19</v>
      </c>
      <c r="I337">
        <v>0.11</v>
      </c>
      <c r="J337">
        <v>0.28000000000000003</v>
      </c>
      <c r="K337">
        <v>1.2E-2</v>
      </c>
      <c r="L337">
        <v>1.2E-2</v>
      </c>
      <c r="M337">
        <v>0.84499999999999997</v>
      </c>
      <c r="N337">
        <v>0.32500000000000001</v>
      </c>
      <c r="O337">
        <v>0.42399999999999999</v>
      </c>
      <c r="Q337">
        <f t="shared" si="77"/>
        <v>-2</v>
      </c>
      <c r="R337">
        <f t="shared" si="63"/>
        <v>-1.7958800173440752</v>
      </c>
      <c r="S337" t="str">
        <f t="shared" si="64"/>
        <v/>
      </c>
      <c r="T337">
        <f t="shared" si="65"/>
        <v>-1.1804560644581312</v>
      </c>
      <c r="U337">
        <f t="shared" si="66"/>
        <v>-1.3467874862246563</v>
      </c>
      <c r="V337">
        <f t="shared" si="67"/>
        <v>-2.0969100130080562</v>
      </c>
      <c r="W337">
        <f t="shared" si="68"/>
        <v>-1.4089353929735009</v>
      </c>
      <c r="X337">
        <f t="shared" si="69"/>
        <v>0.34044411484011833</v>
      </c>
      <c r="Y337">
        <f t="shared" si="70"/>
        <v>-0.95860731484177497</v>
      </c>
      <c r="Z337">
        <f t="shared" si="71"/>
        <v>-0.55284196865778079</v>
      </c>
      <c r="AA337">
        <f t="shared" si="72"/>
        <v>-1.9208187539523751</v>
      </c>
      <c r="AB337">
        <f t="shared" si="73"/>
        <v>-1.9208187539523751</v>
      </c>
      <c r="AC337">
        <f t="shared" si="74"/>
        <v>-7.3143291050307674E-2</v>
      </c>
      <c r="AD337">
        <f t="shared" si="75"/>
        <v>-0.48811663902112562</v>
      </c>
      <c r="AE337">
        <f t="shared" si="76"/>
        <v>-0.37263414340726736</v>
      </c>
    </row>
    <row r="338" spans="1:31" x14ac:dyDescent="0.2">
      <c r="A338">
        <v>1.0999999999999999E-2</v>
      </c>
      <c r="B338">
        <v>2.1999999999999999E-2</v>
      </c>
      <c r="D338">
        <v>7.3999999999999996E-2</v>
      </c>
      <c r="E338">
        <v>4.7E-2</v>
      </c>
      <c r="F338">
        <v>8.9999999999999993E-3</v>
      </c>
      <c r="G338">
        <v>1.7999999999999999E-2</v>
      </c>
      <c r="H338">
        <v>0.56000000000000005</v>
      </c>
      <c r="I338">
        <v>0.127</v>
      </c>
      <c r="J338">
        <v>1.829</v>
      </c>
      <c r="K338">
        <v>2.1999999999999999E-2</v>
      </c>
      <c r="L338">
        <v>1.4E-2</v>
      </c>
      <c r="M338">
        <v>9.1999999999999998E-2</v>
      </c>
      <c r="N338">
        <v>0.151</v>
      </c>
      <c r="O338">
        <v>0.186</v>
      </c>
      <c r="Q338">
        <f t="shared" si="77"/>
        <v>-1.9586073148417751</v>
      </c>
      <c r="R338">
        <f t="shared" si="63"/>
        <v>-1.6575773191777938</v>
      </c>
      <c r="S338" t="str">
        <f t="shared" si="64"/>
        <v/>
      </c>
      <c r="T338">
        <f t="shared" si="65"/>
        <v>-1.1307682802690238</v>
      </c>
      <c r="U338">
        <f t="shared" si="66"/>
        <v>-1.3279021420642825</v>
      </c>
      <c r="V338">
        <f t="shared" si="67"/>
        <v>-2.0457574905606752</v>
      </c>
      <c r="W338">
        <f t="shared" si="68"/>
        <v>-1.744727494896694</v>
      </c>
      <c r="X338">
        <f t="shared" si="69"/>
        <v>-0.25181197299379954</v>
      </c>
      <c r="Y338">
        <f t="shared" si="70"/>
        <v>-0.89619627904404309</v>
      </c>
      <c r="Z338">
        <f t="shared" si="71"/>
        <v>0.26221370547641687</v>
      </c>
      <c r="AA338">
        <f t="shared" si="72"/>
        <v>-1.6575773191777938</v>
      </c>
      <c r="AB338">
        <f t="shared" si="73"/>
        <v>-1.853871964321762</v>
      </c>
      <c r="AC338">
        <f t="shared" si="74"/>
        <v>-1.0362121726544447</v>
      </c>
      <c r="AD338">
        <f t="shared" si="75"/>
        <v>-0.82102305270683062</v>
      </c>
      <c r="AE338">
        <f t="shared" si="76"/>
        <v>-0.73048705578208373</v>
      </c>
    </row>
    <row r="339" spans="1:31" x14ac:dyDescent="0.2">
      <c r="A339">
        <v>1.2E-2</v>
      </c>
      <c r="B339">
        <v>0.01</v>
      </c>
      <c r="D339">
        <v>0.13500000000000001</v>
      </c>
      <c r="E339">
        <v>0.124</v>
      </c>
      <c r="F339">
        <v>1.9E-2</v>
      </c>
      <c r="G339">
        <v>1.4999999999999999E-2</v>
      </c>
      <c r="H339">
        <v>0.25700000000000001</v>
      </c>
      <c r="I339">
        <v>0.16400000000000001</v>
      </c>
      <c r="J339">
        <v>1.4570000000000001</v>
      </c>
      <c r="K339">
        <v>2.3E-2</v>
      </c>
      <c r="L339">
        <v>1.4E-2</v>
      </c>
      <c r="M339">
        <v>0.1</v>
      </c>
      <c r="N339">
        <v>0.127</v>
      </c>
      <c r="O339">
        <v>4.2999999999999997E-2</v>
      </c>
      <c r="Q339">
        <f t="shared" si="77"/>
        <v>-1.9208187539523751</v>
      </c>
      <c r="R339">
        <f t="shared" ref="R339:R377" si="78">IF(B339 &gt; 0,LOG10(B339),"")</f>
        <v>-2</v>
      </c>
      <c r="S339" t="str">
        <f t="shared" ref="S339:S377" si="79">IF(C339 &gt; 0,LOG10(C339),"")</f>
        <v/>
      </c>
      <c r="T339">
        <f t="shared" ref="T339:T377" si="80">IF(D339 &gt; 0,LOG10(D339),"")</f>
        <v>-0.86966623150499389</v>
      </c>
      <c r="U339">
        <f t="shared" ref="U339:U377" si="81">IF(E339 &gt; 0,LOG10(E339),"")</f>
        <v>-0.90657831483776496</v>
      </c>
      <c r="V339">
        <f t="shared" ref="V339:V377" si="82">IF(F339 &gt; 0,LOG10(F339),"")</f>
        <v>-1.7212463990471711</v>
      </c>
      <c r="W339">
        <f t="shared" ref="W339:W377" si="83">IF(G339 &gt; 0,LOG10(G339),"")</f>
        <v>-1.8239087409443189</v>
      </c>
      <c r="X339">
        <f t="shared" ref="X339:X377" si="84">IF(H339 &gt; 0,LOG10(H339),"")</f>
        <v>-0.5900668766687055</v>
      </c>
      <c r="Y339">
        <f t="shared" ref="Y339:Y377" si="85">IF(I339 &gt; 0,LOG10(I339),"")</f>
        <v>-0.78515615195230215</v>
      </c>
      <c r="Z339">
        <f t="shared" ref="Z339:Z377" si="86">IF(J339 &gt; 0,LOG10(J339),"")</f>
        <v>0.16345955176999016</v>
      </c>
      <c r="AA339">
        <f t="shared" ref="AA339:AA377" si="87">IF(K339 &gt; 0,LOG10(K339),"")</f>
        <v>-1.6382721639824072</v>
      </c>
      <c r="AB339">
        <f t="shared" ref="AB339:AB377" si="88">IF(L339 &gt; 0,LOG10(L339),"")</f>
        <v>-1.853871964321762</v>
      </c>
      <c r="AC339">
        <f t="shared" ref="AC339:AC377" si="89">IF(M339 &gt; 0,LOG10(M339),"")</f>
        <v>-1</v>
      </c>
      <c r="AD339">
        <f t="shared" ref="AD339:AD377" si="90">IF(N339 &gt; 0,LOG10(N339),"")</f>
        <v>-0.89619627904404309</v>
      </c>
      <c r="AE339">
        <f t="shared" ref="AE339:AE377" si="91">IF(O339 &gt; 0,LOG10(O339),"")</f>
        <v>-1.3665315444204136</v>
      </c>
    </row>
    <row r="340" spans="1:31" x14ac:dyDescent="0.2">
      <c r="A340">
        <v>6.0000000000000001E-3</v>
      </c>
      <c r="B340">
        <v>1.0999999999999999E-2</v>
      </c>
      <c r="D340">
        <v>0.254</v>
      </c>
      <c r="E340">
        <v>0.104</v>
      </c>
      <c r="F340">
        <v>1.2E-2</v>
      </c>
      <c r="G340">
        <v>8.0000000000000002E-3</v>
      </c>
      <c r="H340">
        <v>1.1080000000000001</v>
      </c>
      <c r="I340">
        <v>0.112</v>
      </c>
      <c r="J340">
        <v>1E-3</v>
      </c>
      <c r="K340">
        <v>1.0999999999999999E-2</v>
      </c>
      <c r="L340">
        <v>8.9999999999999993E-3</v>
      </c>
      <c r="M340">
        <v>0.20599999999999999</v>
      </c>
      <c r="N340">
        <v>0.13900000000000001</v>
      </c>
      <c r="O340">
        <v>2.9000000000000001E-2</v>
      </c>
      <c r="Q340">
        <f t="shared" si="77"/>
        <v>-2.2218487496163561</v>
      </c>
      <c r="R340">
        <f t="shared" si="78"/>
        <v>-1.9586073148417751</v>
      </c>
      <c r="S340" t="str">
        <f t="shared" si="79"/>
        <v/>
      </c>
      <c r="T340">
        <f t="shared" si="80"/>
        <v>-0.59516628338006194</v>
      </c>
      <c r="U340">
        <f t="shared" si="81"/>
        <v>-0.98296666070121963</v>
      </c>
      <c r="V340">
        <f t="shared" si="82"/>
        <v>-1.9208187539523751</v>
      </c>
      <c r="W340">
        <f t="shared" si="83"/>
        <v>-2.0969100130080562</v>
      </c>
      <c r="X340">
        <f t="shared" si="84"/>
        <v>4.4539760392410983E-2</v>
      </c>
      <c r="Y340">
        <f t="shared" si="85"/>
        <v>-0.9507819773298184</v>
      </c>
      <c r="Z340">
        <f t="shared" si="86"/>
        <v>-3</v>
      </c>
      <c r="AA340">
        <f t="shared" si="87"/>
        <v>-1.9586073148417751</v>
      </c>
      <c r="AB340">
        <f t="shared" si="88"/>
        <v>-2.0457574905606752</v>
      </c>
      <c r="AC340">
        <f t="shared" si="89"/>
        <v>-0.68613277963084662</v>
      </c>
      <c r="AD340">
        <f t="shared" si="90"/>
        <v>-0.85698519974590492</v>
      </c>
      <c r="AE340">
        <f t="shared" si="91"/>
        <v>-1.5376020021010439</v>
      </c>
    </row>
    <row r="341" spans="1:31" x14ac:dyDescent="0.2">
      <c r="A341">
        <v>5.0000000000000001E-3</v>
      </c>
      <c r="B341">
        <v>0.01</v>
      </c>
      <c r="D341">
        <v>5.7000000000000002E-2</v>
      </c>
      <c r="E341">
        <v>4.9000000000000002E-2</v>
      </c>
      <c r="F341">
        <v>0.01</v>
      </c>
      <c r="G341">
        <v>8.9999999999999993E-3</v>
      </c>
      <c r="H341">
        <v>7.6999999999999999E-2</v>
      </c>
      <c r="I341">
        <v>0.33800000000000002</v>
      </c>
      <c r="J341">
        <v>0.13400000000000001</v>
      </c>
      <c r="K341">
        <v>0.01</v>
      </c>
      <c r="L341">
        <v>8.0000000000000002E-3</v>
      </c>
      <c r="M341">
        <v>0.32900000000000001</v>
      </c>
      <c r="N341">
        <v>0.158</v>
      </c>
      <c r="O341">
        <v>8.1000000000000003E-2</v>
      </c>
      <c r="Q341">
        <f t="shared" si="77"/>
        <v>-2.3010299956639813</v>
      </c>
      <c r="R341">
        <f t="shared" si="78"/>
        <v>-2</v>
      </c>
      <c r="S341" t="str">
        <f t="shared" si="79"/>
        <v/>
      </c>
      <c r="T341">
        <f t="shared" si="80"/>
        <v>-1.2441251443275085</v>
      </c>
      <c r="U341">
        <f t="shared" si="81"/>
        <v>-1.3098039199714864</v>
      </c>
      <c r="V341">
        <f t="shared" si="82"/>
        <v>-2</v>
      </c>
      <c r="W341">
        <f t="shared" si="83"/>
        <v>-2.0457574905606752</v>
      </c>
      <c r="X341">
        <f t="shared" si="84"/>
        <v>-1.1135092748275182</v>
      </c>
      <c r="Y341">
        <f t="shared" si="85"/>
        <v>-0.47108329972234525</v>
      </c>
      <c r="Z341">
        <f t="shared" si="86"/>
        <v>-0.8728952016351923</v>
      </c>
      <c r="AA341">
        <f t="shared" si="87"/>
        <v>-2</v>
      </c>
      <c r="AB341">
        <f t="shared" si="88"/>
        <v>-2.0969100130080562</v>
      </c>
      <c r="AC341">
        <f t="shared" si="89"/>
        <v>-0.48280410205002566</v>
      </c>
      <c r="AD341">
        <f t="shared" si="90"/>
        <v>-0.80134291304557737</v>
      </c>
      <c r="AE341">
        <f t="shared" si="91"/>
        <v>-1.0915149811213503</v>
      </c>
    </row>
    <row r="342" spans="1:31" x14ac:dyDescent="0.2">
      <c r="A342">
        <v>7.0000000000000001E-3</v>
      </c>
      <c r="B342">
        <v>0.01</v>
      </c>
      <c r="D342">
        <v>5.3999999999999999E-2</v>
      </c>
      <c r="E342">
        <v>2.0409999999999999</v>
      </c>
      <c r="F342">
        <v>2.4E-2</v>
      </c>
      <c r="G342">
        <v>8.9999999999999993E-3</v>
      </c>
      <c r="H342">
        <v>3.9E-2</v>
      </c>
      <c r="I342">
        <v>0.126</v>
      </c>
      <c r="J342">
        <v>1.9E-2</v>
      </c>
      <c r="K342">
        <v>1.2E-2</v>
      </c>
      <c r="L342">
        <v>8.0000000000000002E-3</v>
      </c>
      <c r="M342">
        <v>0.187</v>
      </c>
      <c r="N342">
        <v>0.156</v>
      </c>
      <c r="O342">
        <v>4.1000000000000002E-2</v>
      </c>
      <c r="Q342">
        <f t="shared" si="77"/>
        <v>-2.1549019599857431</v>
      </c>
      <c r="R342">
        <f t="shared" si="78"/>
        <v>-2</v>
      </c>
      <c r="S342" t="str">
        <f t="shared" si="79"/>
        <v/>
      </c>
      <c r="T342">
        <f t="shared" si="80"/>
        <v>-1.2676062401770316</v>
      </c>
      <c r="U342">
        <f t="shared" si="81"/>
        <v>0.30984300471607051</v>
      </c>
      <c r="V342">
        <f t="shared" si="82"/>
        <v>-1.6197887582883939</v>
      </c>
      <c r="W342">
        <f t="shared" si="83"/>
        <v>-2.0457574905606752</v>
      </c>
      <c r="X342">
        <f t="shared" si="84"/>
        <v>-1.4089353929735009</v>
      </c>
      <c r="Y342">
        <f t="shared" si="85"/>
        <v>-0.89962945488243706</v>
      </c>
      <c r="Z342">
        <f t="shared" si="86"/>
        <v>-1.7212463990471711</v>
      </c>
      <c r="AA342">
        <f t="shared" si="87"/>
        <v>-1.9208187539523751</v>
      </c>
      <c r="AB342">
        <f t="shared" si="88"/>
        <v>-2.0969100130080562</v>
      </c>
      <c r="AC342">
        <f t="shared" si="89"/>
        <v>-0.72815839346350109</v>
      </c>
      <c r="AD342">
        <f t="shared" si="90"/>
        <v>-0.80687540164553839</v>
      </c>
      <c r="AE342">
        <f t="shared" si="91"/>
        <v>-1.3872161432802645</v>
      </c>
    </row>
    <row r="343" spans="1:31" x14ac:dyDescent="0.2">
      <c r="A343">
        <v>6.0000000000000001E-3</v>
      </c>
      <c r="B343">
        <v>8.9999999999999993E-3</v>
      </c>
      <c r="D343">
        <v>4.7E-2</v>
      </c>
      <c r="E343">
        <v>5.7000000000000002E-2</v>
      </c>
      <c r="F343">
        <v>1.2E-2</v>
      </c>
      <c r="G343">
        <v>8.0000000000000002E-3</v>
      </c>
      <c r="H343">
        <v>0.13100000000000001</v>
      </c>
      <c r="I343">
        <v>0.13700000000000001</v>
      </c>
      <c r="J343">
        <v>3.0000000000000001E-3</v>
      </c>
      <c r="K343">
        <v>0.27500000000000002</v>
      </c>
      <c r="L343">
        <v>8.0000000000000002E-3</v>
      </c>
      <c r="M343">
        <v>0.123</v>
      </c>
      <c r="N343">
        <v>0.13700000000000001</v>
      </c>
      <c r="O343">
        <v>2.1000000000000001E-2</v>
      </c>
      <c r="Q343">
        <f t="shared" si="77"/>
        <v>-2.2218487496163561</v>
      </c>
      <c r="R343">
        <f t="shared" si="78"/>
        <v>-2.0457574905606752</v>
      </c>
      <c r="S343" t="str">
        <f t="shared" si="79"/>
        <v/>
      </c>
      <c r="T343">
        <f t="shared" si="80"/>
        <v>-1.3279021420642825</v>
      </c>
      <c r="U343">
        <f t="shared" si="81"/>
        <v>-1.2441251443275085</v>
      </c>
      <c r="V343">
        <f t="shared" si="82"/>
        <v>-1.9208187539523751</v>
      </c>
      <c r="W343">
        <f t="shared" si="83"/>
        <v>-2.0969100130080562</v>
      </c>
      <c r="X343">
        <f t="shared" si="84"/>
        <v>-0.88272870434423567</v>
      </c>
      <c r="Y343">
        <f t="shared" si="85"/>
        <v>-0.86327943284359321</v>
      </c>
      <c r="Z343">
        <f t="shared" si="86"/>
        <v>-2.5228787452803374</v>
      </c>
      <c r="AA343">
        <f t="shared" si="87"/>
        <v>-0.56066730616973737</v>
      </c>
      <c r="AB343">
        <f t="shared" si="88"/>
        <v>-2.0969100130080562</v>
      </c>
      <c r="AC343">
        <f t="shared" si="89"/>
        <v>-0.91009488856060206</v>
      </c>
      <c r="AD343">
        <f t="shared" si="90"/>
        <v>-0.86327943284359321</v>
      </c>
      <c r="AE343">
        <f t="shared" si="91"/>
        <v>-1.6777807052660807</v>
      </c>
    </row>
    <row r="344" spans="1:31" x14ac:dyDescent="0.2">
      <c r="A344">
        <v>8.9999999999999993E-3</v>
      </c>
      <c r="B344">
        <v>0.01</v>
      </c>
      <c r="D344">
        <v>4.8000000000000001E-2</v>
      </c>
      <c r="E344">
        <v>0.1</v>
      </c>
      <c r="F344">
        <v>8.9999999999999993E-3</v>
      </c>
      <c r="G344">
        <v>1.2E-2</v>
      </c>
      <c r="H344">
        <v>3.5000000000000003E-2</v>
      </c>
      <c r="I344">
        <v>0.104</v>
      </c>
      <c r="J344">
        <v>0.13200000000000001</v>
      </c>
      <c r="K344">
        <v>1.4E-2</v>
      </c>
      <c r="L344">
        <v>8.9999999999999993E-3</v>
      </c>
      <c r="M344">
        <v>0.11600000000000001</v>
      </c>
      <c r="N344">
        <v>0.29399999999999998</v>
      </c>
      <c r="O344">
        <v>7.4999999999999997E-2</v>
      </c>
      <c r="Q344">
        <f t="shared" si="77"/>
        <v>-2.0457574905606752</v>
      </c>
      <c r="R344">
        <f t="shared" si="78"/>
        <v>-2</v>
      </c>
      <c r="S344" t="str">
        <f t="shared" si="79"/>
        <v/>
      </c>
      <c r="T344">
        <f t="shared" si="80"/>
        <v>-1.3187587626244128</v>
      </c>
      <c r="U344">
        <f t="shared" si="81"/>
        <v>-1</v>
      </c>
      <c r="V344">
        <f t="shared" si="82"/>
        <v>-2.0457574905606752</v>
      </c>
      <c r="W344">
        <f t="shared" si="83"/>
        <v>-1.9208187539523751</v>
      </c>
      <c r="X344">
        <f t="shared" si="84"/>
        <v>-1.4559319556497243</v>
      </c>
      <c r="Y344">
        <f t="shared" si="85"/>
        <v>-0.98296666070121963</v>
      </c>
      <c r="Z344">
        <f t="shared" si="86"/>
        <v>-0.87942606879415008</v>
      </c>
      <c r="AA344">
        <f t="shared" si="87"/>
        <v>-1.853871964321762</v>
      </c>
      <c r="AB344">
        <f t="shared" si="88"/>
        <v>-2.0457574905606752</v>
      </c>
      <c r="AC344">
        <f t="shared" si="89"/>
        <v>-0.93554201077308152</v>
      </c>
      <c r="AD344">
        <f t="shared" si="90"/>
        <v>-0.53165266958784274</v>
      </c>
      <c r="AE344">
        <f t="shared" si="91"/>
        <v>-1.1249387366082999</v>
      </c>
    </row>
    <row r="345" spans="1:31" x14ac:dyDescent="0.2">
      <c r="A345">
        <v>8.0000000000000002E-3</v>
      </c>
      <c r="B345">
        <v>0.01</v>
      </c>
      <c r="D345">
        <v>4.3999999999999997E-2</v>
      </c>
      <c r="E345">
        <v>1E-3</v>
      </c>
      <c r="F345">
        <v>8.9999999999999993E-3</v>
      </c>
      <c r="G345">
        <v>8.1000000000000003E-2</v>
      </c>
      <c r="H345">
        <v>3.4000000000000002E-2</v>
      </c>
      <c r="I345">
        <v>0.113</v>
      </c>
      <c r="J345">
        <v>4.1000000000000002E-2</v>
      </c>
      <c r="K345">
        <v>1.0999999999999999E-2</v>
      </c>
      <c r="L345">
        <v>8.0000000000000002E-3</v>
      </c>
      <c r="M345">
        <v>0.41699999999999998</v>
      </c>
      <c r="N345">
        <v>0.36099999999999999</v>
      </c>
      <c r="O345">
        <v>3.5999999999999997E-2</v>
      </c>
      <c r="Q345">
        <f t="shared" si="77"/>
        <v>-2.0969100130080562</v>
      </c>
      <c r="R345">
        <f t="shared" si="78"/>
        <v>-2</v>
      </c>
      <c r="S345" t="str">
        <f t="shared" si="79"/>
        <v/>
      </c>
      <c r="T345">
        <f t="shared" si="80"/>
        <v>-1.3565473235138126</v>
      </c>
      <c r="U345">
        <f t="shared" si="81"/>
        <v>-3</v>
      </c>
      <c r="V345">
        <f t="shared" si="82"/>
        <v>-2.0457574905606752</v>
      </c>
      <c r="W345">
        <f t="shared" si="83"/>
        <v>-1.0915149811213503</v>
      </c>
      <c r="X345">
        <f t="shared" si="84"/>
        <v>-1.4685210829577449</v>
      </c>
      <c r="Y345">
        <f t="shared" si="85"/>
        <v>-0.94692155651658028</v>
      </c>
      <c r="Z345">
        <f t="shared" si="86"/>
        <v>-1.3872161432802645</v>
      </c>
      <c r="AA345">
        <f t="shared" si="87"/>
        <v>-1.9586073148417751</v>
      </c>
      <c r="AB345">
        <f t="shared" si="88"/>
        <v>-2.0969100130080562</v>
      </c>
      <c r="AC345">
        <f t="shared" si="89"/>
        <v>-0.37986394502624249</v>
      </c>
      <c r="AD345">
        <f t="shared" si="90"/>
        <v>-0.44249279809434211</v>
      </c>
      <c r="AE345">
        <f t="shared" si="91"/>
        <v>-1.4436974992327127</v>
      </c>
    </row>
    <row r="346" spans="1:31" x14ac:dyDescent="0.2">
      <c r="A346">
        <v>8.9999999999999993E-3</v>
      </c>
      <c r="B346">
        <v>0.01</v>
      </c>
      <c r="D346">
        <v>4.5999999999999999E-2</v>
      </c>
      <c r="E346">
        <v>9.8000000000000004E-2</v>
      </c>
      <c r="F346">
        <v>0.01</v>
      </c>
      <c r="G346">
        <v>8.3000000000000004E-2</v>
      </c>
      <c r="H346">
        <v>0.113</v>
      </c>
      <c r="I346">
        <v>9.7000000000000003E-2</v>
      </c>
      <c r="J346">
        <v>0.09</v>
      </c>
      <c r="K346">
        <v>0.105</v>
      </c>
      <c r="L346">
        <v>8.0000000000000002E-3</v>
      </c>
      <c r="M346">
        <v>2.1739999999999999</v>
      </c>
      <c r="N346">
        <v>0.161</v>
      </c>
      <c r="O346">
        <v>1.7000000000000001E-2</v>
      </c>
      <c r="Q346">
        <f t="shared" si="77"/>
        <v>-2.0457574905606752</v>
      </c>
      <c r="R346">
        <f t="shared" si="78"/>
        <v>-2</v>
      </c>
      <c r="S346" t="str">
        <f t="shared" si="79"/>
        <v/>
      </c>
      <c r="T346">
        <f t="shared" si="80"/>
        <v>-1.3372421683184259</v>
      </c>
      <c r="U346">
        <f t="shared" si="81"/>
        <v>-1.0087739243075051</v>
      </c>
      <c r="V346">
        <f t="shared" si="82"/>
        <v>-2</v>
      </c>
      <c r="W346">
        <f t="shared" si="83"/>
        <v>-1.080921907623926</v>
      </c>
      <c r="X346">
        <f t="shared" si="84"/>
        <v>-0.94692155651658028</v>
      </c>
      <c r="Y346">
        <f t="shared" si="85"/>
        <v>-1.0132282657337552</v>
      </c>
      <c r="Z346">
        <f t="shared" si="86"/>
        <v>-1.0457574905606752</v>
      </c>
      <c r="AA346">
        <f t="shared" si="87"/>
        <v>-0.97881070093006195</v>
      </c>
      <c r="AB346">
        <f t="shared" si="88"/>
        <v>-2.0969100130080562</v>
      </c>
      <c r="AC346">
        <f t="shared" si="89"/>
        <v>0.33725953975027573</v>
      </c>
      <c r="AD346">
        <f t="shared" si="90"/>
        <v>-0.79317412396815024</v>
      </c>
      <c r="AE346">
        <f t="shared" si="91"/>
        <v>-1.7695510786217261</v>
      </c>
    </row>
    <row r="347" spans="1:31" x14ac:dyDescent="0.2">
      <c r="A347">
        <v>8.9999999999999993E-3</v>
      </c>
      <c r="B347">
        <v>1.0999999999999999E-2</v>
      </c>
      <c r="D347">
        <v>4.2999999999999997E-2</v>
      </c>
      <c r="E347">
        <v>0.01</v>
      </c>
      <c r="F347">
        <v>8.9999999999999993E-3</v>
      </c>
      <c r="G347">
        <v>0.01</v>
      </c>
      <c r="H347">
        <v>5.6000000000000001E-2</v>
      </c>
      <c r="I347">
        <v>0.191</v>
      </c>
      <c r="J347">
        <v>4.7E-2</v>
      </c>
      <c r="K347">
        <v>3.5000000000000003E-2</v>
      </c>
      <c r="L347">
        <v>8.0000000000000002E-3</v>
      </c>
      <c r="M347">
        <v>0.31</v>
      </c>
      <c r="N347">
        <v>0.14599999999999999</v>
      </c>
      <c r="O347">
        <v>1E-3</v>
      </c>
      <c r="Q347">
        <f t="shared" si="77"/>
        <v>-2.0457574905606752</v>
      </c>
      <c r="R347">
        <f t="shared" si="78"/>
        <v>-1.9586073148417751</v>
      </c>
      <c r="S347" t="str">
        <f t="shared" si="79"/>
        <v/>
      </c>
      <c r="T347">
        <f t="shared" si="80"/>
        <v>-1.3665315444204136</v>
      </c>
      <c r="U347">
        <f t="shared" si="81"/>
        <v>-2</v>
      </c>
      <c r="V347">
        <f t="shared" si="82"/>
        <v>-2.0457574905606752</v>
      </c>
      <c r="W347">
        <f t="shared" si="83"/>
        <v>-2</v>
      </c>
      <c r="X347">
        <f t="shared" si="84"/>
        <v>-1.2518119729937995</v>
      </c>
      <c r="Y347">
        <f t="shared" si="85"/>
        <v>-0.71896663275227246</v>
      </c>
      <c r="Z347">
        <f t="shared" si="86"/>
        <v>-1.3279021420642825</v>
      </c>
      <c r="AA347">
        <f t="shared" si="87"/>
        <v>-1.4559319556497243</v>
      </c>
      <c r="AB347">
        <f t="shared" si="88"/>
        <v>-2.0969100130080562</v>
      </c>
      <c r="AC347">
        <f t="shared" si="89"/>
        <v>-0.50863830616572736</v>
      </c>
      <c r="AD347">
        <f t="shared" si="90"/>
        <v>-0.83564714421556296</v>
      </c>
      <c r="AE347">
        <f t="shared" si="91"/>
        <v>-3</v>
      </c>
    </row>
    <row r="348" spans="1:31" x14ac:dyDescent="0.2">
      <c r="A348">
        <v>8.9999999999999993E-3</v>
      </c>
      <c r="B348">
        <v>8.9999999999999993E-3</v>
      </c>
      <c r="D348">
        <v>4.5999999999999999E-2</v>
      </c>
      <c r="E348">
        <v>5004.0159999999996</v>
      </c>
      <c r="F348">
        <v>2.9000000000000001E-2</v>
      </c>
      <c r="G348">
        <v>2.7E-2</v>
      </c>
      <c r="H348">
        <v>3.1E-2</v>
      </c>
      <c r="I348">
        <v>0.27200000000000002</v>
      </c>
      <c r="J348">
        <v>4.4999999999999998E-2</v>
      </c>
      <c r="K348">
        <v>5.2999999999999999E-2</v>
      </c>
      <c r="L348">
        <v>1.0999999999999999E-2</v>
      </c>
      <c r="M348">
        <v>2.4340000000000002</v>
      </c>
      <c r="N348">
        <v>0.109</v>
      </c>
      <c r="O348">
        <v>1E-3</v>
      </c>
      <c r="Q348">
        <f t="shared" si="77"/>
        <v>-2.0457574905606752</v>
      </c>
      <c r="R348">
        <f t="shared" si="78"/>
        <v>-2.0457574905606752</v>
      </c>
      <c r="S348" t="str">
        <f t="shared" si="79"/>
        <v/>
      </c>
      <c r="T348">
        <f t="shared" si="80"/>
        <v>-1.3372421683184259</v>
      </c>
      <c r="U348">
        <f t="shared" si="81"/>
        <v>3.6993186896505992</v>
      </c>
      <c r="V348">
        <f t="shared" si="82"/>
        <v>-1.5376020021010439</v>
      </c>
      <c r="W348">
        <f t="shared" si="83"/>
        <v>-1.5686362358410126</v>
      </c>
      <c r="X348">
        <f t="shared" si="84"/>
        <v>-1.5086383061657274</v>
      </c>
      <c r="Y348">
        <f t="shared" si="85"/>
        <v>-0.56543109596580121</v>
      </c>
      <c r="Z348">
        <f t="shared" si="86"/>
        <v>-1.3467874862246563</v>
      </c>
      <c r="AA348">
        <f t="shared" si="87"/>
        <v>-1.2757241303992111</v>
      </c>
      <c r="AB348">
        <f t="shared" si="88"/>
        <v>-1.9586073148417751</v>
      </c>
      <c r="AC348">
        <f t="shared" si="89"/>
        <v>0.38632057389404623</v>
      </c>
      <c r="AD348">
        <f t="shared" si="90"/>
        <v>-0.96257350205937642</v>
      </c>
      <c r="AE348">
        <f t="shared" si="91"/>
        <v>-3</v>
      </c>
    </row>
    <row r="349" spans="1:31" x14ac:dyDescent="0.2">
      <c r="A349">
        <v>0.01</v>
      </c>
      <c r="B349">
        <v>0.01</v>
      </c>
      <c r="D349">
        <v>6.8000000000000005E-2</v>
      </c>
      <c r="E349">
        <v>0.46600000000000003</v>
      </c>
      <c r="F349">
        <v>0.02</v>
      </c>
      <c r="G349">
        <v>5.6000000000000001E-2</v>
      </c>
      <c r="H349">
        <v>3.1E-2</v>
      </c>
      <c r="I349">
        <v>0.15</v>
      </c>
      <c r="J349">
        <v>4.0220000000000002</v>
      </c>
      <c r="K349">
        <v>1.4E-2</v>
      </c>
      <c r="L349">
        <v>2.7E-2</v>
      </c>
      <c r="M349">
        <v>0.13600000000000001</v>
      </c>
      <c r="N349">
        <v>0.14799999999999999</v>
      </c>
      <c r="O349">
        <v>1E-3</v>
      </c>
      <c r="Q349">
        <f t="shared" si="77"/>
        <v>-2</v>
      </c>
      <c r="R349">
        <f t="shared" si="78"/>
        <v>-2</v>
      </c>
      <c r="S349" t="str">
        <f t="shared" si="79"/>
        <v/>
      </c>
      <c r="T349">
        <f t="shared" si="80"/>
        <v>-1.1674910872937636</v>
      </c>
      <c r="U349">
        <f t="shared" si="81"/>
        <v>-0.33161408330999981</v>
      </c>
      <c r="V349">
        <f t="shared" si="82"/>
        <v>-1.6989700043360187</v>
      </c>
      <c r="W349">
        <f t="shared" si="83"/>
        <v>-1.2518119729937995</v>
      </c>
      <c r="X349">
        <f t="shared" si="84"/>
        <v>-1.5086383061657274</v>
      </c>
      <c r="Y349">
        <f t="shared" si="85"/>
        <v>-0.82390874094431876</v>
      </c>
      <c r="Z349">
        <f t="shared" si="86"/>
        <v>0.60444206626072317</v>
      </c>
      <c r="AA349">
        <f t="shared" si="87"/>
        <v>-1.853871964321762</v>
      </c>
      <c r="AB349">
        <f t="shared" si="88"/>
        <v>-1.5686362358410126</v>
      </c>
      <c r="AC349">
        <f t="shared" si="89"/>
        <v>-0.86646109162978246</v>
      </c>
      <c r="AD349">
        <f t="shared" si="90"/>
        <v>-0.82973828460504262</v>
      </c>
      <c r="AE349">
        <f t="shared" si="91"/>
        <v>-3</v>
      </c>
    </row>
    <row r="350" spans="1:31" x14ac:dyDescent="0.2">
      <c r="A350">
        <v>8.9999999999999993E-3</v>
      </c>
      <c r="B350">
        <v>0.01</v>
      </c>
      <c r="D350">
        <v>8.4000000000000005E-2</v>
      </c>
      <c r="E350">
        <v>1E-3</v>
      </c>
      <c r="F350">
        <v>3.1E-2</v>
      </c>
      <c r="G350">
        <v>7.0000000000000001E-3</v>
      </c>
      <c r="H350">
        <v>8.5999999999999993E-2</v>
      </c>
      <c r="I350">
        <v>6.3E-2</v>
      </c>
      <c r="J350">
        <v>1E-3</v>
      </c>
      <c r="K350">
        <v>2.3E-2</v>
      </c>
      <c r="L350">
        <v>4.2999999999999997E-2</v>
      </c>
      <c r="M350">
        <v>8.5000000000000006E-2</v>
      </c>
      <c r="N350">
        <v>0.124</v>
      </c>
      <c r="O350">
        <v>0.58599999999999997</v>
      </c>
      <c r="Q350">
        <f t="shared" si="77"/>
        <v>-2.0457574905606752</v>
      </c>
      <c r="R350">
        <f t="shared" si="78"/>
        <v>-2</v>
      </c>
      <c r="S350" t="str">
        <f t="shared" si="79"/>
        <v/>
      </c>
      <c r="T350">
        <f t="shared" si="80"/>
        <v>-1.0757207139381184</v>
      </c>
      <c r="U350">
        <f t="shared" si="81"/>
        <v>-3</v>
      </c>
      <c r="V350">
        <f t="shared" si="82"/>
        <v>-1.5086383061657274</v>
      </c>
      <c r="W350">
        <f t="shared" si="83"/>
        <v>-2.1549019599857431</v>
      </c>
      <c r="X350">
        <f t="shared" si="84"/>
        <v>-1.0655015487564323</v>
      </c>
      <c r="Y350">
        <f t="shared" si="85"/>
        <v>-1.2006594505464183</v>
      </c>
      <c r="Z350">
        <f t="shared" si="86"/>
        <v>-3</v>
      </c>
      <c r="AA350">
        <f t="shared" si="87"/>
        <v>-1.6382721639824072</v>
      </c>
      <c r="AB350">
        <f t="shared" si="88"/>
        <v>-1.3665315444204136</v>
      </c>
      <c r="AC350">
        <f t="shared" si="89"/>
        <v>-1.0705810742857071</v>
      </c>
      <c r="AD350">
        <f t="shared" si="90"/>
        <v>-0.90657831483776496</v>
      </c>
      <c r="AE350">
        <f t="shared" si="91"/>
        <v>-0.23210238398190938</v>
      </c>
    </row>
    <row r="351" spans="1:31" x14ac:dyDescent="0.2">
      <c r="A351">
        <v>8.0000000000000002E-3</v>
      </c>
      <c r="B351">
        <v>0.01</v>
      </c>
      <c r="D351">
        <v>0.113</v>
      </c>
      <c r="E351">
        <v>2.5000000000000001E-2</v>
      </c>
      <c r="F351">
        <v>0.01</v>
      </c>
      <c r="G351">
        <v>1.9E-2</v>
      </c>
      <c r="H351">
        <v>6.7000000000000004E-2</v>
      </c>
      <c r="I351">
        <v>5.8999999999999997E-2</v>
      </c>
      <c r="J351">
        <v>5004.625</v>
      </c>
      <c r="K351">
        <v>6.8000000000000005E-2</v>
      </c>
      <c r="L351">
        <v>0.01</v>
      </c>
      <c r="M351">
        <v>0.11</v>
      </c>
      <c r="N351">
        <v>0.105</v>
      </c>
      <c r="O351">
        <v>3.5000000000000003E-2</v>
      </c>
      <c r="Q351">
        <f t="shared" si="77"/>
        <v>-2.0969100130080562</v>
      </c>
      <c r="R351">
        <f t="shared" si="78"/>
        <v>-2</v>
      </c>
      <c r="S351" t="str">
        <f t="shared" si="79"/>
        <v/>
      </c>
      <c r="T351">
        <f t="shared" si="80"/>
        <v>-0.94692155651658028</v>
      </c>
      <c r="U351">
        <f t="shared" si="81"/>
        <v>-1.6020599913279623</v>
      </c>
      <c r="V351">
        <f t="shared" si="82"/>
        <v>-2</v>
      </c>
      <c r="W351">
        <f t="shared" si="83"/>
        <v>-1.7212463990471711</v>
      </c>
      <c r="X351">
        <f t="shared" si="84"/>
        <v>-1.1739251972991736</v>
      </c>
      <c r="Y351">
        <f t="shared" si="85"/>
        <v>-1.2291479883578558</v>
      </c>
      <c r="Z351">
        <f t="shared" si="86"/>
        <v>3.6993715410496666</v>
      </c>
      <c r="AA351">
        <f t="shared" si="87"/>
        <v>-1.1674910872937636</v>
      </c>
      <c r="AB351">
        <f t="shared" si="88"/>
        <v>-2</v>
      </c>
      <c r="AC351">
        <f t="shared" si="89"/>
        <v>-0.95860731484177497</v>
      </c>
      <c r="AD351">
        <f t="shared" si="90"/>
        <v>-0.97881070093006195</v>
      </c>
      <c r="AE351">
        <f t="shared" si="91"/>
        <v>-1.4559319556497243</v>
      </c>
    </row>
    <row r="352" spans="1:31" x14ac:dyDescent="0.2">
      <c r="A352">
        <v>8.0000000000000002E-3</v>
      </c>
      <c r="B352">
        <v>1.0999999999999999E-2</v>
      </c>
      <c r="D352">
        <v>0.11899999999999999</v>
      </c>
      <c r="E352">
        <v>0.78400000000000003</v>
      </c>
      <c r="F352">
        <v>0.01</v>
      </c>
      <c r="G352">
        <v>1.0999999999999999E-2</v>
      </c>
      <c r="H352">
        <v>5.3999999999999999E-2</v>
      </c>
      <c r="I352">
        <v>5.1999999999999998E-2</v>
      </c>
      <c r="J352">
        <v>1E-3</v>
      </c>
      <c r="K352">
        <v>9.1999999999999998E-2</v>
      </c>
      <c r="L352">
        <v>8.9999999999999993E-3</v>
      </c>
      <c r="M352">
        <v>3.1E-2</v>
      </c>
      <c r="N352">
        <v>9.1999999999999998E-2</v>
      </c>
      <c r="O352">
        <v>1.9630000000000001</v>
      </c>
      <c r="Q352">
        <f t="shared" si="77"/>
        <v>-2.0969100130080562</v>
      </c>
      <c r="R352">
        <f t="shared" si="78"/>
        <v>-1.9586073148417751</v>
      </c>
      <c r="S352" t="str">
        <f t="shared" si="79"/>
        <v/>
      </c>
      <c r="T352">
        <f t="shared" si="80"/>
        <v>-0.9244530386074693</v>
      </c>
      <c r="U352">
        <f t="shared" si="81"/>
        <v>-0.10568393731556154</v>
      </c>
      <c r="V352">
        <f t="shared" si="82"/>
        <v>-2</v>
      </c>
      <c r="W352">
        <f t="shared" si="83"/>
        <v>-1.9586073148417751</v>
      </c>
      <c r="X352">
        <f t="shared" si="84"/>
        <v>-1.2676062401770316</v>
      </c>
      <c r="Y352">
        <f t="shared" si="85"/>
        <v>-1.2839966563652008</v>
      </c>
      <c r="Z352">
        <f t="shared" si="86"/>
        <v>-3</v>
      </c>
      <c r="AA352">
        <f t="shared" si="87"/>
        <v>-1.0362121726544447</v>
      </c>
      <c r="AB352">
        <f t="shared" si="88"/>
        <v>-2.0457574905606752</v>
      </c>
      <c r="AC352">
        <f t="shared" si="89"/>
        <v>-1.5086383061657274</v>
      </c>
      <c r="AD352">
        <f t="shared" si="90"/>
        <v>-1.0362121726544447</v>
      </c>
      <c r="AE352">
        <f t="shared" si="91"/>
        <v>0.29292029960000621</v>
      </c>
    </row>
    <row r="353" spans="1:31" x14ac:dyDescent="0.2">
      <c r="A353">
        <v>1.0999999999999999E-2</v>
      </c>
      <c r="B353">
        <v>0.01</v>
      </c>
      <c r="D353">
        <v>1.083</v>
      </c>
      <c r="E353">
        <v>1E-3</v>
      </c>
      <c r="F353">
        <v>0.01</v>
      </c>
      <c r="G353">
        <v>5.6000000000000001E-2</v>
      </c>
      <c r="H353">
        <v>5.1999999999999998E-2</v>
      </c>
      <c r="I353">
        <v>0.13500000000000001</v>
      </c>
      <c r="J353">
        <v>0.40300000000000002</v>
      </c>
      <c r="K353">
        <v>3.2000000000000001E-2</v>
      </c>
      <c r="L353">
        <v>8.0000000000000002E-3</v>
      </c>
      <c r="M353">
        <v>2.7290000000000001</v>
      </c>
      <c r="N353">
        <v>0.129</v>
      </c>
      <c r="O353">
        <v>1E-3</v>
      </c>
      <c r="Q353">
        <f t="shared" si="77"/>
        <v>-1.9586073148417751</v>
      </c>
      <c r="R353">
        <f t="shared" si="78"/>
        <v>-2</v>
      </c>
      <c r="S353" t="str">
        <f t="shared" si="79"/>
        <v/>
      </c>
      <c r="T353">
        <f t="shared" si="80"/>
        <v>3.4628456625320346E-2</v>
      </c>
      <c r="U353">
        <f t="shared" si="81"/>
        <v>-3</v>
      </c>
      <c r="V353">
        <f t="shared" si="82"/>
        <v>-2</v>
      </c>
      <c r="W353">
        <f t="shared" si="83"/>
        <v>-1.2518119729937995</v>
      </c>
      <c r="X353">
        <f t="shared" si="84"/>
        <v>-1.2839966563652008</v>
      </c>
      <c r="Y353">
        <f t="shared" si="85"/>
        <v>-0.86966623150499389</v>
      </c>
      <c r="Z353">
        <f t="shared" si="86"/>
        <v>-0.39469495385889053</v>
      </c>
      <c r="AA353">
        <f t="shared" si="87"/>
        <v>-1.494850021680094</v>
      </c>
      <c r="AB353">
        <f t="shared" si="88"/>
        <v>-2.0969100130080562</v>
      </c>
      <c r="AC353">
        <f t="shared" si="89"/>
        <v>0.43600353566989652</v>
      </c>
      <c r="AD353">
        <f t="shared" si="90"/>
        <v>-0.88941028970075098</v>
      </c>
      <c r="AE353">
        <f t="shared" si="91"/>
        <v>-3</v>
      </c>
    </row>
    <row r="354" spans="1:31" x14ac:dyDescent="0.2">
      <c r="A354">
        <v>2.5999999999999999E-2</v>
      </c>
      <c r="B354">
        <v>0.01</v>
      </c>
      <c r="D354">
        <v>0.185</v>
      </c>
      <c r="E354">
        <v>1.353</v>
      </c>
      <c r="F354">
        <v>0.01</v>
      </c>
      <c r="G354">
        <v>2.1999999999999999E-2</v>
      </c>
      <c r="H354">
        <v>6.5000000000000002E-2</v>
      </c>
      <c r="I354">
        <v>9.2999999999999999E-2</v>
      </c>
      <c r="J354">
        <v>0.13800000000000001</v>
      </c>
      <c r="K354">
        <v>1.4999999999999999E-2</v>
      </c>
      <c r="L354">
        <v>0.02</v>
      </c>
      <c r="M354">
        <v>0.27500000000000002</v>
      </c>
      <c r="N354">
        <v>0.10199999999999999</v>
      </c>
      <c r="O354">
        <v>1E-3</v>
      </c>
      <c r="Q354">
        <f t="shared" si="77"/>
        <v>-1.585026652029182</v>
      </c>
      <c r="R354">
        <f t="shared" si="78"/>
        <v>-2</v>
      </c>
      <c r="S354" t="str">
        <f t="shared" si="79"/>
        <v/>
      </c>
      <c r="T354">
        <f t="shared" si="80"/>
        <v>-0.73282827159698616</v>
      </c>
      <c r="U354">
        <f t="shared" si="81"/>
        <v>0.13129779659762297</v>
      </c>
      <c r="V354">
        <f t="shared" si="82"/>
        <v>-2</v>
      </c>
      <c r="W354">
        <f t="shared" si="83"/>
        <v>-1.6575773191777938</v>
      </c>
      <c r="X354">
        <f t="shared" si="84"/>
        <v>-1.1870866433571443</v>
      </c>
      <c r="Y354">
        <f t="shared" si="85"/>
        <v>-1.031517051446065</v>
      </c>
      <c r="Z354">
        <f t="shared" si="86"/>
        <v>-0.86012091359876341</v>
      </c>
      <c r="AA354">
        <f t="shared" si="87"/>
        <v>-1.8239087409443189</v>
      </c>
      <c r="AB354">
        <f t="shared" si="88"/>
        <v>-1.6989700043360187</v>
      </c>
      <c r="AC354">
        <f t="shared" si="89"/>
        <v>-0.56066730616973737</v>
      </c>
      <c r="AD354">
        <f t="shared" si="90"/>
        <v>-0.99139982823808248</v>
      </c>
      <c r="AE354">
        <f t="shared" si="91"/>
        <v>-3</v>
      </c>
    </row>
    <row r="355" spans="1:31" x14ac:dyDescent="0.2">
      <c r="A355">
        <v>1.2999999999999999E-2</v>
      </c>
      <c r="B355">
        <v>8.9999999999999993E-3</v>
      </c>
      <c r="D355">
        <v>0.123</v>
      </c>
      <c r="E355">
        <v>0.40400000000000003</v>
      </c>
      <c r="F355">
        <v>0.01</v>
      </c>
      <c r="G355">
        <v>2.7E-2</v>
      </c>
      <c r="H355">
        <v>0.11600000000000001</v>
      </c>
      <c r="I355">
        <v>0.17499999999999999</v>
      </c>
      <c r="J355">
        <v>0.126</v>
      </c>
      <c r="K355">
        <v>2.7E-2</v>
      </c>
      <c r="L355">
        <v>1.7000000000000001E-2</v>
      </c>
      <c r="M355">
        <v>0.34</v>
      </c>
      <c r="N355">
        <v>0.129</v>
      </c>
      <c r="O355">
        <v>0.125</v>
      </c>
      <c r="Q355">
        <f t="shared" si="77"/>
        <v>-1.8860566476931633</v>
      </c>
      <c r="R355">
        <f t="shared" si="78"/>
        <v>-2.0457574905606752</v>
      </c>
      <c r="S355" t="str">
        <f t="shared" si="79"/>
        <v/>
      </c>
      <c r="T355">
        <f t="shared" si="80"/>
        <v>-0.91009488856060206</v>
      </c>
      <c r="U355">
        <f t="shared" si="81"/>
        <v>-0.39361863488939502</v>
      </c>
      <c r="V355">
        <f t="shared" si="82"/>
        <v>-2</v>
      </c>
      <c r="W355">
        <f t="shared" si="83"/>
        <v>-1.5686362358410126</v>
      </c>
      <c r="X355">
        <f t="shared" si="84"/>
        <v>-0.93554201077308152</v>
      </c>
      <c r="Y355">
        <f t="shared" si="85"/>
        <v>-0.75696195131370558</v>
      </c>
      <c r="Z355">
        <f t="shared" si="86"/>
        <v>-0.89962945488243706</v>
      </c>
      <c r="AA355">
        <f t="shared" si="87"/>
        <v>-1.5686362358410126</v>
      </c>
      <c r="AB355">
        <f t="shared" si="88"/>
        <v>-1.7695510786217261</v>
      </c>
      <c r="AC355">
        <f t="shared" si="89"/>
        <v>-0.46852108295774486</v>
      </c>
      <c r="AD355">
        <f t="shared" si="90"/>
        <v>-0.88941028970075098</v>
      </c>
      <c r="AE355">
        <f t="shared" si="91"/>
        <v>-0.90308998699194354</v>
      </c>
    </row>
    <row r="356" spans="1:31" x14ac:dyDescent="0.2">
      <c r="A356">
        <v>2.1999999999999999E-2</v>
      </c>
      <c r="B356">
        <v>1.0999999999999999E-2</v>
      </c>
      <c r="D356">
        <v>0.11899999999999999</v>
      </c>
      <c r="E356">
        <v>1E-3</v>
      </c>
      <c r="F356">
        <v>8.9999999999999993E-3</v>
      </c>
      <c r="G356">
        <v>1.9E-2</v>
      </c>
      <c r="H356">
        <v>3.3000000000000002E-2</v>
      </c>
      <c r="I356">
        <v>0.109</v>
      </c>
      <c r="J356">
        <v>1.9350000000000001</v>
      </c>
      <c r="K356">
        <v>7.8E-2</v>
      </c>
      <c r="L356">
        <v>8.9999999999999993E-3</v>
      </c>
      <c r="M356">
        <v>1.804</v>
      </c>
      <c r="N356">
        <v>0.106</v>
      </c>
      <c r="O356">
        <v>1.2999999999999999E-2</v>
      </c>
      <c r="Q356">
        <f t="shared" si="77"/>
        <v>-1.6575773191777938</v>
      </c>
      <c r="R356">
        <f t="shared" si="78"/>
        <v>-1.9586073148417751</v>
      </c>
      <c r="S356" t="str">
        <f t="shared" si="79"/>
        <v/>
      </c>
      <c r="T356">
        <f t="shared" si="80"/>
        <v>-0.9244530386074693</v>
      </c>
      <c r="U356">
        <f t="shared" si="81"/>
        <v>-3</v>
      </c>
      <c r="V356">
        <f t="shared" si="82"/>
        <v>-2.0457574905606752</v>
      </c>
      <c r="W356">
        <f t="shared" si="83"/>
        <v>-1.7212463990471711</v>
      </c>
      <c r="X356">
        <f t="shared" si="84"/>
        <v>-1.4814860601221125</v>
      </c>
      <c r="Y356">
        <f t="shared" si="85"/>
        <v>-0.96257350205937642</v>
      </c>
      <c r="Z356">
        <f t="shared" si="86"/>
        <v>0.2866809693549302</v>
      </c>
      <c r="AA356">
        <f t="shared" si="87"/>
        <v>-1.1079053973095196</v>
      </c>
      <c r="AB356">
        <f t="shared" si="88"/>
        <v>-2.0457574905606752</v>
      </c>
      <c r="AC356">
        <f t="shared" si="89"/>
        <v>0.25623653320592293</v>
      </c>
      <c r="AD356">
        <f t="shared" si="90"/>
        <v>-0.97469413473522981</v>
      </c>
      <c r="AE356">
        <f t="shared" si="91"/>
        <v>-1.8860566476931633</v>
      </c>
    </row>
    <row r="357" spans="1:31" x14ac:dyDescent="0.2">
      <c r="A357">
        <v>2.5000000000000001E-2</v>
      </c>
      <c r="B357">
        <v>8.9999999999999993E-3</v>
      </c>
      <c r="D357">
        <v>0.10100000000000001</v>
      </c>
      <c r="E357">
        <v>1.5329999999999999</v>
      </c>
      <c r="F357">
        <v>8.9999999999999993E-3</v>
      </c>
      <c r="G357">
        <v>0.02</v>
      </c>
      <c r="H357">
        <v>7.5999999999999998E-2</v>
      </c>
      <c r="I357">
        <v>0.106</v>
      </c>
      <c r="J357">
        <v>1E-3</v>
      </c>
      <c r="K357">
        <v>3.2000000000000001E-2</v>
      </c>
      <c r="L357">
        <v>8.0000000000000002E-3</v>
      </c>
      <c r="M357">
        <v>2.194</v>
      </c>
      <c r="N357">
        <v>0.14099999999999999</v>
      </c>
      <c r="O357">
        <v>0.77700000000000002</v>
      </c>
      <c r="Q357">
        <f t="shared" si="77"/>
        <v>-1.6020599913279623</v>
      </c>
      <c r="R357">
        <f t="shared" si="78"/>
        <v>-2.0457574905606752</v>
      </c>
      <c r="S357" t="str">
        <f t="shared" si="79"/>
        <v/>
      </c>
      <c r="T357">
        <f t="shared" si="80"/>
        <v>-0.99567862621735737</v>
      </c>
      <c r="U357">
        <f t="shared" si="81"/>
        <v>0.18554215485437514</v>
      </c>
      <c r="V357">
        <f t="shared" si="82"/>
        <v>-2.0457574905606752</v>
      </c>
      <c r="W357">
        <f t="shared" si="83"/>
        <v>-1.6989700043360187</v>
      </c>
      <c r="X357">
        <f t="shared" si="84"/>
        <v>-1.1191864077192086</v>
      </c>
      <c r="Y357">
        <f t="shared" si="85"/>
        <v>-0.97469413473522981</v>
      </c>
      <c r="Z357">
        <f t="shared" si="86"/>
        <v>-3</v>
      </c>
      <c r="AA357">
        <f t="shared" si="87"/>
        <v>-1.494850021680094</v>
      </c>
      <c r="AB357">
        <f t="shared" si="88"/>
        <v>-2.0969100130080562</v>
      </c>
      <c r="AC357">
        <f t="shared" si="89"/>
        <v>0.3412366232386923</v>
      </c>
      <c r="AD357">
        <f t="shared" si="90"/>
        <v>-0.8507808873446201</v>
      </c>
      <c r="AE357">
        <f t="shared" si="91"/>
        <v>-0.10957898119908573</v>
      </c>
    </row>
    <row r="358" spans="1:31" x14ac:dyDescent="0.2">
      <c r="A358">
        <v>2.4E-2</v>
      </c>
      <c r="B358">
        <v>1.2E-2</v>
      </c>
      <c r="D358">
        <v>0.105</v>
      </c>
      <c r="E358">
        <v>4.0000000000000001E-3</v>
      </c>
      <c r="F358">
        <v>0.01</v>
      </c>
      <c r="G358">
        <v>4.1000000000000002E-2</v>
      </c>
      <c r="H358">
        <v>3.5999999999999997E-2</v>
      </c>
      <c r="I358">
        <v>0.129</v>
      </c>
      <c r="J358">
        <v>0.154</v>
      </c>
      <c r="K358">
        <v>4.8000000000000001E-2</v>
      </c>
      <c r="L358">
        <v>8.9999999999999993E-3</v>
      </c>
      <c r="M358">
        <v>0.27900000000000003</v>
      </c>
      <c r="N358">
        <v>0.13</v>
      </c>
      <c r="O358">
        <v>1E-3</v>
      </c>
      <c r="Q358">
        <f t="shared" si="77"/>
        <v>-1.6197887582883939</v>
      </c>
      <c r="R358">
        <f t="shared" si="78"/>
        <v>-1.9208187539523751</v>
      </c>
      <c r="S358" t="str">
        <f t="shared" si="79"/>
        <v/>
      </c>
      <c r="T358">
        <f t="shared" si="80"/>
        <v>-0.97881070093006195</v>
      </c>
      <c r="U358">
        <f t="shared" si="81"/>
        <v>-2.3979400086720375</v>
      </c>
      <c r="V358">
        <f t="shared" si="82"/>
        <v>-2</v>
      </c>
      <c r="W358">
        <f t="shared" si="83"/>
        <v>-1.3872161432802645</v>
      </c>
      <c r="X358">
        <f t="shared" si="84"/>
        <v>-1.4436974992327127</v>
      </c>
      <c r="Y358">
        <f t="shared" si="85"/>
        <v>-0.88941028970075098</v>
      </c>
      <c r="Z358">
        <f t="shared" si="86"/>
        <v>-0.8124792791635369</v>
      </c>
      <c r="AA358">
        <f t="shared" si="87"/>
        <v>-1.3187587626244128</v>
      </c>
      <c r="AB358">
        <f t="shared" si="88"/>
        <v>-2.0457574905606752</v>
      </c>
      <c r="AC358">
        <f t="shared" si="89"/>
        <v>-0.55439579672640238</v>
      </c>
      <c r="AD358">
        <f t="shared" si="90"/>
        <v>-0.88605664769316317</v>
      </c>
      <c r="AE358">
        <f t="shared" si="91"/>
        <v>-3</v>
      </c>
    </row>
    <row r="359" spans="1:31" x14ac:dyDescent="0.2">
      <c r="A359">
        <v>1.0999999999999999E-2</v>
      </c>
      <c r="B359">
        <v>0.01</v>
      </c>
      <c r="D359">
        <v>9.2999999999999999E-2</v>
      </c>
      <c r="E359">
        <v>0.03</v>
      </c>
      <c r="F359">
        <v>1.0999999999999999E-2</v>
      </c>
      <c r="G359">
        <v>1.7999999999999999E-2</v>
      </c>
      <c r="H359">
        <v>0.49299999999999999</v>
      </c>
      <c r="I359">
        <v>0.17399999999999999</v>
      </c>
      <c r="J359">
        <v>5.5049999999999999</v>
      </c>
      <c r="K359">
        <v>4.4999999999999998E-2</v>
      </c>
      <c r="L359">
        <v>8.0000000000000002E-3</v>
      </c>
      <c r="M359">
        <v>0.61299999999999999</v>
      </c>
      <c r="N359">
        <v>9.5000000000000001E-2</v>
      </c>
      <c r="O359">
        <v>9.9000000000000005E-2</v>
      </c>
      <c r="Q359">
        <f t="shared" si="77"/>
        <v>-1.9586073148417751</v>
      </c>
      <c r="R359">
        <f t="shared" si="78"/>
        <v>-2</v>
      </c>
      <c r="S359" t="str">
        <f t="shared" si="79"/>
        <v/>
      </c>
      <c r="T359">
        <f t="shared" si="80"/>
        <v>-1.031517051446065</v>
      </c>
      <c r="U359">
        <f t="shared" si="81"/>
        <v>-1.5228787452803376</v>
      </c>
      <c r="V359">
        <f t="shared" si="82"/>
        <v>-1.9586073148417751</v>
      </c>
      <c r="W359">
        <f t="shared" si="83"/>
        <v>-1.744727494896694</v>
      </c>
      <c r="X359">
        <f t="shared" si="84"/>
        <v>-0.30715308072276998</v>
      </c>
      <c r="Y359">
        <f t="shared" si="85"/>
        <v>-0.75945075171740029</v>
      </c>
      <c r="Z359">
        <f t="shared" si="86"/>
        <v>0.74075732330777055</v>
      </c>
      <c r="AA359">
        <f t="shared" si="87"/>
        <v>-1.3467874862246563</v>
      </c>
      <c r="AB359">
        <f t="shared" si="88"/>
        <v>-2.0969100130080562</v>
      </c>
      <c r="AC359">
        <f t="shared" si="89"/>
        <v>-0.21253952548158497</v>
      </c>
      <c r="AD359">
        <f t="shared" si="90"/>
        <v>-1.0222763947111522</v>
      </c>
      <c r="AE359">
        <f t="shared" si="91"/>
        <v>-1.0043648054024501</v>
      </c>
    </row>
    <row r="360" spans="1:31" x14ac:dyDescent="0.2">
      <c r="A360">
        <v>1.0999999999999999E-2</v>
      </c>
      <c r="B360">
        <v>1.0999999999999999E-2</v>
      </c>
      <c r="D360">
        <v>0.14199999999999999</v>
      </c>
      <c r="E360">
        <v>7.9000000000000001E-2</v>
      </c>
      <c r="F360">
        <v>0.01</v>
      </c>
      <c r="G360">
        <v>0.02</v>
      </c>
      <c r="H360">
        <v>7.3999999999999996E-2</v>
      </c>
      <c r="I360">
        <v>0.3</v>
      </c>
      <c r="J360">
        <v>1E-3</v>
      </c>
      <c r="K360">
        <v>1.6E-2</v>
      </c>
      <c r="L360">
        <v>8.0000000000000002E-3</v>
      </c>
      <c r="M360">
        <v>0.153</v>
      </c>
      <c r="N360">
        <v>0.10199999999999999</v>
      </c>
      <c r="O360">
        <v>0.13700000000000001</v>
      </c>
      <c r="Q360">
        <f t="shared" si="77"/>
        <v>-1.9586073148417751</v>
      </c>
      <c r="R360">
        <f t="shared" si="78"/>
        <v>-1.9586073148417751</v>
      </c>
      <c r="S360" t="str">
        <f t="shared" si="79"/>
        <v/>
      </c>
      <c r="T360">
        <f t="shared" si="80"/>
        <v>-0.8477116556169435</v>
      </c>
      <c r="U360">
        <f t="shared" si="81"/>
        <v>-1.1023729087095586</v>
      </c>
      <c r="V360">
        <f t="shared" si="82"/>
        <v>-2</v>
      </c>
      <c r="W360">
        <f t="shared" si="83"/>
        <v>-1.6989700043360187</v>
      </c>
      <c r="X360">
        <f t="shared" si="84"/>
        <v>-1.1307682802690238</v>
      </c>
      <c r="Y360">
        <f t="shared" si="85"/>
        <v>-0.52287874528033762</v>
      </c>
      <c r="Z360">
        <f t="shared" si="86"/>
        <v>-3</v>
      </c>
      <c r="AA360">
        <f t="shared" si="87"/>
        <v>-1.7958800173440752</v>
      </c>
      <c r="AB360">
        <f t="shared" si="88"/>
        <v>-2.0969100130080562</v>
      </c>
      <c r="AC360">
        <f t="shared" si="89"/>
        <v>-0.81530856918240124</v>
      </c>
      <c r="AD360">
        <f t="shared" si="90"/>
        <v>-0.99139982823808248</v>
      </c>
      <c r="AE360">
        <f t="shared" si="91"/>
        <v>-0.86327943284359321</v>
      </c>
    </row>
    <row r="361" spans="1:31" x14ac:dyDescent="0.2">
      <c r="A361">
        <v>2.4E-2</v>
      </c>
      <c r="B361">
        <v>1.488</v>
      </c>
      <c r="D361">
        <v>7.0999999999999994E-2</v>
      </c>
      <c r="E361">
        <v>4.1000000000000002E-2</v>
      </c>
      <c r="F361">
        <v>0.01</v>
      </c>
      <c r="G361">
        <v>0.01</v>
      </c>
      <c r="H361">
        <v>0.27400000000000002</v>
      </c>
      <c r="I361">
        <v>0.111</v>
      </c>
      <c r="J361">
        <v>0.14199999999999999</v>
      </c>
      <c r="K361">
        <v>0.01</v>
      </c>
      <c r="L361">
        <v>8.0000000000000002E-3</v>
      </c>
      <c r="M361">
        <v>0.11799999999999999</v>
      </c>
      <c r="N361">
        <v>9.2999999999999999E-2</v>
      </c>
      <c r="O361">
        <v>7.0000000000000001E-3</v>
      </c>
      <c r="Q361">
        <f t="shared" si="77"/>
        <v>-1.6197887582883939</v>
      </c>
      <c r="R361">
        <f t="shared" si="78"/>
        <v>0.17260293120985989</v>
      </c>
      <c r="S361" t="str">
        <f t="shared" si="79"/>
        <v/>
      </c>
      <c r="T361">
        <f t="shared" si="80"/>
        <v>-1.1487416512809248</v>
      </c>
      <c r="U361">
        <f t="shared" si="81"/>
        <v>-1.3872161432802645</v>
      </c>
      <c r="V361">
        <f t="shared" si="82"/>
        <v>-2</v>
      </c>
      <c r="W361">
        <f t="shared" si="83"/>
        <v>-2</v>
      </c>
      <c r="X361">
        <f t="shared" si="84"/>
        <v>-0.56224943717961195</v>
      </c>
      <c r="Y361">
        <f t="shared" si="85"/>
        <v>-0.95467702121334252</v>
      </c>
      <c r="Z361">
        <f t="shared" si="86"/>
        <v>-0.8477116556169435</v>
      </c>
      <c r="AA361">
        <f t="shared" si="87"/>
        <v>-2</v>
      </c>
      <c r="AB361">
        <f t="shared" si="88"/>
        <v>-2.0969100130080562</v>
      </c>
      <c r="AC361">
        <f t="shared" si="89"/>
        <v>-0.92811799269387463</v>
      </c>
      <c r="AD361">
        <f t="shared" si="90"/>
        <v>-1.031517051446065</v>
      </c>
      <c r="AE361">
        <f t="shared" si="91"/>
        <v>-2.1549019599857431</v>
      </c>
    </row>
    <row r="362" spans="1:31" x14ac:dyDescent="0.2">
      <c r="A362">
        <v>2.8000000000000001E-2</v>
      </c>
      <c r="D362">
        <v>7.3999999999999996E-2</v>
      </c>
      <c r="E362">
        <v>3.4000000000000002E-2</v>
      </c>
      <c r="F362">
        <v>8.9999999999999993E-3</v>
      </c>
      <c r="G362">
        <v>2.7E-2</v>
      </c>
      <c r="H362">
        <v>7.0999999999999994E-2</v>
      </c>
      <c r="I362">
        <v>0.187</v>
      </c>
      <c r="J362">
        <v>0.04</v>
      </c>
      <c r="K362">
        <v>8.9999999999999993E-3</v>
      </c>
      <c r="L362">
        <v>1.02</v>
      </c>
      <c r="M362">
        <v>11.631</v>
      </c>
      <c r="N362">
        <v>0.10100000000000001</v>
      </c>
      <c r="O362">
        <v>0.112</v>
      </c>
      <c r="Q362">
        <f t="shared" si="77"/>
        <v>-1.5528419686577808</v>
      </c>
      <c r="R362" t="str">
        <f t="shared" si="78"/>
        <v/>
      </c>
      <c r="S362" t="str">
        <f t="shared" si="79"/>
        <v/>
      </c>
      <c r="T362">
        <f t="shared" si="80"/>
        <v>-1.1307682802690238</v>
      </c>
      <c r="U362">
        <f t="shared" si="81"/>
        <v>-1.4685210829577449</v>
      </c>
      <c r="V362">
        <f t="shared" si="82"/>
        <v>-2.0457574905606752</v>
      </c>
      <c r="W362">
        <f t="shared" si="83"/>
        <v>-1.5686362358410126</v>
      </c>
      <c r="X362">
        <f t="shared" si="84"/>
        <v>-1.1487416512809248</v>
      </c>
      <c r="Y362">
        <f t="shared" si="85"/>
        <v>-0.72815839346350109</v>
      </c>
      <c r="Z362">
        <f t="shared" si="86"/>
        <v>-1.3979400086720375</v>
      </c>
      <c r="AA362">
        <f t="shared" si="87"/>
        <v>-2.0457574905606752</v>
      </c>
      <c r="AB362">
        <f t="shared" si="88"/>
        <v>8.6001717619175692E-3</v>
      </c>
      <c r="AC362">
        <f t="shared" si="89"/>
        <v>1.0656170557268725</v>
      </c>
      <c r="AD362">
        <f t="shared" si="90"/>
        <v>-0.99567862621735737</v>
      </c>
      <c r="AE362">
        <f t="shared" si="91"/>
        <v>-0.9507819773298184</v>
      </c>
    </row>
    <row r="363" spans="1:31" x14ac:dyDescent="0.2">
      <c r="E363">
        <v>3.3000000000000002E-2</v>
      </c>
      <c r="J363">
        <v>0.111</v>
      </c>
      <c r="O363">
        <v>2.41</v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>
        <f t="shared" si="81"/>
        <v>-1.4814860601221125</v>
      </c>
      <c r="V363" t="str">
        <f t="shared" si="82"/>
        <v/>
      </c>
      <c r="W363" t="str">
        <f t="shared" si="83"/>
        <v/>
      </c>
      <c r="X363" t="str">
        <f t="shared" si="84"/>
        <v/>
      </c>
      <c r="Y363" t="str">
        <f t="shared" si="85"/>
        <v/>
      </c>
      <c r="Z363">
        <f t="shared" si="86"/>
        <v>-0.95467702121334252</v>
      </c>
      <c r="AA363" t="str">
        <f t="shared" si="87"/>
        <v/>
      </c>
      <c r="AB363" t="str">
        <f t="shared" si="88"/>
        <v/>
      </c>
      <c r="AC363" t="str">
        <f t="shared" si="89"/>
        <v/>
      </c>
      <c r="AD363" t="str">
        <f t="shared" si="90"/>
        <v/>
      </c>
      <c r="AE363">
        <f t="shared" si="91"/>
        <v>0.3820170425748684</v>
      </c>
    </row>
    <row r="364" spans="1:31" x14ac:dyDescent="0.2">
      <c r="E364">
        <v>1.4550000000000001</v>
      </c>
      <c r="J364">
        <v>0.13200000000000001</v>
      </c>
      <c r="O364">
        <v>1E-3</v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>
        <f t="shared" si="81"/>
        <v>0.16286299332192611</v>
      </c>
      <c r="V364" t="str">
        <f t="shared" si="82"/>
        <v/>
      </c>
      <c r="W364" t="str">
        <f t="shared" si="83"/>
        <v/>
      </c>
      <c r="X364" t="str">
        <f t="shared" si="84"/>
        <v/>
      </c>
      <c r="Y364" t="str">
        <f t="shared" si="85"/>
        <v/>
      </c>
      <c r="Z364">
        <f t="shared" si="86"/>
        <v>-0.87942606879415008</v>
      </c>
      <c r="AA364" t="str">
        <f t="shared" si="87"/>
        <v/>
      </c>
      <c r="AB364" t="str">
        <f t="shared" si="88"/>
        <v/>
      </c>
      <c r="AC364" t="str">
        <f t="shared" si="89"/>
        <v/>
      </c>
      <c r="AD364" t="str">
        <f t="shared" si="90"/>
        <v/>
      </c>
      <c r="AE364">
        <f t="shared" si="91"/>
        <v>-3</v>
      </c>
    </row>
    <row r="365" spans="1:31" x14ac:dyDescent="0.2">
      <c r="E365">
        <v>0.35599999999999998</v>
      </c>
      <c r="J365">
        <v>0.14899999999999999</v>
      </c>
      <c r="O365">
        <v>0.24099999999999999</v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>
        <f t="shared" si="81"/>
        <v>-0.44855000202712486</v>
      </c>
      <c r="V365" t="str">
        <f t="shared" si="82"/>
        <v/>
      </c>
      <c r="W365" t="str">
        <f t="shared" si="83"/>
        <v/>
      </c>
      <c r="X365" t="str">
        <f t="shared" si="84"/>
        <v/>
      </c>
      <c r="Y365" t="str">
        <f t="shared" si="85"/>
        <v/>
      </c>
      <c r="Z365">
        <f t="shared" si="86"/>
        <v>-0.82681373158772598</v>
      </c>
      <c r="AA365" t="str">
        <f t="shared" si="87"/>
        <v/>
      </c>
      <c r="AB365" t="str">
        <f t="shared" si="88"/>
        <v/>
      </c>
      <c r="AC365" t="str">
        <f t="shared" si="89"/>
        <v/>
      </c>
      <c r="AD365" t="str">
        <f t="shared" si="90"/>
        <v/>
      </c>
      <c r="AE365">
        <f t="shared" si="91"/>
        <v>-0.61798295742513165</v>
      </c>
    </row>
    <row r="366" spans="1:31" x14ac:dyDescent="0.2">
      <c r="E366">
        <v>0.151</v>
      </c>
      <c r="J366">
        <v>5.2999999999999999E-2</v>
      </c>
      <c r="O366">
        <v>2.83</v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>
        <f t="shared" si="81"/>
        <v>-0.82102305270683062</v>
      </c>
      <c r="V366" t="str">
        <f t="shared" si="82"/>
        <v/>
      </c>
      <c r="W366" t="str">
        <f t="shared" si="83"/>
        <v/>
      </c>
      <c r="X366" t="str">
        <f t="shared" si="84"/>
        <v/>
      </c>
      <c r="Y366" t="str">
        <f t="shared" si="85"/>
        <v/>
      </c>
      <c r="Z366">
        <f t="shared" si="86"/>
        <v>-1.2757241303992111</v>
      </c>
      <c r="AA366" t="str">
        <f t="shared" si="87"/>
        <v/>
      </c>
      <c r="AB366" t="str">
        <f t="shared" si="88"/>
        <v/>
      </c>
      <c r="AC366" t="str">
        <f t="shared" si="89"/>
        <v/>
      </c>
      <c r="AD366" t="str">
        <f t="shared" si="90"/>
        <v/>
      </c>
      <c r="AE366">
        <f t="shared" si="91"/>
        <v>0.45178643552429026</v>
      </c>
    </row>
    <row r="367" spans="1:31" x14ac:dyDescent="0.2">
      <c r="E367">
        <v>2.6469999999999998</v>
      </c>
      <c r="J367">
        <v>0.20100000000000001</v>
      </c>
      <c r="O367">
        <v>0.23499999999999999</v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>
        <f t="shared" si="81"/>
        <v>0.42275394130134819</v>
      </c>
      <c r="V367" t="str">
        <f t="shared" si="82"/>
        <v/>
      </c>
      <c r="W367" t="str">
        <f t="shared" si="83"/>
        <v/>
      </c>
      <c r="X367" t="str">
        <f t="shared" si="84"/>
        <v/>
      </c>
      <c r="Y367" t="str">
        <f t="shared" si="85"/>
        <v/>
      </c>
      <c r="Z367">
        <f t="shared" si="86"/>
        <v>-0.69680394257951106</v>
      </c>
      <c r="AA367" t="str">
        <f t="shared" si="87"/>
        <v/>
      </c>
      <c r="AB367" t="str">
        <f t="shared" si="88"/>
        <v/>
      </c>
      <c r="AC367" t="str">
        <f t="shared" si="89"/>
        <v/>
      </c>
      <c r="AD367" t="str">
        <f t="shared" si="90"/>
        <v/>
      </c>
      <c r="AE367">
        <f t="shared" si="91"/>
        <v>-0.62893213772826373</v>
      </c>
    </row>
    <row r="368" spans="1:31" x14ac:dyDescent="0.2">
      <c r="E368">
        <v>4.1000000000000002E-2</v>
      </c>
      <c r="J368">
        <v>0.21099999999999999</v>
      </c>
      <c r="O368">
        <v>0.30199999999999999</v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>
        <f t="shared" si="81"/>
        <v>-1.3872161432802645</v>
      </c>
      <c r="V368" t="str">
        <f t="shared" si="82"/>
        <v/>
      </c>
      <c r="W368" t="str">
        <f t="shared" si="83"/>
        <v/>
      </c>
      <c r="X368" t="str">
        <f t="shared" si="84"/>
        <v/>
      </c>
      <c r="Y368" t="str">
        <f t="shared" si="85"/>
        <v/>
      </c>
      <c r="Z368">
        <f t="shared" si="86"/>
        <v>-0.67571754470230738</v>
      </c>
      <c r="AA368" t="str">
        <f t="shared" si="87"/>
        <v/>
      </c>
      <c r="AB368" t="str">
        <f t="shared" si="88"/>
        <v/>
      </c>
      <c r="AC368" t="str">
        <f t="shared" si="89"/>
        <v/>
      </c>
      <c r="AD368" t="str">
        <f t="shared" si="90"/>
        <v/>
      </c>
      <c r="AE368">
        <f t="shared" si="91"/>
        <v>-0.51999305704284937</v>
      </c>
    </row>
    <row r="369" spans="1:31" x14ac:dyDescent="0.2">
      <c r="E369">
        <v>0.122</v>
      </c>
      <c r="J369">
        <v>0.309</v>
      </c>
      <c r="O369">
        <v>6.0000000000000001E-3</v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>
        <f t="shared" si="81"/>
        <v>-0.91364016932525183</v>
      </c>
      <c r="V369" t="str">
        <f t="shared" si="82"/>
        <v/>
      </c>
      <c r="W369" t="str">
        <f t="shared" si="83"/>
        <v/>
      </c>
      <c r="X369" t="str">
        <f t="shared" si="84"/>
        <v/>
      </c>
      <c r="Y369" t="str">
        <f t="shared" si="85"/>
        <v/>
      </c>
      <c r="Z369">
        <f t="shared" si="86"/>
        <v>-0.51004152057516539</v>
      </c>
      <c r="AA369" t="str">
        <f t="shared" si="87"/>
        <v/>
      </c>
      <c r="AB369" t="str">
        <f t="shared" si="88"/>
        <v/>
      </c>
      <c r="AC369" t="str">
        <f t="shared" si="89"/>
        <v/>
      </c>
      <c r="AD369" t="str">
        <f t="shared" si="90"/>
        <v/>
      </c>
      <c r="AE369">
        <f t="shared" si="91"/>
        <v>-2.2218487496163561</v>
      </c>
    </row>
    <row r="370" spans="1:31" x14ac:dyDescent="0.2">
      <c r="E370">
        <v>2.1999999999999999E-2</v>
      </c>
      <c r="J370">
        <v>0.26300000000000001</v>
      </c>
      <c r="O370">
        <v>0.17100000000000001</v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>
        <f t="shared" si="81"/>
        <v>-1.6575773191777938</v>
      </c>
      <c r="V370" t="str">
        <f t="shared" si="82"/>
        <v/>
      </c>
      <c r="W370" t="str">
        <f t="shared" si="83"/>
        <v/>
      </c>
      <c r="X370" t="str">
        <f t="shared" si="84"/>
        <v/>
      </c>
      <c r="Y370" t="str">
        <f t="shared" si="85"/>
        <v/>
      </c>
      <c r="Z370">
        <f t="shared" si="86"/>
        <v>-0.58004425151024208</v>
      </c>
      <c r="AA370" t="str">
        <f t="shared" si="87"/>
        <v/>
      </c>
      <c r="AB370" t="str">
        <f t="shared" si="88"/>
        <v/>
      </c>
      <c r="AC370" t="str">
        <f t="shared" si="89"/>
        <v/>
      </c>
      <c r="AD370" t="str">
        <f t="shared" si="90"/>
        <v/>
      </c>
      <c r="AE370">
        <f t="shared" si="91"/>
        <v>-0.76700388960784616</v>
      </c>
    </row>
    <row r="371" spans="1:31" x14ac:dyDescent="0.2">
      <c r="E371">
        <v>1.9079999999999999</v>
      </c>
      <c r="J371">
        <v>0.36099999999999999</v>
      </c>
      <c r="Q371" t="str">
        <f>IF(A371 &gt; 0,LOG10(A371),"")</f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>
        <f t="shared" si="81"/>
        <v>0.28057837036807631</v>
      </c>
      <c r="V371" t="str">
        <f t="shared" si="82"/>
        <v/>
      </c>
      <c r="W371" t="str">
        <f t="shared" si="83"/>
        <v/>
      </c>
      <c r="X371" t="str">
        <f t="shared" si="84"/>
        <v/>
      </c>
      <c r="Y371" t="str">
        <f t="shared" si="85"/>
        <v/>
      </c>
      <c r="Z371">
        <f t="shared" si="86"/>
        <v>-0.44249279809434211</v>
      </c>
      <c r="AA371" t="str">
        <f t="shared" si="87"/>
        <v/>
      </c>
      <c r="AB371" t="str">
        <f t="shared" si="88"/>
        <v/>
      </c>
      <c r="AC371" t="str">
        <f t="shared" si="89"/>
        <v/>
      </c>
      <c r="AD371" t="str">
        <f t="shared" si="90"/>
        <v/>
      </c>
      <c r="AE371" t="str">
        <f t="shared" si="91"/>
        <v/>
      </c>
    </row>
    <row r="372" spans="1:31" x14ac:dyDescent="0.2">
      <c r="E372">
        <v>2E-3</v>
      </c>
      <c r="J372">
        <v>1E-3</v>
      </c>
      <c r="Q372" t="str">
        <f t="shared" ref="Q372:Q377" si="92">IF(A372 &gt; 0,LOG10(A372),"")</f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>
        <f t="shared" si="81"/>
        <v>-2.6989700043360187</v>
      </c>
      <c r="V372" t="str">
        <f t="shared" si="82"/>
        <v/>
      </c>
      <c r="W372" t="str">
        <f t="shared" si="83"/>
        <v/>
      </c>
      <c r="X372" t="str">
        <f t="shared" si="84"/>
        <v/>
      </c>
      <c r="Y372" t="str">
        <f t="shared" si="85"/>
        <v/>
      </c>
      <c r="Z372">
        <f t="shared" si="86"/>
        <v>-3</v>
      </c>
      <c r="AA372" t="str">
        <f t="shared" si="87"/>
        <v/>
      </c>
      <c r="AB372" t="str">
        <f t="shared" si="88"/>
        <v/>
      </c>
      <c r="AC372" t="str">
        <f t="shared" si="89"/>
        <v/>
      </c>
      <c r="AD372" t="str">
        <f t="shared" si="90"/>
        <v/>
      </c>
      <c r="AE372" t="str">
        <f t="shared" si="91"/>
        <v/>
      </c>
    </row>
    <row r="373" spans="1:31" x14ac:dyDescent="0.2">
      <c r="E373">
        <v>0.23599999999999999</v>
      </c>
      <c r="J373">
        <v>0.157</v>
      </c>
      <c r="Q373" t="str">
        <f t="shared" si="92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>
        <f t="shared" si="81"/>
        <v>-0.62708799702989348</v>
      </c>
      <c r="V373" t="str">
        <f t="shared" si="82"/>
        <v/>
      </c>
      <c r="W373" t="str">
        <f t="shared" si="83"/>
        <v/>
      </c>
      <c r="X373" t="str">
        <f t="shared" si="84"/>
        <v/>
      </c>
      <c r="Y373" t="str">
        <f t="shared" si="85"/>
        <v/>
      </c>
      <c r="Z373">
        <f t="shared" si="86"/>
        <v>-0.80410034759076621</v>
      </c>
      <c r="AA373" t="str">
        <f t="shared" si="87"/>
        <v/>
      </c>
      <c r="AB373" t="str">
        <f t="shared" si="88"/>
        <v/>
      </c>
      <c r="AC373" t="str">
        <f t="shared" si="89"/>
        <v/>
      </c>
      <c r="AD373" t="str">
        <f t="shared" si="90"/>
        <v/>
      </c>
      <c r="AE373" t="str">
        <f t="shared" si="91"/>
        <v/>
      </c>
    </row>
    <row r="374" spans="1:31" x14ac:dyDescent="0.2">
      <c r="E374">
        <v>6.0000000000000001E-3</v>
      </c>
      <c r="J374">
        <v>1.2E-2</v>
      </c>
      <c r="Q374" t="str">
        <f t="shared" si="92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>
        <f t="shared" si="81"/>
        <v>-2.2218487496163561</v>
      </c>
      <c r="V374" t="str">
        <f t="shared" si="82"/>
        <v/>
      </c>
      <c r="W374" t="str">
        <f t="shared" si="83"/>
        <v/>
      </c>
      <c r="X374" t="str">
        <f t="shared" si="84"/>
        <v/>
      </c>
      <c r="Y374" t="str">
        <f t="shared" si="85"/>
        <v/>
      </c>
      <c r="Z374">
        <f t="shared" si="86"/>
        <v>-1.9208187539523751</v>
      </c>
      <c r="AA374" t="str">
        <f t="shared" si="87"/>
        <v/>
      </c>
      <c r="AB374" t="str">
        <f t="shared" si="88"/>
        <v/>
      </c>
      <c r="AC374" t="str">
        <f t="shared" si="89"/>
        <v/>
      </c>
      <c r="AD374" t="str">
        <f t="shared" si="90"/>
        <v/>
      </c>
      <c r="AE374" t="str">
        <f t="shared" si="91"/>
        <v/>
      </c>
    </row>
    <row r="375" spans="1:31" x14ac:dyDescent="0.2">
      <c r="E375">
        <v>6.5000000000000002E-2</v>
      </c>
      <c r="J375">
        <v>9.1999999999999998E-2</v>
      </c>
      <c r="T375" t="str">
        <f t="shared" si="80"/>
        <v/>
      </c>
      <c r="U375">
        <f t="shared" si="81"/>
        <v>-1.1870866433571443</v>
      </c>
      <c r="V375" t="str">
        <f t="shared" si="82"/>
        <v/>
      </c>
      <c r="W375" t="str">
        <f t="shared" si="83"/>
        <v/>
      </c>
      <c r="X375" t="str">
        <f t="shared" si="84"/>
        <v/>
      </c>
      <c r="Y375" t="str">
        <f t="shared" si="85"/>
        <v/>
      </c>
      <c r="Z375">
        <f t="shared" si="86"/>
        <v>-1.0362121726544447</v>
      </c>
      <c r="AA375" t="str">
        <f t="shared" si="87"/>
        <v/>
      </c>
      <c r="AB375" t="str">
        <f t="shared" si="88"/>
        <v/>
      </c>
      <c r="AC375" t="str">
        <f t="shared" si="89"/>
        <v/>
      </c>
      <c r="AD375" t="str">
        <f t="shared" si="90"/>
        <v/>
      </c>
      <c r="AE375" t="str">
        <f t="shared" si="91"/>
        <v/>
      </c>
    </row>
    <row r="376" spans="1:31" x14ac:dyDescent="0.2">
      <c r="E376">
        <v>5006.8670000000002</v>
      </c>
      <c r="J376">
        <v>5007.1319999999996</v>
      </c>
      <c r="T376" t="str">
        <f t="shared" si="80"/>
        <v/>
      </c>
      <c r="U376">
        <f t="shared" si="81"/>
        <v>3.6995660551629883</v>
      </c>
      <c r="V376" t="str">
        <f t="shared" si="82"/>
        <v/>
      </c>
      <c r="W376" t="str">
        <f t="shared" si="83"/>
        <v/>
      </c>
      <c r="X376" t="str">
        <f t="shared" si="84"/>
        <v/>
      </c>
      <c r="Y376" t="str">
        <f t="shared" si="85"/>
        <v/>
      </c>
      <c r="Z376">
        <f t="shared" si="86"/>
        <v>3.6995890405932306</v>
      </c>
      <c r="AA376" t="str">
        <f t="shared" si="87"/>
        <v/>
      </c>
      <c r="AB376" t="str">
        <f t="shared" si="88"/>
        <v/>
      </c>
      <c r="AC376" t="str">
        <f t="shared" si="89"/>
        <v/>
      </c>
      <c r="AD376" t="str">
        <f t="shared" si="90"/>
        <v/>
      </c>
      <c r="AE376" t="str">
        <f t="shared" si="91"/>
        <v/>
      </c>
    </row>
    <row r="377" spans="1:31" x14ac:dyDescent="0.2">
      <c r="E377">
        <v>1.0999999999999999E-2</v>
      </c>
      <c r="T377" t="str">
        <f t="shared" si="80"/>
        <v/>
      </c>
      <c r="U377">
        <f t="shared" si="81"/>
        <v>-1.9586073148417751</v>
      </c>
      <c r="V377" t="str">
        <f t="shared" si="82"/>
        <v/>
      </c>
      <c r="W377" t="str">
        <f t="shared" si="83"/>
        <v/>
      </c>
      <c r="X377" t="str">
        <f t="shared" si="84"/>
        <v/>
      </c>
      <c r="Y377" t="str">
        <f t="shared" si="85"/>
        <v/>
      </c>
      <c r="Z377" t="str">
        <f t="shared" si="86"/>
        <v/>
      </c>
      <c r="AA377" t="str">
        <f t="shared" si="87"/>
        <v/>
      </c>
      <c r="AB377" t="str">
        <f t="shared" si="88"/>
        <v/>
      </c>
      <c r="AC377" t="str">
        <f t="shared" si="89"/>
        <v/>
      </c>
      <c r="AD377" t="str">
        <f t="shared" si="90"/>
        <v/>
      </c>
      <c r="AE377" t="str">
        <f t="shared" si="91"/>
        <v/>
      </c>
    </row>
    <row r="378" spans="1:31" x14ac:dyDescent="0.2">
      <c r="A378">
        <f>MEDIAN(A3:A377)</f>
        <v>8.9999999999999993E-3</v>
      </c>
      <c r="B378">
        <f t="shared" ref="B378:R378" si="93">MEDIAN(B3:B377)</f>
        <v>8.9999999999999993E-3</v>
      </c>
      <c r="C378">
        <f t="shared" si="93"/>
        <v>7.5999999999999998E-2</v>
      </c>
      <c r="D378">
        <f t="shared" si="93"/>
        <v>9.1999999999999998E-2</v>
      </c>
      <c r="E378">
        <f t="shared" si="93"/>
        <v>9.6000000000000002E-2</v>
      </c>
      <c r="F378">
        <f t="shared" si="93"/>
        <v>0.01</v>
      </c>
      <c r="G378">
        <f t="shared" si="93"/>
        <v>0.01</v>
      </c>
      <c r="H378">
        <f t="shared" si="93"/>
        <v>8.5999999999999993E-2</v>
      </c>
      <c r="I378">
        <f t="shared" si="93"/>
        <v>0.127</v>
      </c>
      <c r="J378">
        <f t="shared" si="93"/>
        <v>6.7000000000000004E-2</v>
      </c>
      <c r="K378">
        <f t="shared" si="93"/>
        <v>0.01</v>
      </c>
      <c r="L378">
        <f t="shared" si="93"/>
        <v>0.01</v>
      </c>
      <c r="M378">
        <f t="shared" si="93"/>
        <v>0.1105</v>
      </c>
      <c r="N378">
        <f t="shared" si="93"/>
        <v>0.10299999999999999</v>
      </c>
      <c r="O378">
        <f t="shared" si="93"/>
        <v>8.2500000000000004E-2</v>
      </c>
    </row>
    <row r="380" spans="1:31" ht="20" thickBot="1" x14ac:dyDescent="0.3">
      <c r="A380" s="85" t="s">
        <v>194</v>
      </c>
      <c r="B380" s="85"/>
      <c r="C380" s="85"/>
      <c r="D380" s="85"/>
      <c r="E380" s="85"/>
      <c r="F380" s="85"/>
      <c r="G380" s="85"/>
      <c r="K380" s="77" t="s">
        <v>195</v>
      </c>
      <c r="L380" s="77"/>
      <c r="M380" s="77"/>
      <c r="N380" s="77"/>
      <c r="O380" s="77"/>
      <c r="P380" s="77"/>
    </row>
    <row r="381" spans="1:31" ht="18" thickTop="1" thickBot="1" x14ac:dyDescent="0.25">
      <c r="A381" s="93"/>
      <c r="B381" s="94" t="s">
        <v>193</v>
      </c>
      <c r="C381" s="71" t="str">
        <f>A2</f>
        <v>CR</v>
      </c>
      <c r="D381" s="72" t="str">
        <f>B2</f>
        <v>CR+</v>
      </c>
      <c r="E381" s="72" t="str">
        <f>C2</f>
        <v>RTW</v>
      </c>
      <c r="F381" s="72" t="str">
        <f>D2</f>
        <v>SR</v>
      </c>
      <c r="G381" s="73" t="str">
        <f>E2</f>
        <v>TI</v>
      </c>
      <c r="K381" s="94" t="s">
        <v>193</v>
      </c>
      <c r="L381" s="71" t="str">
        <f>A2</f>
        <v>CR</v>
      </c>
      <c r="M381" s="72" t="str">
        <f t="shared" ref="M381:P381" si="94">B2</f>
        <v>CR+</v>
      </c>
      <c r="N381" s="72" t="str">
        <f t="shared" si="94"/>
        <v>RTW</v>
      </c>
      <c r="O381" s="72" t="str">
        <f t="shared" si="94"/>
        <v>SR</v>
      </c>
      <c r="P381" s="73" t="str">
        <f t="shared" si="94"/>
        <v>TI</v>
      </c>
    </row>
    <row r="382" spans="1:31" ht="18" thickTop="1" thickBot="1" x14ac:dyDescent="0.25">
      <c r="A382" s="95" t="s">
        <v>185</v>
      </c>
      <c r="B382" s="74" t="s">
        <v>180</v>
      </c>
      <c r="C382" s="65">
        <f>QUARTILE(A3:A377,1)</f>
        <v>8.0000000000000002E-3</v>
      </c>
      <c r="D382" s="66">
        <f>QUARTILE(B3:B377,1)</f>
        <v>8.0000000000000002E-3</v>
      </c>
      <c r="E382" s="66">
        <f>QUARTILE(C3:C377,1)</f>
        <v>4.4999999999999998E-2</v>
      </c>
      <c r="F382" s="66">
        <f>QUARTILE(D3:D377,1)</f>
        <v>7.9000000000000001E-2</v>
      </c>
      <c r="G382" s="67">
        <f>QUARTILE(E3:E377,1)</f>
        <v>1.95E-2</v>
      </c>
      <c r="J382" s="91"/>
      <c r="K382" s="74" t="s">
        <v>180</v>
      </c>
      <c r="L382" s="65">
        <f>QUARTILE(A3:A377,1)</f>
        <v>8.0000000000000002E-3</v>
      </c>
      <c r="M382" s="66">
        <f>QUARTILE(B3:B377,1)</f>
        <v>8.0000000000000002E-3</v>
      </c>
      <c r="N382" s="66">
        <f>QUARTILE(C3:C377,1)</f>
        <v>4.4999999999999998E-2</v>
      </c>
      <c r="O382" s="66">
        <f>QUARTILE(D3:D377,1)</f>
        <v>7.9000000000000001E-2</v>
      </c>
      <c r="P382" s="67">
        <f>QUARTILE(E3:E377,1)</f>
        <v>1.95E-2</v>
      </c>
    </row>
    <row r="383" spans="1:31" ht="18" thickTop="1" thickBot="1" x14ac:dyDescent="0.25">
      <c r="A383" s="95"/>
      <c r="B383" s="75" t="s">
        <v>181</v>
      </c>
      <c r="C383" s="68">
        <f>QUARTILE(A4:A382,2)</f>
        <v>8.9999999999999993E-3</v>
      </c>
      <c r="D383" s="69">
        <f>QUARTILE(B4:B382,2)</f>
        <v>8.9999999999999993E-3</v>
      </c>
      <c r="E383" s="69">
        <f>QUARTILE(C4:C382,2)</f>
        <v>7.5999999999999998E-2</v>
      </c>
      <c r="F383" s="69">
        <f>QUARTILE(D4:D382,2)</f>
        <v>9.1999999999999998E-2</v>
      </c>
      <c r="G383" s="70">
        <f>QUARTILE(E4:E382,2)</f>
        <v>9.6000000000000002E-2</v>
      </c>
      <c r="J383" s="91"/>
      <c r="K383" s="75" t="s">
        <v>181</v>
      </c>
      <c r="L383" s="68">
        <f>QUARTILE(A3:A377,2)</f>
        <v>8.9999999999999993E-3</v>
      </c>
      <c r="M383" s="69">
        <f>QUARTILE(B3:B377,2)</f>
        <v>8.9999999999999993E-3</v>
      </c>
      <c r="N383" s="69">
        <f>QUARTILE(C3:C377,2)</f>
        <v>7.5999999999999998E-2</v>
      </c>
      <c r="O383" s="69">
        <f>QUARTILE(D3:D377,2)</f>
        <v>9.1999999999999998E-2</v>
      </c>
      <c r="P383" s="70">
        <f>QUARTILE(E3:E377,2)</f>
        <v>9.6000000000000002E-2</v>
      </c>
    </row>
    <row r="384" spans="1:31" ht="18" thickTop="1" thickBot="1" x14ac:dyDescent="0.25">
      <c r="A384" s="95"/>
      <c r="B384" s="75" t="s">
        <v>182</v>
      </c>
      <c r="C384" s="68">
        <f>QUARTILE(A5:A383,3)</f>
        <v>1.0999999999999999E-2</v>
      </c>
      <c r="D384" s="69">
        <f>QUARTILE(B5:B383,3)</f>
        <v>0.01</v>
      </c>
      <c r="E384" s="69">
        <f>QUARTILE(C5:C383,3)</f>
        <v>0.13125000000000001</v>
      </c>
      <c r="F384" s="69">
        <f>QUARTILE(D5:D383,3)</f>
        <v>0.11700000000000001</v>
      </c>
      <c r="G384" s="70">
        <f>QUARTILE(E5:E383,3)</f>
        <v>0.42599999999999999</v>
      </c>
      <c r="J384" s="91"/>
      <c r="K384" s="75" t="s">
        <v>182</v>
      </c>
      <c r="L384" s="68">
        <f>QUARTILE(A3:A377,3)</f>
        <v>1.0999999999999999E-2</v>
      </c>
      <c r="M384" s="69">
        <f>QUARTILE(B3:B377,3)</f>
        <v>1.0499999999999999E-2</v>
      </c>
      <c r="N384" s="69">
        <f>QUARTILE(C3:C377,3)</f>
        <v>0.13200000000000001</v>
      </c>
      <c r="O384" s="69">
        <f>QUARTILE(D3:D377,3)</f>
        <v>0.11700000000000001</v>
      </c>
      <c r="P384" s="70">
        <f>QUARTILE(E3:E377,3)</f>
        <v>0.42599999999999999</v>
      </c>
    </row>
    <row r="385" spans="1:16" ht="34" customHeight="1" thickTop="1" thickBot="1" x14ac:dyDescent="0.25">
      <c r="A385" s="95"/>
      <c r="B385" s="75" t="s">
        <v>190</v>
      </c>
      <c r="C385" s="68">
        <f>AVERAGE(A3:A377)</f>
        <v>1.7968749999999978</v>
      </c>
      <c r="D385" s="69">
        <f>AVERAGE(B3:B377)</f>
        <v>1.365077994428967</v>
      </c>
      <c r="E385" s="69">
        <f>AVERAGE(C3:C377)</f>
        <v>3.034121538461537</v>
      </c>
      <c r="F385" s="69">
        <f>AVERAGE(D3:D377)</f>
        <v>0.44341388888888894</v>
      </c>
      <c r="G385" s="70">
        <f>AVERAGE(E3:E377)</f>
        <v>67.271312000000037</v>
      </c>
      <c r="J385" s="91"/>
      <c r="K385" s="100" t="s">
        <v>197</v>
      </c>
      <c r="L385" s="101">
        <f>(L384-L382)/($M$384-$M$382)</f>
        <v>1.2000000000000002</v>
      </c>
      <c r="M385" s="101">
        <f t="shared" ref="M385:P385" si="95">(M384-M382)/($M$384-$M$382)</f>
        <v>1</v>
      </c>
      <c r="N385" s="101">
        <f t="shared" si="95"/>
        <v>34.800000000000018</v>
      </c>
      <c r="O385" s="101">
        <f t="shared" si="95"/>
        <v>15.20000000000001</v>
      </c>
      <c r="P385" s="101">
        <f t="shared" si="95"/>
        <v>162.60000000000008</v>
      </c>
    </row>
    <row r="386" spans="1:16" ht="18" thickTop="1" thickBot="1" x14ac:dyDescent="0.25">
      <c r="A386" s="95"/>
      <c r="B386" s="76" t="s">
        <v>189</v>
      </c>
      <c r="C386" s="80">
        <f>STDEV(A3:A377)</f>
        <v>13.602572197296373</v>
      </c>
      <c r="D386" s="81">
        <f>STDEV(B3:B377)</f>
        <v>11.306904442265582</v>
      </c>
      <c r="E386" s="81">
        <f>STDEV(C3:C377)</f>
        <v>17.153477760971381</v>
      </c>
      <c r="F386" s="81">
        <f>STDEV(D3:D377)</f>
        <v>5.4980644290606326</v>
      </c>
      <c r="G386" s="82">
        <f>STDEV(E3:E377)</f>
        <v>575.37250145902544</v>
      </c>
      <c r="J386" s="91"/>
      <c r="K386" s="75" t="s">
        <v>190</v>
      </c>
      <c r="L386" s="68">
        <f>AVERAGE(A3:A377)</f>
        <v>1.7968749999999978</v>
      </c>
      <c r="M386" s="69">
        <f>AVERAGE(B3:B377)</f>
        <v>1.365077994428967</v>
      </c>
      <c r="N386" s="69">
        <f>AVERAGE(C3:C377)</f>
        <v>3.034121538461537</v>
      </c>
      <c r="O386" s="69">
        <f>AVERAGE(D3:D377)</f>
        <v>0.44341388888888894</v>
      </c>
      <c r="P386" s="70">
        <f>AVERAGE(E3:E377)</f>
        <v>67.271312000000037</v>
      </c>
    </row>
    <row r="387" spans="1:16" ht="18" thickTop="1" thickBot="1" x14ac:dyDescent="0.25">
      <c r="A387" s="95" t="s">
        <v>186</v>
      </c>
      <c r="B387" s="74" t="s">
        <v>180</v>
      </c>
      <c r="C387" s="65">
        <f>QUARTILE(F3:F377,1)</f>
        <v>8.9999999999999993E-3</v>
      </c>
      <c r="D387" s="66">
        <f>QUARTILE(G3:G377,1)</f>
        <v>8.9999999999999993E-3</v>
      </c>
      <c r="E387" s="66">
        <f>QUARTILE(H3:H377,1)</f>
        <v>5.2999999999999999E-2</v>
      </c>
      <c r="F387" s="66">
        <f>QUARTILE(I3:I377,1)</f>
        <v>9.4E-2</v>
      </c>
      <c r="G387" s="67">
        <f>QUARTILE(J3:J377,1)</f>
        <v>1.4E-2</v>
      </c>
      <c r="K387" s="76" t="s">
        <v>196</v>
      </c>
      <c r="L387" s="80">
        <f>STDEV(A3:A377)</f>
        <v>13.602572197296373</v>
      </c>
      <c r="M387" s="81">
        <f>STDEV(B3:B377)</f>
        <v>11.306904442265582</v>
      </c>
      <c r="N387" s="81">
        <f>STDEV(C3:C377)</f>
        <v>17.153477760971381</v>
      </c>
      <c r="O387" s="81">
        <f>STDEV(D3:D377)</f>
        <v>5.4980644290606326</v>
      </c>
      <c r="P387" s="82">
        <f>STDEV(E3:E377)</f>
        <v>575.37250145902544</v>
      </c>
    </row>
    <row r="388" spans="1:16" ht="18" thickTop="1" thickBot="1" x14ac:dyDescent="0.25">
      <c r="A388" s="95"/>
      <c r="B388" s="75" t="s">
        <v>181</v>
      </c>
      <c r="C388" s="68">
        <f>QUARTILE(F4:F382,2)</f>
        <v>0.01</v>
      </c>
      <c r="D388" s="69">
        <f>QUARTILE(G4:G382,2)</f>
        <v>0.01</v>
      </c>
      <c r="E388" s="69">
        <f>QUARTILE(H4:H382,2)</f>
        <v>8.5999999999999993E-2</v>
      </c>
      <c r="F388" s="69">
        <f>QUARTILE(I4:I382,2)</f>
        <v>0.127</v>
      </c>
      <c r="G388" s="70">
        <f>QUARTILE(J4:J382,2)</f>
        <v>6.7000000000000004E-2</v>
      </c>
    </row>
    <row r="389" spans="1:16" ht="18" thickTop="1" thickBot="1" x14ac:dyDescent="0.25">
      <c r="A389" s="95"/>
      <c r="B389" s="75" t="s">
        <v>182</v>
      </c>
      <c r="C389" s="68">
        <f>QUARTILE(F5:F383,3)</f>
        <v>0.02</v>
      </c>
      <c r="D389" s="69">
        <f>QUARTILE(G5:G383,3)</f>
        <v>1.7999999999999999E-2</v>
      </c>
      <c r="E389" s="69">
        <f>QUARTILE(H5:H383,3)</f>
        <v>0.14599999999999999</v>
      </c>
      <c r="F389" s="69">
        <f>QUARTILE(I5:I383,3)</f>
        <v>0.17949999999999999</v>
      </c>
      <c r="G389" s="70">
        <f>QUARTILE(J5:J383,3)</f>
        <v>0.26300000000000001</v>
      </c>
      <c r="L389" s="41"/>
      <c r="M389" s="41"/>
      <c r="N389" s="41"/>
      <c r="O389" s="41"/>
      <c r="P389" s="41"/>
    </row>
    <row r="390" spans="1:16" ht="18" thickTop="1" thickBot="1" x14ac:dyDescent="0.25">
      <c r="A390" s="95"/>
      <c r="B390" s="75" t="s">
        <v>190</v>
      </c>
      <c r="C390" s="68">
        <f>AVERAGE(F3:F377)</f>
        <v>4.1358333333333358E-2</v>
      </c>
      <c r="D390" s="69">
        <f>AVERAGE(G3:G377)</f>
        <v>5.8661111111111094E-2</v>
      </c>
      <c r="E390" s="69">
        <f>AVERAGE(H3:H377)</f>
        <v>0.2147236111111111</v>
      </c>
      <c r="F390" s="69">
        <f>AVERAGE(I3:I377)</f>
        <v>0.23765555555555554</v>
      </c>
      <c r="G390" s="70">
        <f>AVERAGE(J3:J377)</f>
        <v>134.28058288770038</v>
      </c>
    </row>
    <row r="391" spans="1:16" ht="18" thickTop="1" thickBot="1" x14ac:dyDescent="0.25">
      <c r="A391" s="95"/>
      <c r="B391" s="76" t="s">
        <v>189</v>
      </c>
      <c r="C391" s="80">
        <f>STDEV(F3:F377)</f>
        <v>0.21544134124653491</v>
      </c>
      <c r="D391" s="81">
        <f>STDEV(G3:G377)</f>
        <v>0.44816122203365077</v>
      </c>
      <c r="E391" s="81">
        <f>STDEV(H3:H377)</f>
        <v>0.65014390039720615</v>
      </c>
      <c r="F391" s="81">
        <f>STDEV(I3:I377)</f>
        <v>0.39338500738576998</v>
      </c>
      <c r="G391" s="82">
        <f>STDEV(J3:J377)</f>
        <v>809.15546096358833</v>
      </c>
    </row>
    <row r="392" spans="1:16" ht="18" thickTop="1" thickBot="1" x14ac:dyDescent="0.25">
      <c r="A392" s="95" t="s">
        <v>187</v>
      </c>
      <c r="B392" s="74" t="s">
        <v>180</v>
      </c>
      <c r="C392" s="78">
        <f>QUARTILE(K3:K377,1)</f>
        <v>8.9999999999999993E-3</v>
      </c>
      <c r="D392" s="66">
        <f>QUARTILE(L3:L377,1)</f>
        <v>8.9999999999999993E-3</v>
      </c>
      <c r="E392" s="66">
        <f>QUARTILE(M3:M377,1)</f>
        <v>6.1499999999999999E-2</v>
      </c>
      <c r="F392" s="66">
        <f>QUARTILE(N3:N377,1)</f>
        <v>0.08</v>
      </c>
      <c r="G392" s="67">
        <f>QUARTILE(O3:O377,1)</f>
        <v>1.575E-2</v>
      </c>
    </row>
    <row r="393" spans="1:16" ht="18" thickTop="1" thickBot="1" x14ac:dyDescent="0.25">
      <c r="A393" s="95"/>
      <c r="B393" s="75" t="s">
        <v>181</v>
      </c>
      <c r="C393" s="79">
        <f>QUARTILE(K4:K382,2)</f>
        <v>0.01</v>
      </c>
      <c r="D393" s="69">
        <f>QUARTILE(L4:L382,2)</f>
        <v>0.01</v>
      </c>
      <c r="E393" s="69">
        <f>QUARTILE(M4:M382,2)</f>
        <v>0.1105</v>
      </c>
      <c r="F393" s="69">
        <f>QUARTILE(N4:N382,2)</f>
        <v>0.10299999999999999</v>
      </c>
      <c r="G393" s="70">
        <f>QUARTILE(O4:O382,2)</f>
        <v>8.2500000000000004E-2</v>
      </c>
    </row>
    <row r="394" spans="1:16" ht="18" thickTop="1" thickBot="1" x14ac:dyDescent="0.25">
      <c r="A394" s="95"/>
      <c r="B394" s="75" t="s">
        <v>182</v>
      </c>
      <c r="C394" s="79">
        <f>QUARTILE(K5:K383,3)</f>
        <v>2.1499999999999998E-2</v>
      </c>
      <c r="D394" s="69">
        <f>QUARTILE(L5:L383,3)</f>
        <v>1.2999999999999999E-2</v>
      </c>
      <c r="E394" s="69">
        <f>QUARTILE(M5:M383,3)</f>
        <v>0.23499999999999999</v>
      </c>
      <c r="F394" s="69">
        <f>QUARTILE(N5:N383,3)</f>
        <v>0.14299999999999999</v>
      </c>
      <c r="G394" s="70">
        <f>QUARTILE(O5:O383,3)</f>
        <v>0.29799999999999999</v>
      </c>
    </row>
    <row r="395" spans="1:16" ht="18" thickTop="1" thickBot="1" x14ac:dyDescent="0.25">
      <c r="A395" s="95"/>
      <c r="B395" s="75" t="s">
        <v>190</v>
      </c>
      <c r="C395" s="79">
        <f>AVERAGE(K3:K377)</f>
        <v>3.7677777777777748E-2</v>
      </c>
      <c r="D395" s="69">
        <f>AVERAGE(L3:L377)</f>
        <v>3.0974999999999926E-2</v>
      </c>
      <c r="E395" s="69">
        <f>AVERAGE(M3:M377)</f>
        <v>0.32521111111111117</v>
      </c>
      <c r="F395" s="69">
        <f>AVERAGE(N3:N377)</f>
        <v>0.22180555555555562</v>
      </c>
      <c r="G395" s="70">
        <f>AVERAGE(O3:O377)</f>
        <v>68.475907608695678</v>
      </c>
    </row>
    <row r="396" spans="1:16" ht="17" thickTop="1" x14ac:dyDescent="0.2">
      <c r="A396" s="96"/>
      <c r="B396" s="76" t="s">
        <v>189</v>
      </c>
      <c r="C396" s="83">
        <f>STDEV(K3:K377)</f>
        <v>0.1857806432749676</v>
      </c>
      <c r="D396" s="81">
        <f>STDEV(L3:L377)</f>
        <v>0.13745969047025497</v>
      </c>
      <c r="E396" s="81">
        <f>STDEV(M3:M377)</f>
        <v>1.0092452404187766</v>
      </c>
      <c r="F396" s="81">
        <f>STDEV(N3:N377)</f>
        <v>1.2045575851795622</v>
      </c>
      <c r="G396" s="82">
        <f>STDEV(O3:O377)</f>
        <v>580.619200622721</v>
      </c>
    </row>
    <row r="399" spans="1:16" x14ac:dyDescent="0.2">
      <c r="A399" t="str">
        <f>A2</f>
        <v>CR</v>
      </c>
      <c r="B399" t="str">
        <f t="shared" ref="B399:O399" si="96">B2</f>
        <v>CR+</v>
      </c>
      <c r="C399" t="str">
        <f t="shared" si="96"/>
        <v>RTW</v>
      </c>
      <c r="D399" t="str">
        <f t="shared" si="96"/>
        <v>SR</v>
      </c>
      <c r="E399" t="str">
        <f t="shared" si="96"/>
        <v>TI</v>
      </c>
      <c r="F399" t="str">
        <f t="shared" si="96"/>
        <v>CR</v>
      </c>
      <c r="G399" t="str">
        <f t="shared" si="96"/>
        <v>CR+</v>
      </c>
      <c r="H399" t="str">
        <f t="shared" si="96"/>
        <v>RTW</v>
      </c>
      <c r="I399" t="str">
        <f t="shared" si="96"/>
        <v>SR</v>
      </c>
      <c r="J399" t="str">
        <f t="shared" si="96"/>
        <v>TI</v>
      </c>
      <c r="K399" t="str">
        <f t="shared" si="96"/>
        <v>CR</v>
      </c>
      <c r="L399" t="str">
        <f t="shared" si="96"/>
        <v>CR+</v>
      </c>
      <c r="M399" t="str">
        <f t="shared" si="96"/>
        <v>RTW</v>
      </c>
      <c r="N399" t="str">
        <f t="shared" si="96"/>
        <v>SR</v>
      </c>
      <c r="O399" t="str">
        <f t="shared" si="96"/>
        <v>TI</v>
      </c>
    </row>
    <row r="400" spans="1:16" x14ac:dyDescent="0.2">
      <c r="A400">
        <f t="shared" ref="A400:O400" si="97">IF(AND(A3 &lt; $P$400, A3 &gt; 0),A3-A$378,"-")</f>
        <v>7.000000000000001E-3</v>
      </c>
      <c r="B400">
        <f t="shared" si="97"/>
        <v>7.000000000000001E-3</v>
      </c>
      <c r="C400">
        <f t="shared" si="97"/>
        <v>-7.5499999999999998E-2</v>
      </c>
      <c r="D400">
        <f t="shared" si="97"/>
        <v>4.6000000000000013E-2</v>
      </c>
      <c r="E400">
        <f t="shared" si="97"/>
        <v>-9.5000000000000001E-2</v>
      </c>
      <c r="F400">
        <f t="shared" si="97"/>
        <v>2.1999999999999999E-2</v>
      </c>
      <c r="G400">
        <f t="shared" si="97"/>
        <v>1.1000000000000001E-2</v>
      </c>
      <c r="H400">
        <f t="shared" si="97"/>
        <v>0</v>
      </c>
      <c r="I400">
        <f t="shared" si="97"/>
        <v>4.2050000000000001</v>
      </c>
      <c r="J400">
        <f t="shared" si="97"/>
        <v>2.0000000000000018E-3</v>
      </c>
      <c r="K400">
        <f t="shared" si="97"/>
        <v>3.137</v>
      </c>
      <c r="L400">
        <f t="shared" si="97"/>
        <v>4.0000000000000001E-3</v>
      </c>
      <c r="M400">
        <f t="shared" si="97"/>
        <v>-1.5000000000000013E-3</v>
      </c>
      <c r="N400">
        <f t="shared" si="97"/>
        <v>2.9279999999999999</v>
      </c>
      <c r="O400">
        <f t="shared" si="97"/>
        <v>-8.1500000000000003E-2</v>
      </c>
      <c r="P400">
        <v>10</v>
      </c>
    </row>
    <row r="401" spans="1:15" x14ac:dyDescent="0.2">
      <c r="A401">
        <f t="shared" ref="A401:O401" si="98">IF(AND(A4 &lt; $P$400, A4 &gt; 0),A4-A$378,"-")</f>
        <v>-9.9999999999999915E-4</v>
      </c>
      <c r="B401">
        <f t="shared" si="98"/>
        <v>-2.9999999999999992E-3</v>
      </c>
      <c r="C401">
        <f t="shared" si="98"/>
        <v>-7.4999999999999997E-2</v>
      </c>
      <c r="D401">
        <f t="shared" si="98"/>
        <v>0.158</v>
      </c>
      <c r="E401">
        <f t="shared" si="98"/>
        <v>-9.5000000000000001E-2</v>
      </c>
      <c r="F401">
        <f t="shared" si="98"/>
        <v>9.9999999999999915E-4</v>
      </c>
      <c r="G401">
        <f t="shared" si="98"/>
        <v>0</v>
      </c>
      <c r="H401">
        <f t="shared" si="98"/>
        <v>0.14300000000000002</v>
      </c>
      <c r="I401">
        <f t="shared" si="98"/>
        <v>0.45099999999999996</v>
      </c>
      <c r="J401">
        <f t="shared" si="98"/>
        <v>1.0580000000000001</v>
      </c>
      <c r="K401">
        <f t="shared" si="98"/>
        <v>1.1000000000000001E-2</v>
      </c>
      <c r="L401">
        <f t="shared" si="98"/>
        <v>-3.0000000000000001E-3</v>
      </c>
      <c r="M401">
        <f t="shared" si="98"/>
        <v>2.5500000000000009E-2</v>
      </c>
      <c r="N401">
        <f t="shared" si="98"/>
        <v>0.24299999999999999</v>
      </c>
      <c r="O401">
        <f t="shared" si="98"/>
        <v>-8.1500000000000003E-2</v>
      </c>
    </row>
    <row r="402" spans="1:15" x14ac:dyDescent="0.2">
      <c r="A402">
        <f t="shared" ref="A402:O402" si="99">IF(AND(A5 &lt; $P$400, A5 &gt; 0),A5-A$378,"-")</f>
        <v>-1.9999999999999992E-3</v>
      </c>
      <c r="B402">
        <f t="shared" si="99"/>
        <v>-1.9999999999999992E-3</v>
      </c>
      <c r="C402">
        <f t="shared" si="99"/>
        <v>-7.4999999999999997E-2</v>
      </c>
      <c r="D402">
        <f t="shared" si="99"/>
        <v>4.4000000000000011E-2</v>
      </c>
      <c r="E402">
        <f t="shared" si="99"/>
        <v>0.26200000000000001</v>
      </c>
      <c r="F402">
        <f t="shared" si="99"/>
        <v>-1.0000000000000009E-3</v>
      </c>
      <c r="G402">
        <f t="shared" si="99"/>
        <v>0</v>
      </c>
      <c r="H402">
        <f t="shared" si="99"/>
        <v>-1.8999999999999989E-2</v>
      </c>
      <c r="I402">
        <f t="shared" si="99"/>
        <v>0.41500000000000004</v>
      </c>
      <c r="J402">
        <f t="shared" si="99"/>
        <v>-5.3000000000000005E-2</v>
      </c>
      <c r="K402">
        <f t="shared" si="99"/>
        <v>9.9999999999999915E-4</v>
      </c>
      <c r="L402">
        <f t="shared" si="99"/>
        <v>-3.0000000000000001E-3</v>
      </c>
      <c r="M402">
        <f t="shared" si="99"/>
        <v>0.1925</v>
      </c>
      <c r="N402">
        <f t="shared" si="99"/>
        <v>-1.7000000000000001E-2</v>
      </c>
      <c r="O402">
        <f t="shared" si="99"/>
        <v>-8.1500000000000003E-2</v>
      </c>
    </row>
    <row r="403" spans="1:15" x14ac:dyDescent="0.2">
      <c r="A403">
        <f t="shared" ref="A403:O403" si="100">IF(AND(A6 &lt; $P$400, A6 &gt; 0),A6-A$378,"-")</f>
        <v>-2.9999999999999992E-3</v>
      </c>
      <c r="B403">
        <f t="shared" si="100"/>
        <v>-2.9999999999999992E-3</v>
      </c>
      <c r="C403">
        <f t="shared" si="100"/>
        <v>0.13600000000000001</v>
      </c>
      <c r="D403">
        <f t="shared" si="100"/>
        <v>1.0999999999999996E-2</v>
      </c>
      <c r="E403">
        <f t="shared" si="100"/>
        <v>-4.1000000000000002E-2</v>
      </c>
      <c r="F403">
        <f t="shared" si="100"/>
        <v>2E-3</v>
      </c>
      <c r="G403">
        <f t="shared" si="100"/>
        <v>0</v>
      </c>
      <c r="H403">
        <f t="shared" si="100"/>
        <v>-4.4999999999999991E-2</v>
      </c>
      <c r="I403">
        <f t="shared" si="100"/>
        <v>4.6999999999999986E-2</v>
      </c>
      <c r="J403">
        <f t="shared" si="100"/>
        <v>1.3030000000000002</v>
      </c>
      <c r="K403">
        <f t="shared" si="100"/>
        <v>3.9E-2</v>
      </c>
      <c r="L403">
        <f t="shared" si="100"/>
        <v>-3.0000000000000001E-3</v>
      </c>
      <c r="M403">
        <f t="shared" si="100"/>
        <v>0.28050000000000003</v>
      </c>
      <c r="N403">
        <f t="shared" si="100"/>
        <v>-2.2999999999999993E-2</v>
      </c>
      <c r="O403">
        <f t="shared" si="100"/>
        <v>0.3075</v>
      </c>
    </row>
    <row r="404" spans="1:15" x14ac:dyDescent="0.2">
      <c r="A404">
        <f t="shared" ref="A404:O404" si="101">IF(AND(A7 &lt; $P$400, A7 &gt; 0),A7-A$378,"-")</f>
        <v>1.0000000000000009E-3</v>
      </c>
      <c r="B404">
        <f t="shared" si="101"/>
        <v>1.0000000000000009E-3</v>
      </c>
      <c r="C404">
        <f t="shared" si="101"/>
        <v>-5.8999999999999997E-2</v>
      </c>
      <c r="D404">
        <f t="shared" si="101"/>
        <v>-4.0000000000000036E-3</v>
      </c>
      <c r="E404">
        <f t="shared" si="101"/>
        <v>6.2E-2</v>
      </c>
      <c r="F404">
        <f t="shared" si="101"/>
        <v>1.9999999999999997E-2</v>
      </c>
      <c r="G404">
        <f t="shared" si="101"/>
        <v>0</v>
      </c>
      <c r="H404">
        <f t="shared" si="101"/>
        <v>-2.5999999999999995E-2</v>
      </c>
      <c r="I404">
        <f t="shared" si="101"/>
        <v>-9.000000000000008E-3</v>
      </c>
      <c r="J404">
        <f t="shared" si="101"/>
        <v>-6.6000000000000003E-2</v>
      </c>
      <c r="K404">
        <f t="shared" si="101"/>
        <v>0.12200000000000001</v>
      </c>
      <c r="L404">
        <f t="shared" si="101"/>
        <v>-1.0000000000000009E-3</v>
      </c>
      <c r="M404">
        <f t="shared" si="101"/>
        <v>-1.55E-2</v>
      </c>
      <c r="N404">
        <f t="shared" si="101"/>
        <v>0.15500000000000003</v>
      </c>
      <c r="O404">
        <f t="shared" si="101"/>
        <v>5.0225000000000009</v>
      </c>
    </row>
    <row r="405" spans="1:15" x14ac:dyDescent="0.2">
      <c r="A405">
        <f t="shared" ref="A405:O405" si="102">IF(AND(A8 &lt; $P$400, A8 &gt; 0),A8-A$378,"-")</f>
        <v>1.0000000000000009E-3</v>
      </c>
      <c r="B405">
        <f t="shared" si="102"/>
        <v>2E-3</v>
      </c>
      <c r="C405">
        <f t="shared" si="102"/>
        <v>-2.5000000000000001E-2</v>
      </c>
      <c r="D405">
        <f t="shared" si="102"/>
        <v>7.0000000000000062E-3</v>
      </c>
      <c r="E405">
        <f t="shared" si="102"/>
        <v>-9.5000000000000001E-2</v>
      </c>
      <c r="F405">
        <f t="shared" si="102"/>
        <v>9.9999999999999915E-4</v>
      </c>
      <c r="G405">
        <f t="shared" si="102"/>
        <v>3.6999999999999998E-2</v>
      </c>
      <c r="H405">
        <f t="shared" si="102"/>
        <v>7.2000000000000008E-2</v>
      </c>
      <c r="I405">
        <f t="shared" si="102"/>
        <v>9.2999999999999999E-2</v>
      </c>
      <c r="J405">
        <f t="shared" si="102"/>
        <v>-6.6000000000000003E-2</v>
      </c>
      <c r="K405">
        <f t="shared" si="102"/>
        <v>3.2000000000000001E-2</v>
      </c>
      <c r="L405">
        <f t="shared" si="102"/>
        <v>9.9999999999999915E-4</v>
      </c>
      <c r="M405">
        <f t="shared" si="102"/>
        <v>-5.5500000000000001E-2</v>
      </c>
      <c r="N405">
        <f t="shared" si="102"/>
        <v>-1.1999999999999997E-2</v>
      </c>
      <c r="O405">
        <f t="shared" si="102"/>
        <v>-8.0500000000000002E-2</v>
      </c>
    </row>
    <row r="406" spans="1:15" x14ac:dyDescent="0.2">
      <c r="A406">
        <f t="shared" ref="A406:O406" si="103">IF(AND(A9 &lt; $P$400, A9 &gt; 0),A9-A$378,"-")</f>
        <v>1.0000000000000009E-3</v>
      </c>
      <c r="B406">
        <f t="shared" si="103"/>
        <v>0</v>
      </c>
      <c r="C406">
        <f t="shared" si="103"/>
        <v>-7.3999999999999996E-2</v>
      </c>
      <c r="D406">
        <f t="shared" si="103"/>
        <v>-1.3999999999999999E-2</v>
      </c>
      <c r="E406">
        <f t="shared" si="103"/>
        <v>0.13899999999999998</v>
      </c>
      <c r="F406">
        <f t="shared" si="103"/>
        <v>-1.0000000000000009E-3</v>
      </c>
      <c r="G406">
        <f t="shared" si="103"/>
        <v>1.9000000000000003E-2</v>
      </c>
      <c r="H406">
        <f t="shared" si="103"/>
        <v>-5.7999999999999996E-2</v>
      </c>
      <c r="I406">
        <f t="shared" si="103"/>
        <v>1.506</v>
      </c>
      <c r="J406">
        <f t="shared" si="103"/>
        <v>0.14899999999999999</v>
      </c>
      <c r="K406">
        <f t="shared" si="103"/>
        <v>2.5999999999999995E-2</v>
      </c>
      <c r="L406">
        <f t="shared" si="103"/>
        <v>-1.0000000000000009E-3</v>
      </c>
      <c r="M406">
        <f t="shared" si="103"/>
        <v>-5.7500000000000002E-2</v>
      </c>
      <c r="N406">
        <f t="shared" si="103"/>
        <v>4.0999999999999995E-2</v>
      </c>
      <c r="O406">
        <f t="shared" si="103"/>
        <v>-8.1500000000000003E-2</v>
      </c>
    </row>
    <row r="407" spans="1:15" x14ac:dyDescent="0.2">
      <c r="A407">
        <f t="shared" ref="A407:O407" si="104">IF(AND(A10 &lt; $P$400, A10 &gt; 0),A10-A$378,"-")</f>
        <v>1.0000000000000009E-3</v>
      </c>
      <c r="B407">
        <f t="shared" si="104"/>
        <v>2E-3</v>
      </c>
      <c r="C407">
        <f t="shared" si="104"/>
        <v>7.3999999999999996E-2</v>
      </c>
      <c r="D407">
        <f t="shared" si="104"/>
        <v>1.0999999999999996E-2</v>
      </c>
      <c r="E407">
        <f t="shared" si="104"/>
        <v>0.89200000000000002</v>
      </c>
      <c r="F407">
        <f t="shared" si="104"/>
        <v>0</v>
      </c>
      <c r="G407">
        <f t="shared" si="104"/>
        <v>3.7999999999999999E-2</v>
      </c>
      <c r="H407">
        <f t="shared" si="104"/>
        <v>-7.1999999999999995E-2</v>
      </c>
      <c r="I407">
        <f t="shared" si="104"/>
        <v>1.4710000000000001</v>
      </c>
      <c r="J407">
        <f t="shared" si="104"/>
        <v>-6.3E-2</v>
      </c>
      <c r="K407">
        <f t="shared" si="104"/>
        <v>4.8000000000000001E-2</v>
      </c>
      <c r="L407">
        <f t="shared" si="104"/>
        <v>0</v>
      </c>
      <c r="M407">
        <f t="shared" si="104"/>
        <v>8.4999999999999937E-3</v>
      </c>
      <c r="N407">
        <f t="shared" si="104"/>
        <v>0.19400000000000001</v>
      </c>
      <c r="O407">
        <f t="shared" si="104"/>
        <v>6.2499999999999986E-2</v>
      </c>
    </row>
    <row r="408" spans="1:15" x14ac:dyDescent="0.2">
      <c r="A408">
        <f t="shared" ref="A408:O408" si="105">IF(AND(A11 &lt; $P$400, A11 &gt; 0),A11-A$378,"-")</f>
        <v>1.0000000000000009E-3</v>
      </c>
      <c r="B408">
        <f t="shared" si="105"/>
        <v>0</v>
      </c>
      <c r="C408">
        <f t="shared" si="105"/>
        <v>-7.4999999999999997E-2</v>
      </c>
      <c r="D408">
        <f t="shared" si="105"/>
        <v>2.0000000000000004E-2</v>
      </c>
      <c r="E408">
        <f t="shared" si="105"/>
        <v>0.76600000000000001</v>
      </c>
      <c r="F408">
        <f t="shared" si="105"/>
        <v>-2E-3</v>
      </c>
      <c r="G408">
        <f t="shared" si="105"/>
        <v>2E-3</v>
      </c>
      <c r="H408">
        <f t="shared" si="105"/>
        <v>-4.1999999999999996E-2</v>
      </c>
      <c r="I408">
        <f t="shared" si="105"/>
        <v>0.73099999999999998</v>
      </c>
      <c r="J408">
        <f t="shared" si="105"/>
        <v>9.7000000000000003E-2</v>
      </c>
      <c r="K408">
        <f t="shared" si="105"/>
        <v>3.7999999999999999E-2</v>
      </c>
      <c r="L408">
        <f t="shared" si="105"/>
        <v>-1.0000000000000009E-3</v>
      </c>
      <c r="M408">
        <f t="shared" si="105"/>
        <v>-2.6499999999999996E-2</v>
      </c>
      <c r="N408">
        <f t="shared" si="105"/>
        <v>9.1000000000000011E-2</v>
      </c>
      <c r="O408">
        <f t="shared" si="105"/>
        <v>-7.7499999999999999E-2</v>
      </c>
    </row>
    <row r="409" spans="1:15" x14ac:dyDescent="0.2">
      <c r="A409">
        <f t="shared" ref="A409:O409" si="106">IF(AND(A12 &lt; $P$400, A12 &gt; 0),A12-A$378,"-")</f>
        <v>1.0000000000000009E-3</v>
      </c>
      <c r="B409">
        <f t="shared" si="106"/>
        <v>1.0000000000000009E-3</v>
      </c>
      <c r="C409">
        <f t="shared" si="106"/>
        <v>-0.03</v>
      </c>
      <c r="D409">
        <f t="shared" si="106"/>
        <v>4.200000000000001E-2</v>
      </c>
      <c r="E409">
        <f t="shared" si="106"/>
        <v>0.15</v>
      </c>
      <c r="F409">
        <f t="shared" si="106"/>
        <v>-1.0000000000000009E-3</v>
      </c>
      <c r="G409">
        <f t="shared" si="106"/>
        <v>0</v>
      </c>
      <c r="H409">
        <f t="shared" si="106"/>
        <v>-8.4999999999999992E-2</v>
      </c>
      <c r="I409">
        <f t="shared" si="106"/>
        <v>0.97399999999999998</v>
      </c>
      <c r="J409">
        <f t="shared" si="106"/>
        <v>0.11599999999999999</v>
      </c>
      <c r="K409">
        <f t="shared" si="106"/>
        <v>3.9E-2</v>
      </c>
      <c r="L409">
        <f t="shared" si="106"/>
        <v>9.9999999999999915E-4</v>
      </c>
      <c r="M409">
        <f t="shared" si="106"/>
        <v>4.7500000000000001E-2</v>
      </c>
      <c r="N409">
        <f t="shared" si="106"/>
        <v>6.7000000000000018E-2</v>
      </c>
      <c r="O409">
        <f t="shared" si="106"/>
        <v>-5.1500000000000004E-2</v>
      </c>
    </row>
    <row r="410" spans="1:15" x14ac:dyDescent="0.2">
      <c r="A410">
        <f t="shared" ref="A410:O410" si="107">IF(AND(A13 &lt; $P$400, A13 &gt; 0),A13-A$378,"-")</f>
        <v>1.0000000000000009E-3</v>
      </c>
      <c r="B410">
        <f t="shared" si="107"/>
        <v>2E-3</v>
      </c>
      <c r="C410">
        <f t="shared" si="107"/>
        <v>-7.5499999999999998E-2</v>
      </c>
      <c r="D410">
        <f t="shared" si="107"/>
        <v>1.1999999999999997E-2</v>
      </c>
      <c r="E410">
        <f t="shared" si="107"/>
        <v>1.478</v>
      </c>
      <c r="F410">
        <f t="shared" si="107"/>
        <v>0</v>
      </c>
      <c r="G410">
        <f t="shared" si="107"/>
        <v>0</v>
      </c>
      <c r="H410">
        <f t="shared" si="107"/>
        <v>-1.5999999999999986E-2</v>
      </c>
      <c r="I410">
        <f t="shared" si="107"/>
        <v>6.8000000000000005E-2</v>
      </c>
      <c r="J410">
        <f t="shared" si="107"/>
        <v>-2.9000000000000005E-2</v>
      </c>
      <c r="K410">
        <f t="shared" si="107"/>
        <v>4.9999999999999992E-3</v>
      </c>
      <c r="L410">
        <f t="shared" si="107"/>
        <v>0</v>
      </c>
      <c r="M410">
        <f t="shared" si="107"/>
        <v>-5.45E-2</v>
      </c>
      <c r="N410">
        <f t="shared" si="107"/>
        <v>6.4000000000000015E-2</v>
      </c>
      <c r="O410">
        <f t="shared" si="107"/>
        <v>0.8135</v>
      </c>
    </row>
    <row r="411" spans="1:15" x14ac:dyDescent="0.2">
      <c r="A411">
        <f t="shared" ref="A411:O411" si="108">IF(AND(A14 &lt; $P$400, A14 &gt; 0),A14-A$378,"-")</f>
        <v>2E-3</v>
      </c>
      <c r="B411">
        <f t="shared" si="108"/>
        <v>2E-3</v>
      </c>
      <c r="C411">
        <f t="shared" si="108"/>
        <v>-8.9999999999999941E-3</v>
      </c>
      <c r="D411">
        <f t="shared" si="108"/>
        <v>1.3999999999999999E-2</v>
      </c>
      <c r="E411">
        <f t="shared" si="108"/>
        <v>-6.3E-2</v>
      </c>
      <c r="F411">
        <f t="shared" si="108"/>
        <v>-1.0000000000000009E-3</v>
      </c>
      <c r="G411">
        <f t="shared" si="108"/>
        <v>-1.0000000000000009E-3</v>
      </c>
      <c r="H411">
        <f t="shared" si="108"/>
        <v>-2.1999999999999992E-2</v>
      </c>
      <c r="I411">
        <f t="shared" si="108"/>
        <v>0.123</v>
      </c>
      <c r="J411">
        <f t="shared" si="108"/>
        <v>-2.3000000000000007E-2</v>
      </c>
      <c r="K411">
        <f t="shared" si="108"/>
        <v>7.400000000000001E-2</v>
      </c>
      <c r="L411">
        <f t="shared" si="108"/>
        <v>0</v>
      </c>
      <c r="M411">
        <f t="shared" si="108"/>
        <v>-5.9500000000000004E-2</v>
      </c>
      <c r="N411">
        <f t="shared" si="108"/>
        <v>7.5999999999999998E-2</v>
      </c>
      <c r="O411">
        <f t="shared" si="108"/>
        <v>-8.1500000000000003E-2</v>
      </c>
    </row>
    <row r="412" spans="1:15" x14ac:dyDescent="0.2">
      <c r="A412">
        <f t="shared" ref="A412:O412" si="109">IF(AND(A15 &lt; $P$400, A15 &gt; 0),A15-A$378,"-")</f>
        <v>2E-3</v>
      </c>
      <c r="B412">
        <f t="shared" si="109"/>
        <v>1.0000000000000009E-3</v>
      </c>
      <c r="C412">
        <f t="shared" si="109"/>
        <v>-6.9999999999999923E-3</v>
      </c>
      <c r="D412">
        <f t="shared" si="109"/>
        <v>3.6000000000000004E-2</v>
      </c>
      <c r="E412">
        <f t="shared" si="109"/>
        <v>7.6999999999999985E-2</v>
      </c>
      <c r="F412">
        <f t="shared" si="109"/>
        <v>0</v>
      </c>
      <c r="G412">
        <f t="shared" si="109"/>
        <v>9.9999999999999915E-4</v>
      </c>
      <c r="H412">
        <f t="shared" si="109"/>
        <v>-3.599999999999999E-2</v>
      </c>
      <c r="I412">
        <f t="shared" si="109"/>
        <v>1.1850000000000001</v>
      </c>
      <c r="J412">
        <f t="shared" si="109"/>
        <v>-4.8000000000000001E-2</v>
      </c>
      <c r="K412">
        <f t="shared" si="109"/>
        <v>9.9999999999999915E-4</v>
      </c>
      <c r="L412">
        <f t="shared" si="109"/>
        <v>0</v>
      </c>
      <c r="M412">
        <f t="shared" si="109"/>
        <v>4.500000000000004E-3</v>
      </c>
      <c r="N412">
        <f t="shared" si="109"/>
        <v>0.17000000000000004</v>
      </c>
      <c r="O412">
        <f t="shared" si="109"/>
        <v>-8.1500000000000003E-2</v>
      </c>
    </row>
    <row r="413" spans="1:15" x14ac:dyDescent="0.2">
      <c r="A413">
        <f t="shared" ref="A413:O413" si="110">IF(AND(A16 &lt; $P$400, A16 &gt; 0),A16-A$378,"-")</f>
        <v>2E-3</v>
      </c>
      <c r="B413">
        <f t="shared" si="110"/>
        <v>1.0000000000000009E-3</v>
      </c>
      <c r="C413" t="str">
        <f t="shared" si="110"/>
        <v>-</v>
      </c>
      <c r="D413">
        <f t="shared" si="110"/>
        <v>-9.999999999999995E-3</v>
      </c>
      <c r="E413">
        <f t="shared" si="110"/>
        <v>0.73699999999999999</v>
      </c>
      <c r="F413">
        <f t="shared" si="110"/>
        <v>0</v>
      </c>
      <c r="G413">
        <f t="shared" si="110"/>
        <v>0</v>
      </c>
      <c r="H413">
        <f t="shared" si="110"/>
        <v>-6.4999999999999988E-2</v>
      </c>
      <c r="I413">
        <f t="shared" si="110"/>
        <v>1.863</v>
      </c>
      <c r="J413">
        <f t="shared" si="110"/>
        <v>0.70599999999999996</v>
      </c>
      <c r="K413">
        <f t="shared" si="110"/>
        <v>5.1999999999999998E-2</v>
      </c>
      <c r="L413">
        <f t="shared" si="110"/>
        <v>0</v>
      </c>
      <c r="M413">
        <f t="shared" si="110"/>
        <v>-1.2499999999999997E-2</v>
      </c>
      <c r="N413">
        <f t="shared" si="110"/>
        <v>-1.7000000000000001E-2</v>
      </c>
      <c r="O413">
        <f t="shared" si="110"/>
        <v>-8.5000000000000075E-3</v>
      </c>
    </row>
    <row r="414" spans="1:15" x14ac:dyDescent="0.2">
      <c r="A414">
        <f t="shared" ref="A414:O414" si="111">IF(AND(A17 &lt; $P$400, A17 &gt; 0),A17-A$378,"-")</f>
        <v>1.0000000000000009E-3</v>
      </c>
      <c r="B414">
        <f t="shared" si="111"/>
        <v>3.0000000000000009E-3</v>
      </c>
      <c r="C414">
        <f t="shared" si="111"/>
        <v>-5.0999999999999997E-2</v>
      </c>
      <c r="D414">
        <f t="shared" si="111"/>
        <v>2.8999999999999998E-2</v>
      </c>
      <c r="E414">
        <f t="shared" si="111"/>
        <v>0.17300000000000001</v>
      </c>
      <c r="F414">
        <f t="shared" si="111"/>
        <v>-1.0000000000000009E-3</v>
      </c>
      <c r="G414">
        <f t="shared" si="111"/>
        <v>0</v>
      </c>
      <c r="H414">
        <f t="shared" si="111"/>
        <v>-2.799999999999999E-2</v>
      </c>
      <c r="I414">
        <f t="shared" si="111"/>
        <v>0.17799999999999999</v>
      </c>
      <c r="J414">
        <f t="shared" si="111"/>
        <v>-4.0000000000000008E-2</v>
      </c>
      <c r="K414">
        <f t="shared" si="111"/>
        <v>2.5999999999999995E-2</v>
      </c>
      <c r="L414">
        <f t="shared" si="111"/>
        <v>0</v>
      </c>
      <c r="M414">
        <f t="shared" si="111"/>
        <v>1.5874999999999999</v>
      </c>
      <c r="N414">
        <f t="shared" si="111"/>
        <v>3.0000000000000027E-3</v>
      </c>
      <c r="O414">
        <f t="shared" si="111"/>
        <v>5.4500000000000007E-2</v>
      </c>
    </row>
    <row r="415" spans="1:15" x14ac:dyDescent="0.2">
      <c r="A415">
        <f t="shared" ref="A415:O415" si="112">IF(AND(A18 &lt; $P$400, A18 &gt; 0),A18-A$378,"-")</f>
        <v>1.0000000000000009E-3</v>
      </c>
      <c r="B415">
        <f t="shared" si="112"/>
        <v>1.0000000000000009E-3</v>
      </c>
      <c r="C415">
        <f t="shared" si="112"/>
        <v>-4.1999999999999996E-2</v>
      </c>
      <c r="D415">
        <f t="shared" si="112"/>
        <v>-1.1999999999999997E-2</v>
      </c>
      <c r="E415">
        <f t="shared" si="112"/>
        <v>0.49199999999999999</v>
      </c>
      <c r="F415">
        <f t="shared" si="112"/>
        <v>0</v>
      </c>
      <c r="G415">
        <f t="shared" si="112"/>
        <v>0</v>
      </c>
      <c r="H415">
        <f t="shared" si="112"/>
        <v>-1.4999999999999999E-2</v>
      </c>
      <c r="I415">
        <f t="shared" si="112"/>
        <v>-9.999999999999995E-3</v>
      </c>
      <c r="J415">
        <f t="shared" si="112"/>
        <v>-4.2000000000000003E-2</v>
      </c>
      <c r="K415">
        <f t="shared" si="112"/>
        <v>3.9E-2</v>
      </c>
      <c r="L415">
        <f t="shared" si="112"/>
        <v>-1.0000000000000009E-3</v>
      </c>
      <c r="M415">
        <f t="shared" si="112"/>
        <v>9.4999999999999946E-3</v>
      </c>
      <c r="N415">
        <f t="shared" si="112"/>
        <v>3.7000000000000019E-2</v>
      </c>
      <c r="O415">
        <f t="shared" si="112"/>
        <v>-7.1500000000000008E-2</v>
      </c>
    </row>
    <row r="416" spans="1:15" x14ac:dyDescent="0.2">
      <c r="A416">
        <f t="shared" ref="A416:O416" si="113">IF(AND(A19 &lt; $P$400, A19 &gt; 0),A19-A$378,"-")</f>
        <v>2E-3</v>
      </c>
      <c r="B416">
        <f t="shared" si="113"/>
        <v>1.0000000000000009E-3</v>
      </c>
      <c r="C416">
        <f t="shared" si="113"/>
        <v>0.83100000000000007</v>
      </c>
      <c r="D416">
        <f t="shared" si="113"/>
        <v>2.5000000000000008E-2</v>
      </c>
      <c r="E416">
        <f t="shared" si="113"/>
        <v>1.329</v>
      </c>
      <c r="F416">
        <f t="shared" si="113"/>
        <v>-1.0000000000000009E-3</v>
      </c>
      <c r="G416">
        <f t="shared" si="113"/>
        <v>0</v>
      </c>
      <c r="H416">
        <f t="shared" si="113"/>
        <v>-7.9999999999999932E-3</v>
      </c>
      <c r="I416">
        <f t="shared" si="113"/>
        <v>2.5999999999999995E-2</v>
      </c>
      <c r="J416">
        <f t="shared" si="113"/>
        <v>4.9000000000000002E-2</v>
      </c>
      <c r="K416">
        <f t="shared" si="113"/>
        <v>3.2000000000000001E-2</v>
      </c>
      <c r="L416">
        <f t="shared" si="113"/>
        <v>0</v>
      </c>
      <c r="M416">
        <f t="shared" si="113"/>
        <v>1.4499999999999999E-2</v>
      </c>
      <c r="N416">
        <f t="shared" si="113"/>
        <v>3.3000000000000015E-2</v>
      </c>
      <c r="O416">
        <f t="shared" si="113"/>
        <v>1.8500000000000003E-2</v>
      </c>
    </row>
    <row r="417" spans="1:31" x14ac:dyDescent="0.2">
      <c r="A417">
        <f t="shared" ref="A417:O417" si="114">IF(AND(A20 &lt; $P$400, A20 &gt; 0),A20-A$378,"-")</f>
        <v>1.0000000000000009E-3</v>
      </c>
      <c r="B417">
        <f t="shared" si="114"/>
        <v>0</v>
      </c>
      <c r="C417">
        <f t="shared" si="114"/>
        <v>-0.06</v>
      </c>
      <c r="D417">
        <f t="shared" si="114"/>
        <v>-9.999999999999995E-3</v>
      </c>
      <c r="E417">
        <f t="shared" si="114"/>
        <v>-8.6000000000000007E-2</v>
      </c>
      <c r="F417">
        <f t="shared" si="114"/>
        <v>-1.0000000000000009E-3</v>
      </c>
      <c r="G417">
        <f t="shared" si="114"/>
        <v>0</v>
      </c>
      <c r="H417">
        <f t="shared" si="114"/>
        <v>-6.9999999999999923E-3</v>
      </c>
      <c r="I417">
        <f t="shared" si="114"/>
        <v>3.3000000000000002E-2</v>
      </c>
      <c r="J417">
        <f t="shared" si="114"/>
        <v>-2.3000000000000007E-2</v>
      </c>
      <c r="K417">
        <f t="shared" si="114"/>
        <v>2.5999999999999995E-2</v>
      </c>
      <c r="L417">
        <f t="shared" si="114"/>
        <v>-1.0000000000000009E-3</v>
      </c>
      <c r="M417">
        <f t="shared" si="114"/>
        <v>9.4999999999999946E-3</v>
      </c>
      <c r="N417">
        <f t="shared" si="114"/>
        <v>3.0000000000000013E-2</v>
      </c>
      <c r="O417">
        <f t="shared" si="114"/>
        <v>-4.0500000000000001E-2</v>
      </c>
      <c r="Q417">
        <f>COUNTIF(A400:A775, "&lt;&gt;-")</f>
        <v>355</v>
      </c>
      <c r="R417">
        <f>COUNTIF(B400:B775, "&lt;&gt;-")</f>
        <v>355</v>
      </c>
      <c r="S417">
        <f>COUNTIF(C400:C775, "&lt;&gt;-")</f>
        <v>317</v>
      </c>
      <c r="T417">
        <f>COUNTIF(D400:D775, "&lt;&gt;-")</f>
        <v>360</v>
      </c>
      <c r="U417">
        <f>COUNTIF(E400:E775, "&lt;&gt;-")</f>
        <v>370</v>
      </c>
      <c r="V417">
        <f>COUNTIF(F400:F775, "&lt;&gt;-")</f>
        <v>361</v>
      </c>
      <c r="W417">
        <f>COUNTIF(G400:G775, "&lt;&gt;-")</f>
        <v>361</v>
      </c>
      <c r="X417">
        <f>COUNTIF(H400:H775, "&lt;&gt;-")</f>
        <v>361</v>
      </c>
      <c r="Y417">
        <f>COUNTIF(I400:I775, "&lt;&gt;-")</f>
        <v>361</v>
      </c>
      <c r="Z417">
        <f>COUNTIF(J400:J775, "&lt;&gt;-")</f>
        <v>365</v>
      </c>
      <c r="AA417">
        <f>COUNTIF(K400:K775, "&lt;&gt;-")</f>
        <v>361</v>
      </c>
      <c r="AB417">
        <f>COUNTIF(L400:L775, "&lt;&gt;-")</f>
        <v>361</v>
      </c>
      <c r="AC417">
        <f>COUNTIF(M400:M775, "&lt;&gt;-")</f>
        <v>359</v>
      </c>
      <c r="AD417">
        <f>COUNTIF(N400:N775, "&lt;&gt;-")</f>
        <v>360</v>
      </c>
      <c r="AE417">
        <f>COUNTIF(O400:O775, "&lt;&gt;-")</f>
        <v>363</v>
      </c>
    </row>
    <row r="418" spans="1:31" x14ac:dyDescent="0.2">
      <c r="A418">
        <f t="shared" ref="A418:O418" si="115">IF(AND(A21 &lt; $P$400, A21 &gt; 0),A21-A$378,"-")</f>
        <v>0</v>
      </c>
      <c r="B418">
        <f t="shared" si="115"/>
        <v>1.0000000000000009E-3</v>
      </c>
      <c r="C418">
        <f t="shared" si="115"/>
        <v>6.0000000000000053E-3</v>
      </c>
      <c r="D418">
        <f t="shared" si="115"/>
        <v>7.7000000000000013E-2</v>
      </c>
      <c r="E418">
        <f t="shared" si="115"/>
        <v>0.14499999999999999</v>
      </c>
      <c r="F418">
        <f t="shared" si="115"/>
        <v>0</v>
      </c>
      <c r="G418">
        <f t="shared" si="115"/>
        <v>0</v>
      </c>
      <c r="H418">
        <f t="shared" si="115"/>
        <v>-5.4999999999999993E-2</v>
      </c>
      <c r="I418">
        <f t="shared" si="115"/>
        <v>1.0000000000000009E-3</v>
      </c>
      <c r="J418">
        <f t="shared" si="115"/>
        <v>0.193</v>
      </c>
      <c r="K418">
        <f t="shared" si="115"/>
        <v>3.9E-2</v>
      </c>
      <c r="L418">
        <f t="shared" si="115"/>
        <v>0</v>
      </c>
      <c r="M418">
        <f t="shared" si="115"/>
        <v>0.58849999999999991</v>
      </c>
      <c r="N418">
        <f t="shared" si="115"/>
        <v>4.1999999999999996E-2</v>
      </c>
      <c r="O418">
        <f t="shared" si="115"/>
        <v>0.63349999999999995</v>
      </c>
    </row>
    <row r="419" spans="1:31" x14ac:dyDescent="0.2">
      <c r="A419">
        <f t="shared" ref="A419:O419" si="116">IF(AND(A22 &lt; $P$400, A22 &gt; 0),A22-A$378,"-")</f>
        <v>2E-3</v>
      </c>
      <c r="B419">
        <f t="shared" si="116"/>
        <v>1.0000000000000009E-3</v>
      </c>
      <c r="C419">
        <f t="shared" si="116"/>
        <v>2.0840000000000001</v>
      </c>
      <c r="D419">
        <f t="shared" si="116"/>
        <v>7.0000000000000062E-3</v>
      </c>
      <c r="E419">
        <f t="shared" si="116"/>
        <v>7.7999999999999986E-2</v>
      </c>
      <c r="F419">
        <f t="shared" si="116"/>
        <v>-1.0000000000000009E-3</v>
      </c>
      <c r="G419">
        <f t="shared" si="116"/>
        <v>0</v>
      </c>
      <c r="H419">
        <f t="shared" si="116"/>
        <v>-2.3999999999999994E-2</v>
      </c>
      <c r="I419">
        <f t="shared" si="116"/>
        <v>-0.03</v>
      </c>
      <c r="J419">
        <f t="shared" si="116"/>
        <v>-2.0000000000000018E-3</v>
      </c>
      <c r="K419">
        <f t="shared" si="116"/>
        <v>2E-3</v>
      </c>
      <c r="L419">
        <f t="shared" si="116"/>
        <v>0</v>
      </c>
      <c r="M419">
        <f t="shared" si="116"/>
        <v>-1.3499999999999998E-2</v>
      </c>
      <c r="N419">
        <f t="shared" si="116"/>
        <v>3.1000000000000014E-2</v>
      </c>
      <c r="O419">
        <f t="shared" si="116"/>
        <v>-8.1500000000000003E-2</v>
      </c>
    </row>
    <row r="420" spans="1:31" x14ac:dyDescent="0.2">
      <c r="A420">
        <f t="shared" ref="A420:O420" si="117">IF(AND(A23 &lt; $P$400, A23 &gt; 0),A23-A$378,"-")</f>
        <v>2E-3</v>
      </c>
      <c r="B420">
        <f t="shared" si="117"/>
        <v>0</v>
      </c>
      <c r="C420">
        <f t="shared" si="117"/>
        <v>2.5000000000000008E-2</v>
      </c>
      <c r="D420">
        <f t="shared" si="117"/>
        <v>0.10300000000000001</v>
      </c>
      <c r="E420">
        <f t="shared" si="117"/>
        <v>8.4999999999999992E-2</v>
      </c>
      <c r="F420">
        <f t="shared" si="117"/>
        <v>0</v>
      </c>
      <c r="G420">
        <f t="shared" si="117"/>
        <v>0</v>
      </c>
      <c r="H420">
        <f t="shared" si="117"/>
        <v>-5.6999999999999995E-2</v>
      </c>
      <c r="I420">
        <f t="shared" si="117"/>
        <v>-2.0000000000000018E-3</v>
      </c>
      <c r="J420">
        <f t="shared" si="117"/>
        <v>0.437</v>
      </c>
      <c r="K420">
        <f t="shared" si="117"/>
        <v>7.400000000000001E-2</v>
      </c>
      <c r="L420">
        <f t="shared" si="117"/>
        <v>-1.0000000000000009E-3</v>
      </c>
      <c r="M420">
        <f t="shared" si="117"/>
        <v>-5.7500000000000002E-2</v>
      </c>
      <c r="N420">
        <f t="shared" si="117"/>
        <v>7.0999999999999994E-2</v>
      </c>
      <c r="O420">
        <f t="shared" si="117"/>
        <v>-6.7500000000000004E-2</v>
      </c>
    </row>
    <row r="421" spans="1:31" x14ac:dyDescent="0.2">
      <c r="A421">
        <f t="shared" ref="A421:O421" si="118">IF(AND(A24 &lt; $P$400, A24 &gt; 0),A24-A$378,"-")</f>
        <v>3.4999999999999996E-2</v>
      </c>
      <c r="B421">
        <f t="shared" si="118"/>
        <v>1.0000000000000009E-3</v>
      </c>
      <c r="C421">
        <f t="shared" si="118"/>
        <v>0.19500000000000001</v>
      </c>
      <c r="D421">
        <f t="shared" si="118"/>
        <v>2.5000000000000008E-2</v>
      </c>
      <c r="E421">
        <f t="shared" si="118"/>
        <v>0.218</v>
      </c>
      <c r="F421">
        <f t="shared" si="118"/>
        <v>2.3E-2</v>
      </c>
      <c r="G421">
        <f t="shared" si="118"/>
        <v>9.9999999999999915E-4</v>
      </c>
      <c r="H421">
        <f t="shared" si="118"/>
        <v>-2.8999999999999991E-2</v>
      </c>
      <c r="I421">
        <f t="shared" si="118"/>
        <v>-4.2999999999999997E-2</v>
      </c>
      <c r="J421">
        <f t="shared" si="118"/>
        <v>1.7000000000000001E-2</v>
      </c>
      <c r="K421">
        <f t="shared" si="118"/>
        <v>1.097</v>
      </c>
      <c r="L421">
        <f t="shared" si="118"/>
        <v>0</v>
      </c>
      <c r="M421">
        <f t="shared" si="118"/>
        <v>-2.8499999999999998E-2</v>
      </c>
      <c r="N421">
        <f t="shared" si="118"/>
        <v>0.14700000000000002</v>
      </c>
      <c r="O421">
        <f t="shared" si="118"/>
        <v>1.6515</v>
      </c>
    </row>
    <row r="422" spans="1:31" x14ac:dyDescent="0.2">
      <c r="A422">
        <f t="shared" ref="A422:O422" si="119">IF(AND(A25 &lt; $P$400, A25 &gt; 0),A25-A$378,"-")</f>
        <v>7.000000000000001E-3</v>
      </c>
      <c r="B422">
        <f t="shared" si="119"/>
        <v>1.0000000000000009E-3</v>
      </c>
      <c r="C422">
        <f t="shared" si="119"/>
        <v>5.0000000000000044E-3</v>
      </c>
      <c r="D422">
        <f t="shared" si="119"/>
        <v>0</v>
      </c>
      <c r="E422">
        <f t="shared" si="119"/>
        <v>0.56600000000000006</v>
      </c>
      <c r="F422">
        <f t="shared" si="119"/>
        <v>9.9999999999999915E-4</v>
      </c>
      <c r="G422">
        <f t="shared" si="119"/>
        <v>0</v>
      </c>
      <c r="H422">
        <f t="shared" si="119"/>
        <v>-7.4999999999999997E-2</v>
      </c>
      <c r="I422">
        <f t="shared" si="119"/>
        <v>-1.3999999999999999E-2</v>
      </c>
      <c r="J422">
        <f t="shared" si="119"/>
        <v>0.10499999999999998</v>
      </c>
      <c r="K422">
        <f t="shared" si="119"/>
        <v>0.69799999999999995</v>
      </c>
      <c r="L422">
        <f t="shared" si="119"/>
        <v>0</v>
      </c>
      <c r="M422">
        <f t="shared" si="119"/>
        <v>-4.65E-2</v>
      </c>
      <c r="N422">
        <f t="shared" si="119"/>
        <v>1.4999999999999999E-2</v>
      </c>
      <c r="O422">
        <f t="shared" si="119"/>
        <v>-8.1500000000000003E-2</v>
      </c>
    </row>
    <row r="423" spans="1:31" x14ac:dyDescent="0.2">
      <c r="A423">
        <f t="shared" ref="A423:O423" si="120">IF(AND(A26 &lt; $P$400, A26 &gt; 0),A26-A$378,"-")</f>
        <v>2E-3</v>
      </c>
      <c r="B423">
        <f t="shared" si="120"/>
        <v>2E-3</v>
      </c>
      <c r="C423">
        <f t="shared" si="120"/>
        <v>-2.8999999999999998E-2</v>
      </c>
      <c r="D423">
        <f t="shared" si="120"/>
        <v>1.4999999999999999E-2</v>
      </c>
      <c r="E423">
        <f t="shared" si="120"/>
        <v>9.0999999999999998E-2</v>
      </c>
      <c r="F423">
        <f t="shared" si="120"/>
        <v>-2E-3</v>
      </c>
      <c r="G423">
        <f t="shared" si="120"/>
        <v>4.149</v>
      </c>
      <c r="H423">
        <f t="shared" si="120"/>
        <v>-9.999999999999995E-3</v>
      </c>
      <c r="I423">
        <f t="shared" si="120"/>
        <v>-4.8000000000000001E-2</v>
      </c>
      <c r="J423">
        <f t="shared" si="120"/>
        <v>0.159</v>
      </c>
      <c r="K423">
        <f t="shared" si="120"/>
        <v>6.8000000000000005E-2</v>
      </c>
      <c r="L423">
        <f t="shared" si="120"/>
        <v>0</v>
      </c>
      <c r="M423">
        <f t="shared" si="120"/>
        <v>0.5575</v>
      </c>
      <c r="N423">
        <f t="shared" si="120"/>
        <v>6.7000000000000018E-2</v>
      </c>
      <c r="O423">
        <f t="shared" si="120"/>
        <v>2.2499999999999992E-2</v>
      </c>
    </row>
    <row r="424" spans="1:31" x14ac:dyDescent="0.2">
      <c r="A424">
        <f t="shared" ref="A424:O424" si="121">IF(AND(A27 &lt; $P$400, A27 &gt; 0),A27-A$378,"-")</f>
        <v>6.0000000000000001E-3</v>
      </c>
      <c r="B424">
        <f t="shared" si="121"/>
        <v>4.0000000000000001E-3</v>
      </c>
      <c r="C424">
        <f t="shared" si="121"/>
        <v>0</v>
      </c>
      <c r="D424">
        <f t="shared" si="121"/>
        <v>9.4E-2</v>
      </c>
      <c r="E424">
        <f t="shared" si="121"/>
        <v>1.5839999999999999</v>
      </c>
      <c r="F424">
        <f t="shared" si="121"/>
        <v>0.04</v>
      </c>
      <c r="G424">
        <f t="shared" si="121"/>
        <v>4.0000000000000001E-3</v>
      </c>
      <c r="H424">
        <f t="shared" si="121"/>
        <v>-5.5999999999999994E-2</v>
      </c>
      <c r="I424">
        <f t="shared" si="121"/>
        <v>1.2809999999999999</v>
      </c>
      <c r="J424">
        <f t="shared" si="121"/>
        <v>-6.5000000000000002E-2</v>
      </c>
      <c r="K424">
        <f t="shared" si="121"/>
        <v>2.1999999999999999E-2</v>
      </c>
      <c r="L424">
        <f t="shared" si="121"/>
        <v>2.9999999999999992E-3</v>
      </c>
      <c r="M424">
        <f t="shared" si="121"/>
        <v>0.79449999999999998</v>
      </c>
      <c r="N424">
        <f t="shared" si="121"/>
        <v>7.4999999999999997E-2</v>
      </c>
      <c r="O424" t="str">
        <f t="shared" si="121"/>
        <v>-</v>
      </c>
    </row>
    <row r="425" spans="1:31" x14ac:dyDescent="0.2">
      <c r="A425">
        <f t="shared" ref="A425:O425" si="122">IF(AND(A28 &lt; $P$400, A28 &gt; 0),A28-A$378,"-")</f>
        <v>-1.9999999999999992E-3</v>
      </c>
      <c r="B425">
        <f t="shared" si="122"/>
        <v>-2.9999999999999992E-3</v>
      </c>
      <c r="C425">
        <f t="shared" si="122"/>
        <v>9.2000000000000012E-2</v>
      </c>
      <c r="D425">
        <f t="shared" si="122"/>
        <v>4.7000000000000014E-2</v>
      </c>
      <c r="E425">
        <f t="shared" si="122"/>
        <v>-9.5000000000000001E-2</v>
      </c>
      <c r="F425">
        <f t="shared" si="122"/>
        <v>2.5999999999999995E-2</v>
      </c>
      <c r="G425">
        <f t="shared" si="122"/>
        <v>-3.0000000000000001E-3</v>
      </c>
      <c r="H425">
        <f t="shared" si="122"/>
        <v>-1.4999999999999999E-2</v>
      </c>
      <c r="I425">
        <f t="shared" si="122"/>
        <v>0.318</v>
      </c>
      <c r="J425">
        <f t="shared" si="122"/>
        <v>0.29099999999999998</v>
      </c>
      <c r="K425">
        <f t="shared" si="122"/>
        <v>6.0000000000000001E-3</v>
      </c>
      <c r="L425">
        <f t="shared" si="122"/>
        <v>-3.0000000000000001E-3</v>
      </c>
      <c r="M425">
        <f t="shared" si="122"/>
        <v>0.54249999999999998</v>
      </c>
      <c r="N425">
        <f t="shared" si="122"/>
        <v>-2.9999999999999888E-3</v>
      </c>
      <c r="O425">
        <f t="shared" si="122"/>
        <v>2.1985000000000001</v>
      </c>
    </row>
    <row r="426" spans="1:31" x14ac:dyDescent="0.2">
      <c r="A426">
        <f t="shared" ref="A426:O426" si="123">IF(AND(A29 &lt; $P$400, A29 &gt; 0),A29-A$378,"-")</f>
        <v>-1.9999999999999992E-3</v>
      </c>
      <c r="B426">
        <f t="shared" si="123"/>
        <v>-2.9999999999999992E-3</v>
      </c>
      <c r="C426">
        <f t="shared" si="123"/>
        <v>6.2000000000000013E-2</v>
      </c>
      <c r="D426">
        <f t="shared" si="123"/>
        <v>3.0000000000000027E-3</v>
      </c>
      <c r="E426">
        <f t="shared" si="123"/>
        <v>-9.5000000000000001E-2</v>
      </c>
      <c r="F426">
        <f t="shared" si="123"/>
        <v>2.5999999999999995E-2</v>
      </c>
      <c r="G426">
        <f t="shared" si="123"/>
        <v>-2E-3</v>
      </c>
      <c r="H426">
        <f t="shared" si="123"/>
        <v>1.4000000000000012E-2</v>
      </c>
      <c r="I426">
        <f t="shared" si="123"/>
        <v>0.13200000000000001</v>
      </c>
      <c r="J426">
        <f t="shared" si="123"/>
        <v>-3.4000000000000002E-2</v>
      </c>
      <c r="K426">
        <f t="shared" si="123"/>
        <v>2.0999999999999998E-2</v>
      </c>
      <c r="L426">
        <f t="shared" si="123"/>
        <v>-3.0000000000000001E-3</v>
      </c>
      <c r="M426">
        <f t="shared" si="123"/>
        <v>-4.0499999999999994E-2</v>
      </c>
      <c r="N426">
        <f t="shared" si="123"/>
        <v>1.2000000000000011E-2</v>
      </c>
      <c r="O426">
        <f t="shared" si="123"/>
        <v>0.64849999999999997</v>
      </c>
    </row>
    <row r="427" spans="1:31" x14ac:dyDescent="0.2">
      <c r="A427">
        <f t="shared" ref="A427:O427" si="124">IF(AND(A30 &lt; $P$400, A30 &gt; 0),A30-A$378,"-")</f>
        <v>-1.9999999999999992E-3</v>
      </c>
      <c r="B427">
        <f t="shared" si="124"/>
        <v>-2.9999999999999992E-3</v>
      </c>
      <c r="C427">
        <f t="shared" si="124"/>
        <v>-5.7999999999999996E-2</v>
      </c>
      <c r="D427">
        <f t="shared" si="124"/>
        <v>2.0000000000000018E-3</v>
      </c>
      <c r="E427">
        <f t="shared" si="124"/>
        <v>-9.5000000000000001E-2</v>
      </c>
      <c r="F427">
        <f t="shared" si="124"/>
        <v>0</v>
      </c>
      <c r="G427">
        <f t="shared" si="124"/>
        <v>-1.0000000000000009E-3</v>
      </c>
      <c r="H427">
        <f t="shared" si="124"/>
        <v>-6.0999999999999992E-2</v>
      </c>
      <c r="I427">
        <f t="shared" si="124"/>
        <v>0.44799999999999995</v>
      </c>
      <c r="J427">
        <f t="shared" si="124"/>
        <v>0.23599999999999999</v>
      </c>
      <c r="K427">
        <f t="shared" si="124"/>
        <v>0.12300000000000001</v>
      </c>
      <c r="L427">
        <f t="shared" si="124"/>
        <v>-2E-3</v>
      </c>
      <c r="M427">
        <f t="shared" si="124"/>
        <v>0.11950000000000001</v>
      </c>
      <c r="N427">
        <f t="shared" si="124"/>
        <v>-2.0999999999999991E-2</v>
      </c>
      <c r="O427">
        <f t="shared" si="124"/>
        <v>-6.6500000000000004E-2</v>
      </c>
    </row>
    <row r="428" spans="1:31" x14ac:dyDescent="0.2">
      <c r="A428">
        <f t="shared" ref="A428:O428" si="125">IF(AND(A31 &lt; $P$400, A31 &gt; 0),A31-A$378,"-")</f>
        <v>0</v>
      </c>
      <c r="B428">
        <f t="shared" si="125"/>
        <v>-1.9999999999999992E-3</v>
      </c>
      <c r="C428">
        <f t="shared" si="125"/>
        <v>-6.9999999999999993E-2</v>
      </c>
      <c r="D428">
        <f t="shared" si="125"/>
        <v>-6.0000000000000053E-3</v>
      </c>
      <c r="E428">
        <f t="shared" si="125"/>
        <v>0.56600000000000006</v>
      </c>
      <c r="F428">
        <f t="shared" si="125"/>
        <v>-1.0000000000000009E-3</v>
      </c>
      <c r="G428">
        <f t="shared" si="125"/>
        <v>-1.0000000000000009E-3</v>
      </c>
      <c r="H428">
        <f t="shared" si="125"/>
        <v>3.3000000000000002E-2</v>
      </c>
      <c r="I428">
        <f t="shared" si="125"/>
        <v>1.52</v>
      </c>
      <c r="J428">
        <f t="shared" si="125"/>
        <v>0</v>
      </c>
      <c r="K428">
        <f t="shared" si="125"/>
        <v>1.1000000000000001E-2</v>
      </c>
      <c r="L428">
        <f t="shared" si="125"/>
        <v>1.1000000000000001E-2</v>
      </c>
      <c r="M428">
        <f t="shared" si="125"/>
        <v>0.2495</v>
      </c>
      <c r="N428">
        <f t="shared" si="125"/>
        <v>0.17300000000000004</v>
      </c>
      <c r="O428">
        <f t="shared" si="125"/>
        <v>2.7785000000000002</v>
      </c>
    </row>
    <row r="429" spans="1:31" x14ac:dyDescent="0.2">
      <c r="A429">
        <f t="shared" ref="A429:O429" si="126">IF(AND(A32 &lt; $P$400, A32 &gt; 0),A32-A$378,"-")</f>
        <v>1.0000000000000009E-3</v>
      </c>
      <c r="B429">
        <f t="shared" si="126"/>
        <v>1.0000000000000009E-3</v>
      </c>
      <c r="C429">
        <f t="shared" si="126"/>
        <v>-3.7999999999999999E-2</v>
      </c>
      <c r="D429">
        <f t="shared" si="126"/>
        <v>-2.0000000000000018E-3</v>
      </c>
      <c r="E429">
        <f t="shared" si="126"/>
        <v>3.1789999999999998</v>
      </c>
      <c r="F429">
        <f t="shared" si="126"/>
        <v>0</v>
      </c>
      <c r="G429">
        <f t="shared" si="126"/>
        <v>0</v>
      </c>
      <c r="H429">
        <f t="shared" si="126"/>
        <v>8.0000000000000071E-3</v>
      </c>
      <c r="I429">
        <f t="shared" si="126"/>
        <v>0.627</v>
      </c>
      <c r="J429">
        <f t="shared" si="126"/>
        <v>-2.3000000000000007E-2</v>
      </c>
      <c r="K429">
        <f t="shared" si="126"/>
        <v>2.9999999999999992E-3</v>
      </c>
      <c r="L429">
        <f t="shared" si="126"/>
        <v>2E-3</v>
      </c>
      <c r="M429">
        <f t="shared" si="126"/>
        <v>-2.5499999999999995E-2</v>
      </c>
      <c r="N429">
        <f t="shared" si="126"/>
        <v>2.3000000000000007E-2</v>
      </c>
      <c r="O429">
        <f t="shared" si="126"/>
        <v>-8.1500000000000003E-2</v>
      </c>
    </row>
    <row r="430" spans="1:31" x14ac:dyDescent="0.2">
      <c r="A430">
        <f t="shared" ref="A430:O430" si="127">IF(AND(A33 &lt; $P$400, A33 &gt; 0),A33-A$378,"-")</f>
        <v>0</v>
      </c>
      <c r="B430">
        <f t="shared" si="127"/>
        <v>-9.9999999999999915E-4</v>
      </c>
      <c r="C430">
        <f t="shared" si="127"/>
        <v>-7.2999999999999995E-2</v>
      </c>
      <c r="D430">
        <f t="shared" si="127"/>
        <v>1.3999999999999999E-2</v>
      </c>
      <c r="E430">
        <f t="shared" si="127"/>
        <v>-9.4E-2</v>
      </c>
      <c r="F430">
        <f t="shared" si="127"/>
        <v>-1.0000000000000009E-3</v>
      </c>
      <c r="G430">
        <f t="shared" si="127"/>
        <v>-1.0000000000000009E-3</v>
      </c>
      <c r="H430">
        <f t="shared" si="127"/>
        <v>-6.4999999999999988E-2</v>
      </c>
      <c r="I430">
        <f t="shared" si="127"/>
        <v>0.70199999999999996</v>
      </c>
      <c r="J430">
        <f t="shared" si="127"/>
        <v>1.999999999999999E-2</v>
      </c>
      <c r="K430">
        <f t="shared" si="127"/>
        <v>4.0999999999999995E-2</v>
      </c>
      <c r="L430">
        <f t="shared" si="127"/>
        <v>0</v>
      </c>
      <c r="M430">
        <f t="shared" si="127"/>
        <v>5.2500000000000005E-2</v>
      </c>
      <c r="N430">
        <f t="shared" si="127"/>
        <v>-2.1999999999999992E-2</v>
      </c>
      <c r="O430">
        <f t="shared" si="127"/>
        <v>-3.0500000000000006E-2</v>
      </c>
    </row>
    <row r="431" spans="1:31" x14ac:dyDescent="0.2">
      <c r="A431">
        <f t="shared" ref="A431:O431" si="128">IF(AND(A34 &lt; $P$400, A34 &gt; 0),A34-A$378,"-")</f>
        <v>0</v>
      </c>
      <c r="B431">
        <f t="shared" si="128"/>
        <v>0</v>
      </c>
      <c r="C431">
        <f t="shared" si="128"/>
        <v>-6.5000000000000002E-2</v>
      </c>
      <c r="D431">
        <f t="shared" si="128"/>
        <v>-1.0000000000000009E-3</v>
      </c>
      <c r="E431">
        <f t="shared" si="128"/>
        <v>4.9999999999999989E-2</v>
      </c>
      <c r="F431">
        <f t="shared" si="128"/>
        <v>-1.0000000000000009E-3</v>
      </c>
      <c r="G431">
        <f t="shared" si="128"/>
        <v>0</v>
      </c>
      <c r="H431">
        <f t="shared" si="128"/>
        <v>-3.4999999999999996E-2</v>
      </c>
      <c r="I431">
        <f t="shared" si="128"/>
        <v>4.200000000000001E-2</v>
      </c>
      <c r="J431">
        <f t="shared" si="128"/>
        <v>0.66199999999999992</v>
      </c>
      <c r="K431">
        <f t="shared" si="128"/>
        <v>1.8000000000000002E-2</v>
      </c>
      <c r="L431">
        <f t="shared" si="128"/>
        <v>0</v>
      </c>
      <c r="M431">
        <f t="shared" si="128"/>
        <v>2.5000000000000022E-3</v>
      </c>
      <c r="N431">
        <f t="shared" si="128"/>
        <v>5.2000000000000005E-2</v>
      </c>
      <c r="O431">
        <f t="shared" si="128"/>
        <v>-6.7500000000000004E-2</v>
      </c>
    </row>
    <row r="432" spans="1:31" x14ac:dyDescent="0.2">
      <c r="A432">
        <f t="shared" ref="A432:O432" si="129">IF(AND(A35 &lt; $P$400, A35 &gt; 0),A35-A$378,"-")</f>
        <v>1.0000000000000009E-3</v>
      </c>
      <c r="B432">
        <f t="shared" si="129"/>
        <v>0</v>
      </c>
      <c r="C432">
        <f t="shared" si="129"/>
        <v>-9.999999999999995E-3</v>
      </c>
      <c r="D432">
        <f t="shared" si="129"/>
        <v>-3.0000000000000027E-3</v>
      </c>
      <c r="E432">
        <f t="shared" si="129"/>
        <v>-5.3000000000000005E-2</v>
      </c>
      <c r="F432">
        <f t="shared" si="129"/>
        <v>1.1999999999999999E-2</v>
      </c>
      <c r="G432">
        <f t="shared" si="129"/>
        <v>9.9999999999999915E-4</v>
      </c>
      <c r="H432">
        <f t="shared" si="129"/>
        <v>-3.4999999999999996E-2</v>
      </c>
      <c r="I432">
        <f t="shared" si="129"/>
        <v>6.0000000000000053E-3</v>
      </c>
      <c r="J432">
        <f t="shared" si="129"/>
        <v>-6.6000000000000003E-2</v>
      </c>
      <c r="K432">
        <f t="shared" si="129"/>
        <v>4.0000000000000001E-3</v>
      </c>
      <c r="L432">
        <f t="shared" si="129"/>
        <v>-2E-3</v>
      </c>
      <c r="M432">
        <f t="shared" si="129"/>
        <v>6.2499999999999986E-2</v>
      </c>
      <c r="N432">
        <f t="shared" si="129"/>
        <v>1.3000000000000012E-2</v>
      </c>
      <c r="O432">
        <f t="shared" si="129"/>
        <v>1.8500000000000003E-2</v>
      </c>
    </row>
    <row r="433" spans="1:15" x14ac:dyDescent="0.2">
      <c r="A433">
        <f t="shared" ref="A433:O433" si="130">IF(AND(A36 &lt; $P$400, A36 &gt; 0),A36-A$378,"-")</f>
        <v>0</v>
      </c>
      <c r="B433">
        <f t="shared" si="130"/>
        <v>0</v>
      </c>
      <c r="C433">
        <f t="shared" si="130"/>
        <v>-4.7E-2</v>
      </c>
      <c r="D433">
        <f t="shared" si="130"/>
        <v>-7.9999999999999932E-3</v>
      </c>
      <c r="E433">
        <f t="shared" si="130"/>
        <v>0</v>
      </c>
      <c r="F433">
        <f t="shared" si="130"/>
        <v>2.1999999999999999E-2</v>
      </c>
      <c r="G433">
        <f t="shared" si="130"/>
        <v>0.11700000000000001</v>
      </c>
      <c r="H433">
        <f t="shared" si="130"/>
        <v>-5.099999999999999E-2</v>
      </c>
      <c r="I433">
        <f t="shared" si="130"/>
        <v>4.0000000000000036E-3</v>
      </c>
      <c r="J433">
        <f t="shared" si="130"/>
        <v>-3.0000000000000006E-2</v>
      </c>
      <c r="K433">
        <f t="shared" si="130"/>
        <v>5.7000000000000002E-2</v>
      </c>
      <c r="L433">
        <f t="shared" si="130"/>
        <v>2.8999999999999998E-2</v>
      </c>
      <c r="M433">
        <f t="shared" si="130"/>
        <v>0.75749999999999995</v>
      </c>
      <c r="N433">
        <f t="shared" si="130"/>
        <v>-4.9999999999999906E-3</v>
      </c>
      <c r="O433">
        <f t="shared" si="130"/>
        <v>-6.7500000000000004E-2</v>
      </c>
    </row>
    <row r="434" spans="1:15" x14ac:dyDescent="0.2">
      <c r="A434">
        <f t="shared" ref="A434:O434" si="131">IF(AND(A37 &lt; $P$400, A37 &gt; 0),A37-A$378,"-")</f>
        <v>2E-3</v>
      </c>
      <c r="B434">
        <f t="shared" si="131"/>
        <v>-9.9999999999999915E-4</v>
      </c>
      <c r="C434">
        <f t="shared" si="131"/>
        <v>4.0000000000000036E-3</v>
      </c>
      <c r="D434">
        <f t="shared" si="131"/>
        <v>-2.0000000000000018E-3</v>
      </c>
      <c r="E434">
        <f t="shared" si="131"/>
        <v>-4.4000000000000004E-2</v>
      </c>
      <c r="F434">
        <f t="shared" si="131"/>
        <v>1.9000000000000003E-2</v>
      </c>
      <c r="G434">
        <f t="shared" si="131"/>
        <v>3.3999999999999996E-2</v>
      </c>
      <c r="H434">
        <f t="shared" si="131"/>
        <v>0.83300000000000007</v>
      </c>
      <c r="I434">
        <f t="shared" si="131"/>
        <v>-2.1000000000000005E-2</v>
      </c>
      <c r="J434">
        <f t="shared" si="131"/>
        <v>0.10799999999999998</v>
      </c>
      <c r="K434">
        <f t="shared" si="131"/>
        <v>7.9999999999999984E-3</v>
      </c>
      <c r="L434">
        <f t="shared" si="131"/>
        <v>7.3000000000000009E-2</v>
      </c>
      <c r="M434">
        <f t="shared" si="131"/>
        <v>0.24149999999999999</v>
      </c>
      <c r="N434">
        <f t="shared" si="131"/>
        <v>4.9000000000000002E-2</v>
      </c>
      <c r="O434">
        <f t="shared" si="131"/>
        <v>0.83350000000000002</v>
      </c>
    </row>
    <row r="435" spans="1:15" x14ac:dyDescent="0.2">
      <c r="A435">
        <f t="shared" ref="A435:O435" si="132">IF(AND(A38 &lt; $P$400, A38 &gt; 0),A38-A$378,"-")</f>
        <v>0</v>
      </c>
      <c r="B435">
        <f t="shared" si="132"/>
        <v>-9.9999999999999915E-4</v>
      </c>
      <c r="C435">
        <f t="shared" si="132"/>
        <v>-8.9999999999999941E-3</v>
      </c>
      <c r="D435">
        <f t="shared" si="132"/>
        <v>-8.9999999999999941E-3</v>
      </c>
      <c r="E435">
        <f t="shared" si="132"/>
        <v>-6.0000000000000005E-2</v>
      </c>
      <c r="F435">
        <f t="shared" si="132"/>
        <v>6.8000000000000005E-2</v>
      </c>
      <c r="G435">
        <f t="shared" si="132"/>
        <v>3.7999999999999999E-2</v>
      </c>
      <c r="H435">
        <f t="shared" si="132"/>
        <v>4.4000000000000011E-2</v>
      </c>
      <c r="I435">
        <f t="shared" si="132"/>
        <v>-1.7000000000000001E-2</v>
      </c>
      <c r="J435">
        <f t="shared" si="132"/>
        <v>-2.2000000000000006E-2</v>
      </c>
      <c r="K435">
        <f t="shared" si="132"/>
        <v>0.03</v>
      </c>
      <c r="L435">
        <f t="shared" si="132"/>
        <v>2.9999999999999992E-3</v>
      </c>
      <c r="M435">
        <f t="shared" si="132"/>
        <v>0.32250000000000001</v>
      </c>
      <c r="N435">
        <f t="shared" si="132"/>
        <v>1.8000000000000002E-2</v>
      </c>
      <c r="O435">
        <f t="shared" si="132"/>
        <v>-7.9500000000000001E-2</v>
      </c>
    </row>
    <row r="436" spans="1:15" x14ac:dyDescent="0.2">
      <c r="A436">
        <f t="shared" ref="A436:O436" si="133">IF(AND(A39 &lt; $P$400, A39 &gt; 0),A39-A$378,"-")</f>
        <v>1.0000000000000009E-3</v>
      </c>
      <c r="B436">
        <f t="shared" si="133"/>
        <v>-9.9999999999999915E-4</v>
      </c>
      <c r="C436">
        <f t="shared" si="133"/>
        <v>-4.5999999999999999E-2</v>
      </c>
      <c r="D436">
        <f t="shared" si="133"/>
        <v>-3.0000000000000027E-3</v>
      </c>
      <c r="E436">
        <f t="shared" si="133"/>
        <v>0.32999999999999996</v>
      </c>
      <c r="F436">
        <f t="shared" si="133"/>
        <v>9.9999999999999915E-4</v>
      </c>
      <c r="G436">
        <f t="shared" si="133"/>
        <v>2.5000000000000001E-2</v>
      </c>
      <c r="H436">
        <f t="shared" si="133"/>
        <v>6.8000000000000005E-2</v>
      </c>
      <c r="I436">
        <f t="shared" si="133"/>
        <v>-9.000000000000008E-3</v>
      </c>
      <c r="J436">
        <f t="shared" si="133"/>
        <v>-1.5000000000000006E-2</v>
      </c>
      <c r="K436">
        <f t="shared" si="133"/>
        <v>8.9999999999999993E-3</v>
      </c>
      <c r="L436">
        <f t="shared" si="133"/>
        <v>0.01</v>
      </c>
      <c r="M436">
        <f t="shared" si="133"/>
        <v>6.5499999999999989E-2</v>
      </c>
      <c r="N436">
        <f t="shared" si="133"/>
        <v>-1.0000000000000009E-3</v>
      </c>
      <c r="O436">
        <f t="shared" si="133"/>
        <v>-7.7499999999999999E-2</v>
      </c>
    </row>
    <row r="437" spans="1:15" x14ac:dyDescent="0.2">
      <c r="A437">
        <f t="shared" ref="A437:O437" si="134">IF(AND(A40 &lt; $P$400, A40 &gt; 0),A40-A$378,"-")</f>
        <v>2E-3</v>
      </c>
      <c r="B437">
        <f t="shared" si="134"/>
        <v>-9.9999999999999915E-4</v>
      </c>
      <c r="C437">
        <f t="shared" si="134"/>
        <v>3.7000000000000005E-2</v>
      </c>
      <c r="D437">
        <f t="shared" si="134"/>
        <v>-6.0000000000000053E-3</v>
      </c>
      <c r="E437">
        <f t="shared" si="134"/>
        <v>0.59699999999999998</v>
      </c>
      <c r="F437">
        <f t="shared" si="134"/>
        <v>-1.0000000000000009E-3</v>
      </c>
      <c r="G437">
        <f t="shared" si="134"/>
        <v>2.4E-2</v>
      </c>
      <c r="H437">
        <f t="shared" si="134"/>
        <v>1.9039999999999999</v>
      </c>
      <c r="I437">
        <f t="shared" si="134"/>
        <v>1.2000000000000011E-2</v>
      </c>
      <c r="J437">
        <f t="shared" si="134"/>
        <v>1.605</v>
      </c>
      <c r="K437">
        <f t="shared" si="134"/>
        <v>0</v>
      </c>
      <c r="L437">
        <f t="shared" si="134"/>
        <v>0.03</v>
      </c>
      <c r="M437">
        <f t="shared" si="134"/>
        <v>0.1915</v>
      </c>
      <c r="N437">
        <f t="shared" si="134"/>
        <v>-2.3999999999999994E-2</v>
      </c>
      <c r="O437">
        <f t="shared" si="134"/>
        <v>5.1500000000000004E-2</v>
      </c>
    </row>
    <row r="438" spans="1:15" x14ac:dyDescent="0.2">
      <c r="A438">
        <f t="shared" ref="A438:O438" si="135">IF(AND(A41 &lt; $P$400, A41 &gt; 0),A41-A$378,"-")</f>
        <v>0</v>
      </c>
      <c r="B438">
        <f t="shared" si="135"/>
        <v>0</v>
      </c>
      <c r="C438">
        <f t="shared" si="135"/>
        <v>-4.4999999999999998E-2</v>
      </c>
      <c r="D438">
        <f t="shared" si="135"/>
        <v>-2.0000000000000018E-3</v>
      </c>
      <c r="E438">
        <f t="shared" si="135"/>
        <v>-4.7E-2</v>
      </c>
      <c r="F438">
        <f t="shared" si="135"/>
        <v>-1.0000000000000009E-3</v>
      </c>
      <c r="G438">
        <f t="shared" si="135"/>
        <v>2.9999999999999992E-3</v>
      </c>
      <c r="H438">
        <f t="shared" si="135"/>
        <v>0.56400000000000006</v>
      </c>
      <c r="I438">
        <f t="shared" si="135"/>
        <v>3.4000000000000002E-2</v>
      </c>
      <c r="J438">
        <f t="shared" si="135"/>
        <v>0.8660000000000001</v>
      </c>
      <c r="K438">
        <f t="shared" si="135"/>
        <v>1.2999999999999999E-2</v>
      </c>
      <c r="L438">
        <f t="shared" si="135"/>
        <v>2.9999999999999992E-3</v>
      </c>
      <c r="M438">
        <f t="shared" si="135"/>
        <v>0.27750000000000002</v>
      </c>
      <c r="N438">
        <f t="shared" si="135"/>
        <v>-2.8999999999999998E-2</v>
      </c>
      <c r="O438">
        <f t="shared" si="135"/>
        <v>-2.1500000000000005E-2</v>
      </c>
    </row>
    <row r="439" spans="1:15" x14ac:dyDescent="0.2">
      <c r="A439">
        <f t="shared" ref="A439:O439" si="136">IF(AND(A42 &lt; $P$400, A42 &gt; 0),A42-A$378,"-")</f>
        <v>0</v>
      </c>
      <c r="B439">
        <f t="shared" si="136"/>
        <v>-9.9999999999999915E-4</v>
      </c>
      <c r="C439">
        <f t="shared" si="136"/>
        <v>-1.6E-2</v>
      </c>
      <c r="D439">
        <f t="shared" si="136"/>
        <v>-3.0000000000000027E-3</v>
      </c>
      <c r="E439">
        <f t="shared" si="136"/>
        <v>1.008</v>
      </c>
      <c r="F439">
        <f t="shared" si="136"/>
        <v>-1.0000000000000009E-3</v>
      </c>
      <c r="G439">
        <f t="shared" si="136"/>
        <v>1.1999999999999999E-2</v>
      </c>
      <c r="H439">
        <f t="shared" si="136"/>
        <v>1.9279999999999997</v>
      </c>
      <c r="I439">
        <f t="shared" si="136"/>
        <v>1.0000000000000009E-2</v>
      </c>
      <c r="J439">
        <f t="shared" si="136"/>
        <v>-6.6000000000000003E-2</v>
      </c>
      <c r="K439">
        <f t="shared" si="136"/>
        <v>5.1999999999999998E-2</v>
      </c>
      <c r="L439">
        <f t="shared" si="136"/>
        <v>0.01</v>
      </c>
      <c r="M439">
        <f t="shared" si="136"/>
        <v>0.12350000000000001</v>
      </c>
      <c r="N439">
        <f t="shared" si="136"/>
        <v>-2.5999999999999995E-2</v>
      </c>
      <c r="O439">
        <f t="shared" si="136"/>
        <v>-2.4500000000000001E-2</v>
      </c>
    </row>
    <row r="440" spans="1:15" x14ac:dyDescent="0.2">
      <c r="A440">
        <f t="shared" ref="A440:O440" si="137">IF(AND(A43 &lt; $P$400, A43 &gt; 0),A43-A$378,"-")</f>
        <v>0</v>
      </c>
      <c r="B440">
        <f t="shared" si="137"/>
        <v>0</v>
      </c>
      <c r="C440">
        <f t="shared" si="137"/>
        <v>-3.3000000000000002E-2</v>
      </c>
      <c r="D440">
        <f t="shared" si="137"/>
        <v>-8.9999999999999941E-3</v>
      </c>
      <c r="E440">
        <f t="shared" si="137"/>
        <v>-9.5000000000000001E-2</v>
      </c>
      <c r="F440">
        <f t="shared" si="137"/>
        <v>-1.0000000000000009E-3</v>
      </c>
      <c r="G440">
        <f t="shared" si="137"/>
        <v>3.9E-2</v>
      </c>
      <c r="H440">
        <f t="shared" si="137"/>
        <v>1.8000000000000002E-2</v>
      </c>
      <c r="I440">
        <f t="shared" si="137"/>
        <v>2.0999999999999991E-2</v>
      </c>
      <c r="J440">
        <f t="shared" si="137"/>
        <v>-6.6000000000000003E-2</v>
      </c>
      <c r="K440">
        <f t="shared" si="137"/>
        <v>8.9999999999999993E-3</v>
      </c>
      <c r="L440">
        <f t="shared" si="137"/>
        <v>3.2000000000000001E-2</v>
      </c>
      <c r="M440">
        <f t="shared" si="137"/>
        <v>0.52349999999999997</v>
      </c>
      <c r="N440">
        <f t="shared" si="137"/>
        <v>-3.2999999999999988E-2</v>
      </c>
      <c r="O440">
        <f t="shared" si="137"/>
        <v>-2.3500000000000007E-2</v>
      </c>
    </row>
    <row r="441" spans="1:15" x14ac:dyDescent="0.2">
      <c r="A441">
        <f t="shared" ref="A441:O441" si="138">IF(AND(A44 &lt; $P$400, A44 &gt; 0),A44-A$378,"-")</f>
        <v>0</v>
      </c>
      <c r="B441">
        <f t="shared" si="138"/>
        <v>0</v>
      </c>
      <c r="C441">
        <f t="shared" si="138"/>
        <v>-7.2999999999999995E-2</v>
      </c>
      <c r="D441">
        <f t="shared" si="138"/>
        <v>-1.0000000000000009E-3</v>
      </c>
      <c r="E441">
        <f t="shared" si="138"/>
        <v>-4.8000000000000001E-2</v>
      </c>
      <c r="F441">
        <f t="shared" si="138"/>
        <v>-1.0000000000000009E-3</v>
      </c>
      <c r="G441">
        <f t="shared" si="138"/>
        <v>-1.0000000000000009E-3</v>
      </c>
      <c r="H441">
        <f t="shared" si="138"/>
        <v>1.409</v>
      </c>
      <c r="I441">
        <f t="shared" si="138"/>
        <v>0</v>
      </c>
      <c r="J441">
        <f t="shared" si="138"/>
        <v>8.8999999999999996E-2</v>
      </c>
      <c r="K441">
        <f t="shared" si="138"/>
        <v>2.8999999999999998E-2</v>
      </c>
      <c r="L441">
        <f t="shared" si="138"/>
        <v>7.9999999999999984E-3</v>
      </c>
      <c r="M441">
        <f t="shared" si="138"/>
        <v>0.67749999999999999</v>
      </c>
      <c r="N441">
        <f t="shared" si="138"/>
        <v>-3.7999999999999992E-2</v>
      </c>
      <c r="O441">
        <f t="shared" si="138"/>
        <v>-2.5000000000000022E-3</v>
      </c>
    </row>
    <row r="442" spans="1:15" x14ac:dyDescent="0.2">
      <c r="A442">
        <f t="shared" ref="A442:O442" si="139">IF(AND(A45 &lt; $P$400, A45 &gt; 0),A45-A$378,"-")</f>
        <v>2E-3</v>
      </c>
      <c r="B442">
        <f t="shared" si="139"/>
        <v>1.0000000000000009E-3</v>
      </c>
      <c r="C442">
        <f t="shared" si="139"/>
        <v>4.0000000000000036E-3</v>
      </c>
      <c r="D442">
        <f t="shared" si="139"/>
        <v>-1.0000000000000009E-3</v>
      </c>
      <c r="E442">
        <f t="shared" si="139"/>
        <v>2.1999999999999992E-2</v>
      </c>
      <c r="F442">
        <f t="shared" si="139"/>
        <v>-1.0000000000000009E-3</v>
      </c>
      <c r="G442">
        <f t="shared" si="139"/>
        <v>0.01</v>
      </c>
      <c r="H442">
        <f t="shared" si="139"/>
        <v>0.19300000000000003</v>
      </c>
      <c r="I442">
        <f t="shared" si="139"/>
        <v>-1.0000000000000009E-3</v>
      </c>
      <c r="J442">
        <f t="shared" si="139"/>
        <v>-1.9000000000000003E-2</v>
      </c>
      <c r="K442">
        <f t="shared" si="139"/>
        <v>1.7000000000000001E-2</v>
      </c>
      <c r="L442">
        <f t="shared" si="139"/>
        <v>2.9999999999999992E-3</v>
      </c>
      <c r="M442">
        <f t="shared" si="139"/>
        <v>7.4499999999999997E-2</v>
      </c>
      <c r="N442">
        <f t="shared" si="139"/>
        <v>2.0000000000000004E-2</v>
      </c>
      <c r="O442">
        <f t="shared" si="139"/>
        <v>-6.6500000000000004E-2</v>
      </c>
    </row>
    <row r="443" spans="1:15" x14ac:dyDescent="0.2">
      <c r="A443">
        <f t="shared" ref="A443:O443" si="140">IF(AND(A46 &lt; $P$400, A46 &gt; 0),A46-A$378,"-")</f>
        <v>0</v>
      </c>
      <c r="B443">
        <f t="shared" si="140"/>
        <v>-9.9999999999999915E-4</v>
      </c>
      <c r="C443">
        <f t="shared" si="140"/>
        <v>-6.9999999999999993E-2</v>
      </c>
      <c r="D443">
        <f t="shared" si="140"/>
        <v>9.999999999999995E-3</v>
      </c>
      <c r="E443">
        <f t="shared" si="140"/>
        <v>-4.3000000000000003E-2</v>
      </c>
      <c r="F443">
        <f t="shared" si="140"/>
        <v>0</v>
      </c>
      <c r="G443">
        <f t="shared" si="140"/>
        <v>1.2999999999999999E-2</v>
      </c>
      <c r="H443">
        <f t="shared" si="140"/>
        <v>0.17400000000000002</v>
      </c>
      <c r="I443">
        <f t="shared" si="140"/>
        <v>3.0000000000000027E-3</v>
      </c>
      <c r="J443">
        <f t="shared" si="140"/>
        <v>1.806</v>
      </c>
      <c r="K443">
        <f t="shared" si="140"/>
        <v>1.1000000000000001E-2</v>
      </c>
      <c r="L443">
        <f t="shared" si="140"/>
        <v>1.9000000000000003E-2</v>
      </c>
      <c r="M443">
        <f t="shared" si="140"/>
        <v>0.11550000000000001</v>
      </c>
      <c r="N443">
        <f t="shared" si="140"/>
        <v>1.0000000000000009E-3</v>
      </c>
      <c r="O443">
        <f t="shared" si="140"/>
        <v>3.0754999999999999</v>
      </c>
    </row>
    <row r="444" spans="1:15" x14ac:dyDescent="0.2">
      <c r="A444">
        <f t="shared" ref="A444:O444" si="141">IF(AND(A47 &lt; $P$400, A47 &gt; 0),A47-A$378,"-")</f>
        <v>1.0000000000000009E-3</v>
      </c>
      <c r="B444">
        <f t="shared" si="141"/>
        <v>0</v>
      </c>
      <c r="C444">
        <f t="shared" si="141"/>
        <v>-7.3999999999999996E-2</v>
      </c>
      <c r="D444">
        <f t="shared" si="141"/>
        <v>2.4000000000000007E-2</v>
      </c>
      <c r="E444">
        <f t="shared" si="141"/>
        <v>-4.9000000000000002E-2</v>
      </c>
      <c r="F444">
        <f t="shared" si="141"/>
        <v>-2E-3</v>
      </c>
      <c r="G444">
        <f t="shared" si="141"/>
        <v>3.4999999999999996E-2</v>
      </c>
      <c r="H444">
        <f t="shared" si="141"/>
        <v>0.40600000000000003</v>
      </c>
      <c r="I444">
        <f t="shared" si="141"/>
        <v>-1.4999999999999999E-2</v>
      </c>
      <c r="J444">
        <f t="shared" si="141"/>
        <v>-6.5000000000000002E-2</v>
      </c>
      <c r="K444">
        <f t="shared" si="141"/>
        <v>1.1000000000000001E-2</v>
      </c>
      <c r="L444">
        <f t="shared" si="141"/>
        <v>9.9999999999999915E-4</v>
      </c>
      <c r="M444">
        <f t="shared" si="141"/>
        <v>3.2499999999999987E-2</v>
      </c>
      <c r="N444">
        <f t="shared" si="141"/>
        <v>-1.3999999999999999E-2</v>
      </c>
      <c r="O444">
        <f t="shared" si="141"/>
        <v>1.0065</v>
      </c>
    </row>
    <row r="445" spans="1:15" x14ac:dyDescent="0.2">
      <c r="A445">
        <f t="shared" ref="A445:O445" si="142">IF(AND(A48 &lt; $P$400, A48 &gt; 0),A48-A$378,"-")</f>
        <v>1.0000000000000009E-3</v>
      </c>
      <c r="B445">
        <f t="shared" si="142"/>
        <v>1.0000000000000009E-3</v>
      </c>
      <c r="C445">
        <f t="shared" si="142"/>
        <v>-3.1E-2</v>
      </c>
      <c r="D445">
        <f t="shared" si="142"/>
        <v>8.0000000000000071E-3</v>
      </c>
      <c r="E445">
        <f t="shared" si="142"/>
        <v>-2.3000000000000007E-2</v>
      </c>
      <c r="F445">
        <f t="shared" si="142"/>
        <v>-2E-3</v>
      </c>
      <c r="G445">
        <f t="shared" si="142"/>
        <v>4.0000000000000001E-3</v>
      </c>
      <c r="H445">
        <f t="shared" si="142"/>
        <v>0.14400000000000002</v>
      </c>
      <c r="I445">
        <f t="shared" si="142"/>
        <v>-6.0000000000000053E-3</v>
      </c>
      <c r="J445">
        <f t="shared" si="142"/>
        <v>-5.4000000000000006E-2</v>
      </c>
      <c r="K445">
        <f t="shared" si="142"/>
        <v>2.3E-2</v>
      </c>
      <c r="L445">
        <f t="shared" si="142"/>
        <v>-2E-3</v>
      </c>
      <c r="M445">
        <f t="shared" si="142"/>
        <v>0.22850000000000004</v>
      </c>
      <c r="N445">
        <f t="shared" si="142"/>
        <v>-3.9999999999999897E-3</v>
      </c>
      <c r="O445">
        <f t="shared" si="142"/>
        <v>6.2499999999999986E-2</v>
      </c>
    </row>
    <row r="446" spans="1:15" x14ac:dyDescent="0.2">
      <c r="A446">
        <f t="shared" ref="A446:O446" si="143">IF(AND(A49 &lt; $P$400, A49 &gt; 0),A49-A$378,"-")</f>
        <v>1.0000000000000009E-3</v>
      </c>
      <c r="B446">
        <f t="shared" si="143"/>
        <v>-9.9999999999999915E-4</v>
      </c>
      <c r="C446" t="str">
        <f t="shared" si="143"/>
        <v>-</v>
      </c>
      <c r="D446">
        <f t="shared" si="143"/>
        <v>-3.0000000000000027E-3</v>
      </c>
      <c r="E446">
        <f t="shared" si="143"/>
        <v>3.2000000000000001E-2</v>
      </c>
      <c r="F446">
        <f t="shared" si="143"/>
        <v>-1.0000000000000009E-3</v>
      </c>
      <c r="G446">
        <f t="shared" si="143"/>
        <v>0</v>
      </c>
      <c r="H446">
        <f t="shared" si="143"/>
        <v>0.65200000000000002</v>
      </c>
      <c r="I446">
        <f t="shared" si="143"/>
        <v>-1.9000000000000003E-2</v>
      </c>
      <c r="J446">
        <f t="shared" si="143"/>
        <v>0.122</v>
      </c>
      <c r="K446">
        <f t="shared" si="143"/>
        <v>2.8999999999999998E-2</v>
      </c>
      <c r="L446">
        <f t="shared" si="143"/>
        <v>-1.0000000000000009E-3</v>
      </c>
      <c r="M446">
        <f t="shared" si="143"/>
        <v>0.35450000000000004</v>
      </c>
      <c r="N446">
        <f t="shared" si="143"/>
        <v>6.0000000000000053E-3</v>
      </c>
      <c r="O446">
        <f t="shared" si="143"/>
        <v>-6.4500000000000002E-2</v>
      </c>
    </row>
    <row r="447" spans="1:15" x14ac:dyDescent="0.2">
      <c r="A447">
        <f t="shared" ref="A447:O447" si="144">IF(AND(A50 &lt; $P$400, A50 &gt; 0),A50-A$378,"-")</f>
        <v>0.83299999999999996</v>
      </c>
      <c r="B447">
        <f t="shared" si="144"/>
        <v>3.0000000000000009E-3</v>
      </c>
      <c r="C447">
        <f t="shared" si="144"/>
        <v>-5.4999999999999993E-2</v>
      </c>
      <c r="D447">
        <f t="shared" si="144"/>
        <v>5.0000000000000044E-3</v>
      </c>
      <c r="E447">
        <f t="shared" si="144"/>
        <v>-6.0000000000000005E-2</v>
      </c>
      <c r="F447">
        <f t="shared" si="144"/>
        <v>-1.0000000000000009E-3</v>
      </c>
      <c r="G447">
        <f t="shared" si="144"/>
        <v>0.98899999999999999</v>
      </c>
      <c r="H447">
        <f t="shared" si="144"/>
        <v>6.3E-2</v>
      </c>
      <c r="I447">
        <f t="shared" si="144"/>
        <v>-9.999999999999995E-3</v>
      </c>
      <c r="J447">
        <f t="shared" si="144"/>
        <v>-5.2000000000000005E-2</v>
      </c>
      <c r="K447">
        <f t="shared" si="144"/>
        <v>1.6E-2</v>
      </c>
      <c r="L447">
        <f t="shared" si="144"/>
        <v>0</v>
      </c>
      <c r="M447">
        <f t="shared" si="144"/>
        <v>7.9500000000000001E-2</v>
      </c>
      <c r="N447">
        <f t="shared" si="144"/>
        <v>1.0000000000000009E-3</v>
      </c>
      <c r="O447">
        <f t="shared" si="144"/>
        <v>-1.3499999999999998E-2</v>
      </c>
    </row>
    <row r="448" spans="1:15" x14ac:dyDescent="0.2">
      <c r="A448">
        <f t="shared" ref="A448:O448" si="145">IF(AND(A51 &lt; $P$400, A51 &gt; 0),A51-A$378,"-")</f>
        <v>4.0000000000000001E-3</v>
      </c>
      <c r="B448">
        <f t="shared" si="145"/>
        <v>6.0000000000000001E-3</v>
      </c>
      <c r="C448">
        <f t="shared" si="145"/>
        <v>0.10299999999999999</v>
      </c>
      <c r="D448">
        <f t="shared" si="145"/>
        <v>0.27</v>
      </c>
      <c r="E448">
        <f t="shared" si="145"/>
        <v>-9.5000000000000001E-2</v>
      </c>
      <c r="F448">
        <f t="shared" si="145"/>
        <v>3.2999999999999995E-2</v>
      </c>
      <c r="G448">
        <f t="shared" si="145"/>
        <v>0.32700000000000001</v>
      </c>
      <c r="H448">
        <f t="shared" si="145"/>
        <v>6.0999999999999999E-2</v>
      </c>
      <c r="I448">
        <f t="shared" si="145"/>
        <v>0.24099999999999999</v>
      </c>
      <c r="J448">
        <f t="shared" si="145"/>
        <v>-6.6000000000000003E-2</v>
      </c>
      <c r="K448">
        <f t="shared" si="145"/>
        <v>3.2999999999999995E-2</v>
      </c>
      <c r="L448">
        <f t="shared" si="145"/>
        <v>1.1999999999999999E-2</v>
      </c>
      <c r="M448">
        <f t="shared" si="145"/>
        <v>0.22250000000000003</v>
      </c>
      <c r="N448">
        <f t="shared" si="145"/>
        <v>0.15900000000000003</v>
      </c>
      <c r="O448">
        <f t="shared" si="145"/>
        <v>-7.85E-2</v>
      </c>
    </row>
    <row r="449" spans="1:15" x14ac:dyDescent="0.2">
      <c r="A449">
        <f t="shared" ref="A449:O449" si="146">IF(AND(A52 &lt; $P$400, A52 &gt; 0),A52-A$378,"-")</f>
        <v>-2.9999999999999992E-3</v>
      </c>
      <c r="B449">
        <f t="shared" si="146"/>
        <v>-1.9999999999999992E-3</v>
      </c>
      <c r="C449">
        <f t="shared" si="146"/>
        <v>-7.4999999999999997E-2</v>
      </c>
      <c r="D449">
        <f t="shared" si="146"/>
        <v>4.300000000000001E-2</v>
      </c>
      <c r="E449">
        <f t="shared" si="146"/>
        <v>-9.5000000000000001E-2</v>
      </c>
      <c r="F449">
        <f t="shared" si="146"/>
        <v>1.7000000000000001E-2</v>
      </c>
      <c r="G449">
        <f t="shared" si="146"/>
        <v>4.0000000000000001E-3</v>
      </c>
      <c r="H449">
        <f t="shared" si="146"/>
        <v>-5.6999999999999995E-2</v>
      </c>
      <c r="I449">
        <f t="shared" si="146"/>
        <v>0.10899999999999999</v>
      </c>
      <c r="J449">
        <f t="shared" si="146"/>
        <v>-6.4000000000000001E-2</v>
      </c>
      <c r="K449">
        <f t="shared" si="146"/>
        <v>2.9999999999999992E-3</v>
      </c>
      <c r="L449">
        <f t="shared" si="146"/>
        <v>2E-3</v>
      </c>
      <c r="M449">
        <f t="shared" si="146"/>
        <v>9.4999999999999946E-3</v>
      </c>
      <c r="N449">
        <f t="shared" si="146"/>
        <v>3.0000000000000027E-3</v>
      </c>
      <c r="O449" t="str">
        <f t="shared" si="146"/>
        <v>-</v>
      </c>
    </row>
    <row r="450" spans="1:15" x14ac:dyDescent="0.2">
      <c r="A450">
        <f t="shared" ref="A450:O450" si="147">IF(AND(A53 &lt; $P$400, A53 &gt; 0),A53-A$378,"-")</f>
        <v>-1.9999999999999992E-3</v>
      </c>
      <c r="B450">
        <f t="shared" si="147"/>
        <v>-9.9999999999999915E-4</v>
      </c>
      <c r="C450">
        <f t="shared" si="147"/>
        <v>0.03</v>
      </c>
      <c r="D450">
        <f t="shared" si="147"/>
        <v>3.2000000000000001E-2</v>
      </c>
      <c r="E450">
        <f t="shared" si="147"/>
        <v>-9.5000000000000001E-2</v>
      </c>
      <c r="F450">
        <f t="shared" si="147"/>
        <v>1.7000000000000001E-2</v>
      </c>
      <c r="G450">
        <f t="shared" si="147"/>
        <v>0</v>
      </c>
      <c r="H450">
        <f t="shared" si="147"/>
        <v>5.400000000000002E-2</v>
      </c>
      <c r="I450">
        <f t="shared" si="147"/>
        <v>-1.6E-2</v>
      </c>
      <c r="J450">
        <f t="shared" si="147"/>
        <v>0.157</v>
      </c>
      <c r="K450">
        <f t="shared" si="147"/>
        <v>9.9999999999999915E-4</v>
      </c>
      <c r="L450">
        <f t="shared" si="147"/>
        <v>9.9999999999999915E-4</v>
      </c>
      <c r="M450">
        <f t="shared" si="147"/>
        <v>-7.7499999999999999E-2</v>
      </c>
      <c r="N450">
        <f t="shared" si="147"/>
        <v>8.900000000000001E-2</v>
      </c>
      <c r="O450">
        <f t="shared" si="147"/>
        <v>-5.4500000000000007E-2</v>
      </c>
    </row>
    <row r="451" spans="1:15" x14ac:dyDescent="0.2">
      <c r="A451">
        <f t="shared" ref="A451:O451" si="148">IF(AND(A54 &lt; $P$400, A54 &gt; 0),A54-A$378,"-")</f>
        <v>-2.9999999999999992E-3</v>
      </c>
      <c r="B451">
        <f t="shared" si="148"/>
        <v>-1.9999999999999992E-3</v>
      </c>
      <c r="C451">
        <f t="shared" si="148"/>
        <v>-3.2000000000000001E-2</v>
      </c>
      <c r="D451">
        <f t="shared" si="148"/>
        <v>3.1E-2</v>
      </c>
      <c r="E451">
        <f t="shared" si="148"/>
        <v>0.378</v>
      </c>
      <c r="F451">
        <f t="shared" si="148"/>
        <v>1.6E-2</v>
      </c>
      <c r="G451">
        <f t="shared" si="148"/>
        <v>0</v>
      </c>
      <c r="H451">
        <f t="shared" si="148"/>
        <v>7.5000000000000011E-2</v>
      </c>
      <c r="I451">
        <f t="shared" si="148"/>
        <v>5.1999999999999991E-2</v>
      </c>
      <c r="J451">
        <f t="shared" si="148"/>
        <v>0.42799999999999999</v>
      </c>
      <c r="K451">
        <f t="shared" si="148"/>
        <v>9.9999999999999915E-4</v>
      </c>
      <c r="L451">
        <f t="shared" si="148"/>
        <v>0</v>
      </c>
      <c r="M451">
        <f t="shared" si="148"/>
        <v>-7.1500000000000008E-2</v>
      </c>
      <c r="N451">
        <f t="shared" si="148"/>
        <v>0.11900000000000001</v>
      </c>
      <c r="O451">
        <f t="shared" si="148"/>
        <v>-8.1500000000000003E-2</v>
      </c>
    </row>
    <row r="452" spans="1:15" x14ac:dyDescent="0.2">
      <c r="A452">
        <f t="shared" ref="A452:O452" si="149">IF(AND(A55 &lt; $P$400, A55 &gt; 0),A55-A$378,"-")</f>
        <v>-2.9999999999999992E-3</v>
      </c>
      <c r="B452">
        <f t="shared" si="149"/>
        <v>1.0000000000000009E-3</v>
      </c>
      <c r="C452">
        <f t="shared" si="149"/>
        <v>3.8000000000000006E-2</v>
      </c>
      <c r="D452">
        <f t="shared" si="149"/>
        <v>1.2999999999999998E-2</v>
      </c>
      <c r="E452">
        <f t="shared" si="149"/>
        <v>1.2999999999999998E-2</v>
      </c>
      <c r="F452">
        <f t="shared" si="149"/>
        <v>9.9999999999999915E-4</v>
      </c>
      <c r="G452">
        <f t="shared" si="149"/>
        <v>-1.0000000000000009E-3</v>
      </c>
      <c r="H452">
        <f t="shared" si="149"/>
        <v>-8.199999999999999E-2</v>
      </c>
      <c r="I452">
        <f t="shared" si="149"/>
        <v>2.1999999999999992E-2</v>
      </c>
      <c r="J452">
        <f t="shared" si="149"/>
        <v>-5.6000000000000008E-2</v>
      </c>
      <c r="K452">
        <f t="shared" si="149"/>
        <v>-1.0000000000000009E-3</v>
      </c>
      <c r="L452">
        <f t="shared" si="149"/>
        <v>2.9999999999999992E-3</v>
      </c>
      <c r="M452">
        <f t="shared" si="149"/>
        <v>-4.0499999999999994E-2</v>
      </c>
      <c r="N452">
        <f t="shared" si="149"/>
        <v>9.000000000000008E-3</v>
      </c>
      <c r="O452">
        <f t="shared" si="149"/>
        <v>7.1499999999999994E-2</v>
      </c>
    </row>
    <row r="453" spans="1:15" x14ac:dyDescent="0.2">
      <c r="A453">
        <f t="shared" ref="A453:O453" si="150">IF(AND(A56 &lt; $P$400, A56 &gt; 0),A56-A$378,"-")</f>
        <v>-2.9999999999999992E-3</v>
      </c>
      <c r="B453">
        <f t="shared" si="150"/>
        <v>0</v>
      </c>
      <c r="C453">
        <f t="shared" si="150"/>
        <v>-0.03</v>
      </c>
      <c r="D453">
        <f t="shared" si="150"/>
        <v>1.0000000000000009E-3</v>
      </c>
      <c r="E453">
        <f t="shared" si="150"/>
        <v>0.18300000000000002</v>
      </c>
      <c r="F453">
        <f t="shared" si="150"/>
        <v>-1.0000000000000009E-3</v>
      </c>
      <c r="G453">
        <f t="shared" si="150"/>
        <v>-1.0000000000000009E-3</v>
      </c>
      <c r="H453">
        <f t="shared" si="150"/>
        <v>-1.7999999999999988E-2</v>
      </c>
      <c r="I453">
        <f t="shared" si="150"/>
        <v>-2.6999999999999996E-2</v>
      </c>
      <c r="J453">
        <f t="shared" si="150"/>
        <v>-3.3000000000000002E-2</v>
      </c>
      <c r="K453">
        <f t="shared" si="150"/>
        <v>0</v>
      </c>
      <c r="L453">
        <f t="shared" si="150"/>
        <v>2E-3</v>
      </c>
      <c r="M453">
        <f t="shared" si="150"/>
        <v>-6.8500000000000005E-2</v>
      </c>
      <c r="N453">
        <f t="shared" si="150"/>
        <v>-2.3999999999999994E-2</v>
      </c>
      <c r="O453">
        <f t="shared" si="150"/>
        <v>-4.5500000000000006E-2</v>
      </c>
    </row>
    <row r="454" spans="1:15" x14ac:dyDescent="0.2">
      <c r="A454">
        <f t="shared" ref="A454:O454" si="151">IF(AND(A57 &lt; $P$400, A57 &gt; 0),A57-A$378,"-")</f>
        <v>-2.9999999999999992E-3</v>
      </c>
      <c r="B454">
        <f t="shared" si="151"/>
        <v>1.0000000000000009E-3</v>
      </c>
      <c r="C454">
        <f t="shared" si="151"/>
        <v>0.03</v>
      </c>
      <c r="D454">
        <f t="shared" si="151"/>
        <v>3.5000000000000003E-2</v>
      </c>
      <c r="E454">
        <f t="shared" si="151"/>
        <v>-5.3000000000000005E-2</v>
      </c>
      <c r="F454">
        <f t="shared" si="151"/>
        <v>0</v>
      </c>
      <c r="G454">
        <f t="shared" si="151"/>
        <v>-1.0000000000000009E-3</v>
      </c>
      <c r="H454">
        <f t="shared" si="151"/>
        <v>8.5999999999999993E-2</v>
      </c>
      <c r="I454">
        <f t="shared" si="151"/>
        <v>-4.3999999999999997E-2</v>
      </c>
      <c r="J454">
        <f t="shared" si="151"/>
        <v>-5.6000000000000008E-2</v>
      </c>
      <c r="K454">
        <f t="shared" si="151"/>
        <v>-1.0000000000000009E-3</v>
      </c>
      <c r="L454">
        <f t="shared" si="151"/>
        <v>0</v>
      </c>
      <c r="M454">
        <f t="shared" si="151"/>
        <v>-9.35E-2</v>
      </c>
      <c r="N454">
        <f t="shared" si="151"/>
        <v>1.2000000000000011E-2</v>
      </c>
      <c r="O454">
        <f t="shared" si="151"/>
        <v>0.4385</v>
      </c>
    </row>
    <row r="455" spans="1:15" x14ac:dyDescent="0.2">
      <c r="A455">
        <f t="shared" ref="A455:O455" si="152">IF(AND(A58 &lt; $P$400, A58 &gt; 0),A58-A$378,"-")</f>
        <v>-2.9999999999999992E-3</v>
      </c>
      <c r="B455">
        <f t="shared" si="152"/>
        <v>1.0000000000000009E-3</v>
      </c>
      <c r="C455">
        <f t="shared" si="152"/>
        <v>0</v>
      </c>
      <c r="D455">
        <f t="shared" si="152"/>
        <v>2.8999999999999998E-2</v>
      </c>
      <c r="E455">
        <f t="shared" si="152"/>
        <v>0.56600000000000006</v>
      </c>
      <c r="F455">
        <f t="shared" si="152"/>
        <v>0</v>
      </c>
      <c r="G455">
        <f t="shared" si="152"/>
        <v>0</v>
      </c>
      <c r="H455">
        <f t="shared" si="152"/>
        <v>-3.1999999999999994E-2</v>
      </c>
      <c r="I455">
        <f t="shared" si="152"/>
        <v>-3.7000000000000005E-2</v>
      </c>
      <c r="J455">
        <f t="shared" si="152"/>
        <v>1.8999999999999989E-2</v>
      </c>
      <c r="K455">
        <f t="shared" si="152"/>
        <v>0</v>
      </c>
      <c r="L455">
        <f t="shared" si="152"/>
        <v>0</v>
      </c>
      <c r="M455">
        <f t="shared" si="152"/>
        <v>-6.7500000000000004E-2</v>
      </c>
      <c r="N455">
        <f t="shared" si="152"/>
        <v>2.700000000000001E-2</v>
      </c>
      <c r="O455">
        <f t="shared" si="152"/>
        <v>-5.9500000000000004E-2</v>
      </c>
    </row>
    <row r="456" spans="1:15" x14ac:dyDescent="0.2">
      <c r="A456">
        <f t="shared" ref="A456:O456" si="153">IF(AND(A59 &lt; $P$400, A59 &gt; 0),A59-A$378,"-")</f>
        <v>-2.9999999999999992E-3</v>
      </c>
      <c r="B456">
        <f t="shared" si="153"/>
        <v>0</v>
      </c>
      <c r="C456">
        <f t="shared" si="153"/>
        <v>2.8999999999999998E-2</v>
      </c>
      <c r="D456">
        <f t="shared" si="153"/>
        <v>0.13800000000000001</v>
      </c>
      <c r="E456">
        <f t="shared" si="153"/>
        <v>0.69900000000000007</v>
      </c>
      <c r="F456">
        <f t="shared" si="153"/>
        <v>-1.0000000000000009E-3</v>
      </c>
      <c r="G456">
        <f t="shared" si="153"/>
        <v>-1.0000000000000009E-3</v>
      </c>
      <c r="H456">
        <f t="shared" si="153"/>
        <v>-8.5499999999999993E-2</v>
      </c>
      <c r="I456">
        <f t="shared" si="153"/>
        <v>-4.1999999999999996E-2</v>
      </c>
      <c r="J456">
        <f t="shared" si="153"/>
        <v>-1.7000000000000001E-2</v>
      </c>
      <c r="K456">
        <f t="shared" si="153"/>
        <v>-2E-3</v>
      </c>
      <c r="L456">
        <f t="shared" si="153"/>
        <v>0</v>
      </c>
      <c r="M456">
        <f t="shared" si="153"/>
        <v>-6.9500000000000006E-2</v>
      </c>
      <c r="N456">
        <f t="shared" si="153"/>
        <v>0</v>
      </c>
      <c r="O456">
        <f t="shared" si="153"/>
        <v>2.0754999999999999</v>
      </c>
    </row>
    <row r="457" spans="1:15" x14ac:dyDescent="0.2">
      <c r="A457">
        <f t="shared" ref="A457:O457" si="154">IF(AND(A60 &lt; $P$400, A60 &gt; 0),A60-A$378,"-")</f>
        <v>-2.9999999999999992E-3</v>
      </c>
      <c r="B457">
        <f t="shared" si="154"/>
        <v>1.0000000000000009E-3</v>
      </c>
      <c r="C457">
        <f t="shared" si="154"/>
        <v>-5.9999999999999915E-3</v>
      </c>
      <c r="D457">
        <f t="shared" si="154"/>
        <v>1.0000000000000009E-3</v>
      </c>
      <c r="E457">
        <f t="shared" si="154"/>
        <v>7.5000000000000011E-2</v>
      </c>
      <c r="F457">
        <f t="shared" si="154"/>
        <v>-1.0000000000000009E-3</v>
      </c>
      <c r="G457">
        <f t="shared" si="154"/>
        <v>9.9999999999999915E-4</v>
      </c>
      <c r="H457">
        <f t="shared" si="154"/>
        <v>-3.599999999999999E-2</v>
      </c>
      <c r="I457">
        <f t="shared" si="154"/>
        <v>-4.7E-2</v>
      </c>
      <c r="J457">
        <f t="shared" si="154"/>
        <v>-2.1000000000000005E-2</v>
      </c>
      <c r="K457">
        <f t="shared" si="154"/>
        <v>0</v>
      </c>
      <c r="L457">
        <f t="shared" si="154"/>
        <v>0</v>
      </c>
      <c r="M457">
        <f t="shared" si="154"/>
        <v>-0.1055</v>
      </c>
      <c r="N457">
        <f t="shared" si="154"/>
        <v>7.0000000000000062E-3</v>
      </c>
      <c r="O457">
        <f t="shared" si="154"/>
        <v>-8.1500000000000003E-2</v>
      </c>
    </row>
    <row r="458" spans="1:15" x14ac:dyDescent="0.2">
      <c r="A458">
        <f t="shared" ref="A458:O458" si="155">IF(AND(A61 &lt; $P$400, A61 &gt; 0),A61-A$378,"-")</f>
        <v>-1.9999999999999992E-3</v>
      </c>
      <c r="B458">
        <f t="shared" si="155"/>
        <v>1.0000000000000009E-3</v>
      </c>
      <c r="C458">
        <f t="shared" si="155"/>
        <v>6.2000000000000013E-2</v>
      </c>
      <c r="D458">
        <f t="shared" si="155"/>
        <v>9.000000000000008E-3</v>
      </c>
      <c r="E458">
        <f t="shared" si="155"/>
        <v>-8.5000000000000006E-2</v>
      </c>
      <c r="F458">
        <f t="shared" si="155"/>
        <v>0</v>
      </c>
      <c r="G458">
        <f t="shared" si="155"/>
        <v>-1.0000000000000009E-3</v>
      </c>
      <c r="H458">
        <f t="shared" si="155"/>
        <v>1.100000000000001E-2</v>
      </c>
      <c r="I458">
        <f t="shared" si="155"/>
        <v>-3.3000000000000002E-2</v>
      </c>
      <c r="J458">
        <f t="shared" si="155"/>
        <v>1.2999999999999998E-2</v>
      </c>
      <c r="K458">
        <f t="shared" si="155"/>
        <v>-2E-3</v>
      </c>
      <c r="L458">
        <f t="shared" si="155"/>
        <v>0</v>
      </c>
      <c r="M458">
        <f t="shared" si="155"/>
        <v>-1.8500000000000003E-2</v>
      </c>
      <c r="N458">
        <f t="shared" si="155"/>
        <v>-2.4999999999999994E-2</v>
      </c>
      <c r="O458">
        <f t="shared" si="155"/>
        <v>-8.1500000000000003E-2</v>
      </c>
    </row>
    <row r="459" spans="1:15" x14ac:dyDescent="0.2">
      <c r="A459">
        <f t="shared" ref="A459:O459" si="156">IF(AND(A62 &lt; $P$400, A62 &gt; 0),A62-A$378,"-")</f>
        <v>-3.9999999999999992E-3</v>
      </c>
      <c r="B459">
        <f t="shared" si="156"/>
        <v>0</v>
      </c>
      <c r="C459">
        <f t="shared" si="156"/>
        <v>-7.9999999999999932E-3</v>
      </c>
      <c r="D459">
        <f t="shared" si="156"/>
        <v>-1.6E-2</v>
      </c>
      <c r="E459">
        <f t="shared" si="156"/>
        <v>-9.5500000000000002E-2</v>
      </c>
      <c r="F459">
        <f t="shared" si="156"/>
        <v>-1.0000000000000009E-3</v>
      </c>
      <c r="G459">
        <f t="shared" si="156"/>
        <v>-1.0000000000000009E-3</v>
      </c>
      <c r="H459">
        <f t="shared" si="156"/>
        <v>-9.999999999999995E-3</v>
      </c>
      <c r="I459">
        <f t="shared" si="156"/>
        <v>0.13500000000000001</v>
      </c>
      <c r="J459">
        <f t="shared" si="156"/>
        <v>0.27799999999999997</v>
      </c>
      <c r="K459">
        <f t="shared" si="156"/>
        <v>0</v>
      </c>
      <c r="L459">
        <f t="shared" si="156"/>
        <v>0</v>
      </c>
      <c r="M459">
        <f t="shared" si="156"/>
        <v>-8.9499999999999996E-2</v>
      </c>
      <c r="N459">
        <f t="shared" si="156"/>
        <v>-1.4999999999999999E-2</v>
      </c>
      <c r="O459">
        <f t="shared" si="156"/>
        <v>-5.4500000000000007E-2</v>
      </c>
    </row>
    <row r="460" spans="1:15" x14ac:dyDescent="0.2">
      <c r="A460">
        <f t="shared" ref="A460:O460" si="157">IF(AND(A63 &lt; $P$400, A63 &gt; 0),A63-A$378,"-")</f>
        <v>-1.9999999999999992E-3</v>
      </c>
      <c r="B460">
        <f t="shared" si="157"/>
        <v>1.0000000000000009E-3</v>
      </c>
      <c r="C460">
        <f t="shared" si="157"/>
        <v>-6.4000000000000001E-2</v>
      </c>
      <c r="D460">
        <f t="shared" si="157"/>
        <v>-1.0999999999999996E-2</v>
      </c>
      <c r="E460">
        <f t="shared" si="157"/>
        <v>-8.8999999999999996E-2</v>
      </c>
      <c r="F460">
        <f t="shared" si="157"/>
        <v>0</v>
      </c>
      <c r="G460">
        <f t="shared" si="157"/>
        <v>-1.0000000000000009E-3</v>
      </c>
      <c r="H460">
        <f t="shared" si="157"/>
        <v>-5.6999999999999995E-2</v>
      </c>
      <c r="I460">
        <f t="shared" si="157"/>
        <v>0.128</v>
      </c>
      <c r="J460">
        <f t="shared" si="157"/>
        <v>-2.4000000000000007E-2</v>
      </c>
      <c r="K460">
        <f t="shared" si="157"/>
        <v>9.9999999999999915E-4</v>
      </c>
      <c r="L460">
        <f t="shared" si="157"/>
        <v>0</v>
      </c>
      <c r="M460">
        <f t="shared" si="157"/>
        <v>-6.9500000000000006E-2</v>
      </c>
      <c r="N460">
        <f t="shared" si="157"/>
        <v>-2.7999999999999997E-2</v>
      </c>
      <c r="O460">
        <f t="shared" si="157"/>
        <v>2.5000000000000022E-3</v>
      </c>
    </row>
    <row r="461" spans="1:15" x14ac:dyDescent="0.2">
      <c r="A461">
        <f t="shared" ref="A461:O461" si="158">IF(AND(A64 &lt; $P$400, A64 &gt; 0),A64-A$378,"-")</f>
        <v>-3.9999999999999992E-3</v>
      </c>
      <c r="B461">
        <f t="shared" si="158"/>
        <v>0</v>
      </c>
      <c r="C461">
        <f t="shared" si="158"/>
        <v>4.8000000000000001E-2</v>
      </c>
      <c r="D461">
        <f t="shared" si="158"/>
        <v>-6.9999999999999923E-3</v>
      </c>
      <c r="E461">
        <f t="shared" si="158"/>
        <v>-1.2999999999999998E-2</v>
      </c>
      <c r="F461">
        <f t="shared" si="158"/>
        <v>2.0999999999999998E-2</v>
      </c>
      <c r="G461">
        <f t="shared" si="158"/>
        <v>-1.0000000000000009E-3</v>
      </c>
      <c r="H461">
        <f t="shared" si="158"/>
        <v>-3.2999999999999995E-2</v>
      </c>
      <c r="I461">
        <f t="shared" si="158"/>
        <v>0.11099999999999999</v>
      </c>
      <c r="J461">
        <f t="shared" si="158"/>
        <v>-5.8000000000000003E-2</v>
      </c>
      <c r="K461">
        <f t="shared" si="158"/>
        <v>0</v>
      </c>
      <c r="L461">
        <f t="shared" si="158"/>
        <v>-2E-3</v>
      </c>
      <c r="M461">
        <f t="shared" si="158"/>
        <v>-5.0500000000000003E-2</v>
      </c>
      <c r="N461">
        <f t="shared" si="158"/>
        <v>-2.5999999999999995E-2</v>
      </c>
      <c r="O461">
        <f t="shared" si="158"/>
        <v>-5.7500000000000002E-2</v>
      </c>
    </row>
    <row r="462" spans="1:15" x14ac:dyDescent="0.2">
      <c r="A462">
        <f t="shared" ref="A462:O462" si="159">IF(AND(A65 &lt; $P$400, A65 &gt; 0),A65-A$378,"-")</f>
        <v>-1.9999999999999992E-3</v>
      </c>
      <c r="B462">
        <f t="shared" si="159"/>
        <v>2E-3</v>
      </c>
      <c r="C462">
        <f t="shared" si="159"/>
        <v>-4.8000000000000001E-2</v>
      </c>
      <c r="D462">
        <f t="shared" si="159"/>
        <v>-1.1999999999999997E-2</v>
      </c>
      <c r="E462">
        <f t="shared" si="159"/>
        <v>-5.7000000000000002E-2</v>
      </c>
      <c r="F462">
        <f t="shared" si="159"/>
        <v>2.9999999999999992E-3</v>
      </c>
      <c r="G462">
        <f t="shared" si="159"/>
        <v>-1.0000000000000009E-3</v>
      </c>
      <c r="H462">
        <f t="shared" si="159"/>
        <v>-3.8999999999999993E-2</v>
      </c>
      <c r="I462">
        <f t="shared" si="159"/>
        <v>0.17799999999999999</v>
      </c>
      <c r="J462">
        <f t="shared" si="159"/>
        <v>2.294</v>
      </c>
      <c r="K462">
        <f t="shared" si="159"/>
        <v>0</v>
      </c>
      <c r="L462">
        <f t="shared" si="159"/>
        <v>9.9999999999999915E-4</v>
      </c>
      <c r="M462">
        <f t="shared" si="159"/>
        <v>-0.10250000000000001</v>
      </c>
      <c r="N462">
        <f t="shared" si="159"/>
        <v>-3.2999999999999988E-2</v>
      </c>
      <c r="O462">
        <f t="shared" si="159"/>
        <v>1.5000000000000013E-3</v>
      </c>
    </row>
    <row r="463" spans="1:15" x14ac:dyDescent="0.2">
      <c r="A463">
        <f t="shared" ref="A463:O463" si="160">IF(AND(A66 &lt; $P$400, A66 &gt; 0),A66-A$378,"-")</f>
        <v>-2.9999999999999992E-3</v>
      </c>
      <c r="B463">
        <f t="shared" si="160"/>
        <v>0</v>
      </c>
      <c r="C463">
        <f t="shared" si="160"/>
        <v>-3.0000000000000027E-3</v>
      </c>
      <c r="D463">
        <f t="shared" si="160"/>
        <v>-1.6E-2</v>
      </c>
      <c r="E463">
        <f t="shared" si="160"/>
        <v>-5.8000000000000003E-2</v>
      </c>
      <c r="F463">
        <f t="shared" si="160"/>
        <v>0</v>
      </c>
      <c r="G463">
        <f t="shared" si="160"/>
        <v>0</v>
      </c>
      <c r="H463">
        <f t="shared" si="160"/>
        <v>-7.7999999999999986E-2</v>
      </c>
      <c r="I463">
        <f t="shared" si="160"/>
        <v>0.10200000000000001</v>
      </c>
      <c r="J463">
        <f t="shared" si="160"/>
        <v>0.57000000000000006</v>
      </c>
      <c r="K463">
        <f t="shared" si="160"/>
        <v>0</v>
      </c>
      <c r="L463">
        <f t="shared" si="160"/>
        <v>-1.0000000000000009E-3</v>
      </c>
      <c r="M463">
        <f t="shared" si="160"/>
        <v>-2.4500000000000008E-2</v>
      </c>
      <c r="N463">
        <f t="shared" si="160"/>
        <v>-1.999999999999999E-2</v>
      </c>
      <c r="O463">
        <f t="shared" si="160"/>
        <v>-7.6499999999999999E-2</v>
      </c>
    </row>
    <row r="464" spans="1:15" x14ac:dyDescent="0.2">
      <c r="A464">
        <f t="shared" ref="A464:O464" si="161">IF(AND(A67 &lt; $P$400, A67 &gt; 0),A67-A$378,"-")</f>
        <v>-2.9999999999999992E-3</v>
      </c>
      <c r="B464">
        <f t="shared" si="161"/>
        <v>1.0000000000000009E-3</v>
      </c>
      <c r="C464">
        <f t="shared" si="161"/>
        <v>-6.8000000000000005E-2</v>
      </c>
      <c r="D464">
        <f t="shared" si="161"/>
        <v>-7.9999999999999932E-3</v>
      </c>
      <c r="E464">
        <f t="shared" si="161"/>
        <v>-8.1000000000000003E-2</v>
      </c>
      <c r="F464">
        <f t="shared" si="161"/>
        <v>0</v>
      </c>
      <c r="G464">
        <f t="shared" si="161"/>
        <v>-2E-3</v>
      </c>
      <c r="H464">
        <f t="shared" si="161"/>
        <v>-9.999999999999995E-3</v>
      </c>
      <c r="I464">
        <f t="shared" si="161"/>
        <v>3.3000000000000002E-2</v>
      </c>
      <c r="J464">
        <f t="shared" si="161"/>
        <v>-6.3E-2</v>
      </c>
      <c r="K464">
        <f t="shared" si="161"/>
        <v>0</v>
      </c>
      <c r="L464">
        <f t="shared" si="161"/>
        <v>-1.0000000000000009E-3</v>
      </c>
      <c r="M464">
        <f t="shared" si="161"/>
        <v>-8.4500000000000006E-2</v>
      </c>
      <c r="N464">
        <f t="shared" si="161"/>
        <v>-3.3999999999999989E-2</v>
      </c>
      <c r="O464">
        <f t="shared" si="161"/>
        <v>2.8499999999999998E-2</v>
      </c>
    </row>
    <row r="465" spans="1:15" x14ac:dyDescent="0.2">
      <c r="A465">
        <f t="shared" ref="A465:O465" si="162">IF(AND(A68 &lt; $P$400, A68 &gt; 0),A68-A$378,"-")</f>
        <v>-2.9999999999999992E-3</v>
      </c>
      <c r="B465">
        <f t="shared" si="162"/>
        <v>1.0000000000000009E-3</v>
      </c>
      <c r="C465">
        <f t="shared" si="162"/>
        <v>2.0000000000000018E-3</v>
      </c>
      <c r="D465">
        <f t="shared" si="162"/>
        <v>-1.2999999999999998E-2</v>
      </c>
      <c r="E465">
        <f t="shared" si="162"/>
        <v>2.8940000000000001</v>
      </c>
      <c r="F465">
        <f t="shared" si="162"/>
        <v>0</v>
      </c>
      <c r="G465">
        <f t="shared" si="162"/>
        <v>0</v>
      </c>
      <c r="H465">
        <f t="shared" si="162"/>
        <v>-5.7999999999999996E-2</v>
      </c>
      <c r="I465">
        <f t="shared" si="162"/>
        <v>4.200000000000001E-2</v>
      </c>
      <c r="J465">
        <f t="shared" si="162"/>
        <v>-3.6000000000000004E-2</v>
      </c>
      <c r="K465">
        <f t="shared" si="162"/>
        <v>-1.0000000000000009E-3</v>
      </c>
      <c r="L465">
        <f t="shared" si="162"/>
        <v>0</v>
      </c>
      <c r="M465">
        <f t="shared" si="162"/>
        <v>-4.7500000000000001E-2</v>
      </c>
      <c r="N465">
        <f t="shared" si="162"/>
        <v>-2.5999999999999995E-2</v>
      </c>
      <c r="O465">
        <f t="shared" si="162"/>
        <v>-8.1500000000000003E-2</v>
      </c>
    </row>
    <row r="466" spans="1:15" x14ac:dyDescent="0.2">
      <c r="A466">
        <f t="shared" ref="A466:O466" si="163">IF(AND(A69 &lt; $P$400, A69 &gt; 0),A69-A$378,"-")</f>
        <v>-3.9999999999999992E-3</v>
      </c>
      <c r="B466">
        <f t="shared" si="163"/>
        <v>1.0000000000000009E-3</v>
      </c>
      <c r="C466">
        <f t="shared" si="163"/>
        <v>-4.7E-2</v>
      </c>
      <c r="D466">
        <f t="shared" si="163"/>
        <v>8.0000000000000071E-3</v>
      </c>
      <c r="E466">
        <f t="shared" si="163"/>
        <v>8.9999999999999941E-3</v>
      </c>
      <c r="F466">
        <f t="shared" si="163"/>
        <v>0</v>
      </c>
      <c r="G466">
        <f t="shared" si="163"/>
        <v>-2E-3</v>
      </c>
      <c r="H466">
        <f t="shared" si="163"/>
        <v>-6.5999999999999989E-2</v>
      </c>
      <c r="I466">
        <f t="shared" si="163"/>
        <v>3.1E-2</v>
      </c>
      <c r="J466">
        <f t="shared" si="163"/>
        <v>-5.9000000000000004E-2</v>
      </c>
      <c r="K466">
        <f t="shared" si="163"/>
        <v>0</v>
      </c>
      <c r="L466">
        <f t="shared" si="163"/>
        <v>-1.0000000000000009E-3</v>
      </c>
      <c r="M466">
        <f t="shared" si="163"/>
        <v>-5.8500000000000003E-2</v>
      </c>
      <c r="N466">
        <f t="shared" si="163"/>
        <v>-0.03</v>
      </c>
      <c r="O466">
        <f t="shared" si="163"/>
        <v>-6.8500000000000005E-2</v>
      </c>
    </row>
    <row r="467" spans="1:15" x14ac:dyDescent="0.2">
      <c r="A467">
        <f t="shared" ref="A467:O467" si="164">IF(AND(A70 &lt; $P$400, A70 &gt; 0),A70-A$378,"-")</f>
        <v>-2.9999999999999992E-3</v>
      </c>
      <c r="B467">
        <f t="shared" si="164"/>
        <v>2.8999999999999998E-2</v>
      </c>
      <c r="C467">
        <f t="shared" si="164"/>
        <v>5.0000000000000044E-3</v>
      </c>
      <c r="D467">
        <f t="shared" si="164"/>
        <v>-1.8000000000000002E-2</v>
      </c>
      <c r="E467">
        <f t="shared" si="164"/>
        <v>-4.3000000000000003E-2</v>
      </c>
      <c r="F467">
        <f t="shared" si="164"/>
        <v>9.9999999999999915E-4</v>
      </c>
      <c r="G467">
        <f t="shared" si="164"/>
        <v>-1.0000000000000009E-3</v>
      </c>
      <c r="H467">
        <f t="shared" si="164"/>
        <v>0.11100000000000002</v>
      </c>
      <c r="I467">
        <f t="shared" si="164"/>
        <v>4.5999999999999985E-2</v>
      </c>
      <c r="J467">
        <f t="shared" si="164"/>
        <v>1.6280000000000001</v>
      </c>
      <c r="K467">
        <f t="shared" si="164"/>
        <v>-1.0000000000000009E-3</v>
      </c>
      <c r="L467">
        <f t="shared" si="164"/>
        <v>0</v>
      </c>
      <c r="M467">
        <f t="shared" si="164"/>
        <v>0.38750000000000001</v>
      </c>
      <c r="N467">
        <f t="shared" si="164"/>
        <v>-2.5999999999999995E-2</v>
      </c>
      <c r="O467">
        <f t="shared" si="164"/>
        <v>3.5085000000000002</v>
      </c>
    </row>
    <row r="468" spans="1:15" x14ac:dyDescent="0.2">
      <c r="A468" t="str">
        <f t="shared" ref="A468:O468" si="165">IF(AND(A71 &lt; $P$400, A71 &gt; 0),A71-A$378,"-")</f>
        <v>-</v>
      </c>
      <c r="B468">
        <f t="shared" si="165"/>
        <v>2E-3</v>
      </c>
      <c r="C468">
        <f t="shared" si="165"/>
        <v>-3.3999999999999996E-2</v>
      </c>
      <c r="D468">
        <f t="shared" si="165"/>
        <v>2.3000000000000007E-2</v>
      </c>
      <c r="E468">
        <f t="shared" si="165"/>
        <v>-7.4999999999999997E-2</v>
      </c>
      <c r="F468">
        <f t="shared" si="165"/>
        <v>0</v>
      </c>
      <c r="G468">
        <f t="shared" si="165"/>
        <v>-1.0000000000000009E-3</v>
      </c>
      <c r="H468">
        <f t="shared" si="165"/>
        <v>-1.2999999999999998E-2</v>
      </c>
      <c r="I468">
        <f t="shared" si="165"/>
        <v>2.5999999999999995E-2</v>
      </c>
      <c r="J468">
        <f t="shared" si="165"/>
        <v>-6.0000000000000005E-2</v>
      </c>
      <c r="K468">
        <f t="shared" si="165"/>
        <v>-1.0000000000000009E-3</v>
      </c>
      <c r="L468">
        <f t="shared" si="165"/>
        <v>0</v>
      </c>
      <c r="M468">
        <f t="shared" si="165"/>
        <v>-2.9499999999999998E-2</v>
      </c>
      <c r="N468">
        <f t="shared" si="165"/>
        <v>-3.2000000000000001E-2</v>
      </c>
      <c r="O468">
        <f t="shared" si="165"/>
        <v>-8.2000000000000003E-2</v>
      </c>
    </row>
    <row r="469" spans="1:15" x14ac:dyDescent="0.2">
      <c r="A469">
        <f t="shared" ref="A469:O469" si="166">IF(AND(A72 &lt; $P$400, A72 &gt; 0),A72-A$378,"-")</f>
        <v>5.000000000000001E-3</v>
      </c>
      <c r="B469">
        <f t="shared" si="166"/>
        <v>1.0000000000000009E-3</v>
      </c>
      <c r="C469">
        <f t="shared" si="166"/>
        <v>0.48899999999999993</v>
      </c>
      <c r="D469">
        <f t="shared" si="166"/>
        <v>-4.0000000000000036E-3</v>
      </c>
      <c r="E469">
        <f t="shared" si="166"/>
        <v>-7.6999999999999999E-2</v>
      </c>
      <c r="F469">
        <f t="shared" si="166"/>
        <v>9.9999999999999915E-4</v>
      </c>
      <c r="G469">
        <f t="shared" si="166"/>
        <v>-1.0000000000000009E-3</v>
      </c>
      <c r="H469">
        <f t="shared" si="166"/>
        <v>-3.599999999999999E-2</v>
      </c>
      <c r="I469">
        <f t="shared" si="166"/>
        <v>7.0000000000000062E-3</v>
      </c>
      <c r="J469">
        <f t="shared" si="166"/>
        <v>-6.0000000000000053E-3</v>
      </c>
      <c r="K469">
        <f t="shared" si="166"/>
        <v>0</v>
      </c>
      <c r="L469">
        <f t="shared" si="166"/>
        <v>0</v>
      </c>
      <c r="M469">
        <f t="shared" si="166"/>
        <v>-4.8500000000000001E-2</v>
      </c>
      <c r="N469">
        <f t="shared" si="166"/>
        <v>-2.2999999999999993E-2</v>
      </c>
      <c r="O469">
        <f t="shared" si="166"/>
        <v>-3.8500000000000006E-2</v>
      </c>
    </row>
    <row r="470" spans="1:15" x14ac:dyDescent="0.2">
      <c r="A470">
        <f t="shared" ref="A470:O470" si="167">IF(AND(A73 &lt; $P$400, A73 &gt; 0),A73-A$378,"-")</f>
        <v>-9.9999999999999915E-4</v>
      </c>
      <c r="B470">
        <f t="shared" si="167"/>
        <v>1.0000000000000009E-3</v>
      </c>
      <c r="C470" t="str">
        <f t="shared" si="167"/>
        <v>-</v>
      </c>
      <c r="D470">
        <f t="shared" si="167"/>
        <v>-1.0000000000000009E-3</v>
      </c>
      <c r="E470">
        <f t="shared" si="167"/>
        <v>2.173</v>
      </c>
      <c r="F470">
        <f t="shared" si="167"/>
        <v>3.2999999999999995E-2</v>
      </c>
      <c r="G470">
        <f t="shared" si="167"/>
        <v>-1.0000000000000009E-3</v>
      </c>
      <c r="H470">
        <f t="shared" si="167"/>
        <v>-4.7999999999999994E-2</v>
      </c>
      <c r="I470">
        <f t="shared" si="167"/>
        <v>4.0000000000000036E-3</v>
      </c>
      <c r="J470">
        <f t="shared" si="167"/>
        <v>-3.2000000000000001E-2</v>
      </c>
      <c r="K470">
        <f t="shared" si="167"/>
        <v>-1.0000000000000009E-3</v>
      </c>
      <c r="L470">
        <f t="shared" si="167"/>
        <v>-1.0000000000000009E-3</v>
      </c>
      <c r="M470">
        <f t="shared" si="167"/>
        <v>-9.5500000000000002E-2</v>
      </c>
      <c r="N470">
        <f t="shared" si="167"/>
        <v>-3.599999999999999E-2</v>
      </c>
      <c r="O470">
        <f t="shared" si="167"/>
        <v>-2.0500000000000004E-2</v>
      </c>
    </row>
    <row r="471" spans="1:15" x14ac:dyDescent="0.2">
      <c r="A471">
        <f t="shared" ref="A471:O471" si="168">IF(AND(A74 &lt; $P$400, A74 &gt; 0),A74-A$378,"-")</f>
        <v>-2.9999999999999992E-3</v>
      </c>
      <c r="B471">
        <f t="shared" si="168"/>
        <v>1.0000000000000009E-3</v>
      </c>
      <c r="C471">
        <f t="shared" si="168"/>
        <v>-1.4999999999999999E-2</v>
      </c>
      <c r="D471">
        <f t="shared" si="168"/>
        <v>1.0000000000000009E-3</v>
      </c>
      <c r="E471">
        <f t="shared" si="168"/>
        <v>-9.4E-2</v>
      </c>
      <c r="F471">
        <f t="shared" si="168"/>
        <v>1.038</v>
      </c>
      <c r="G471">
        <f t="shared" si="168"/>
        <v>-1.0000000000000009E-3</v>
      </c>
      <c r="H471">
        <f t="shared" si="168"/>
        <v>-3.0999999999999993E-2</v>
      </c>
      <c r="I471">
        <f t="shared" si="168"/>
        <v>-1.0000000000000009E-3</v>
      </c>
      <c r="J471">
        <f t="shared" si="168"/>
        <v>2.4729999999999999</v>
      </c>
      <c r="K471">
        <f t="shared" si="168"/>
        <v>0</v>
      </c>
      <c r="L471">
        <f t="shared" si="168"/>
        <v>1.1559999999999999</v>
      </c>
      <c r="M471" t="str">
        <f t="shared" si="168"/>
        <v>-</v>
      </c>
      <c r="N471">
        <f t="shared" si="168"/>
        <v>-2.0999999999999991E-2</v>
      </c>
      <c r="O471">
        <f t="shared" si="168"/>
        <v>-6.0500000000000005E-2</v>
      </c>
    </row>
    <row r="472" spans="1:15" x14ac:dyDescent="0.2">
      <c r="A472">
        <f t="shared" ref="A472:O472" si="169">IF(AND(A75 &lt; $P$400, A75 &gt; 0),A75-A$378,"-")</f>
        <v>8.9999999999999993E-3</v>
      </c>
      <c r="B472">
        <f t="shared" si="169"/>
        <v>1.1000000000000001E-2</v>
      </c>
      <c r="C472">
        <f t="shared" si="169"/>
        <v>7.9000000000000001E-2</v>
      </c>
      <c r="D472">
        <f t="shared" si="169"/>
        <v>8.299999999999999E-2</v>
      </c>
      <c r="E472">
        <f t="shared" si="169"/>
        <v>-9.4E-2</v>
      </c>
      <c r="F472">
        <f t="shared" si="169"/>
        <v>1.9999999999999997E-2</v>
      </c>
      <c r="G472">
        <f t="shared" si="169"/>
        <v>4.0000000000000001E-3</v>
      </c>
      <c r="H472">
        <f t="shared" si="169"/>
        <v>0.35599999999999998</v>
      </c>
      <c r="I472">
        <f t="shared" si="169"/>
        <v>0.43799999999999994</v>
      </c>
      <c r="J472">
        <f t="shared" si="169"/>
        <v>-6.6000000000000003E-2</v>
      </c>
      <c r="K472">
        <f t="shared" si="169"/>
        <v>4.3999999999999997E-2</v>
      </c>
      <c r="L472">
        <f t="shared" si="169"/>
        <v>7.000000000000001E-3</v>
      </c>
      <c r="M472">
        <f t="shared" si="169"/>
        <v>0.22050000000000003</v>
      </c>
      <c r="N472">
        <f t="shared" si="169"/>
        <v>0.624</v>
      </c>
      <c r="O472">
        <f t="shared" si="169"/>
        <v>-6.25E-2</v>
      </c>
    </row>
    <row r="473" spans="1:15" x14ac:dyDescent="0.2">
      <c r="A473">
        <f t="shared" ref="A473:O473" si="170">IF(AND(A76 &lt; $P$400, A76 &gt; 0),A76-A$378,"-")</f>
        <v>-1.9999999999999992E-3</v>
      </c>
      <c r="B473">
        <f t="shared" si="170"/>
        <v>2E-3</v>
      </c>
      <c r="C473">
        <f t="shared" si="170"/>
        <v>6.8999999999999992E-2</v>
      </c>
      <c r="D473">
        <f t="shared" si="170"/>
        <v>0.03</v>
      </c>
      <c r="E473">
        <f t="shared" si="170"/>
        <v>1.3939999999999999</v>
      </c>
      <c r="F473">
        <f t="shared" si="170"/>
        <v>6.0000000000000001E-3</v>
      </c>
      <c r="G473">
        <f t="shared" si="170"/>
        <v>-3.0000000000000001E-3</v>
      </c>
      <c r="H473">
        <f t="shared" si="170"/>
        <v>0.11500000000000002</v>
      </c>
      <c r="I473">
        <f t="shared" si="170"/>
        <v>-1.2999999999999998E-2</v>
      </c>
      <c r="J473">
        <f t="shared" si="170"/>
        <v>-6.6000000000000003E-2</v>
      </c>
      <c r="K473">
        <f t="shared" si="170"/>
        <v>1.8000000000000002E-2</v>
      </c>
      <c r="L473">
        <f t="shared" si="170"/>
        <v>9.9999999999999915E-4</v>
      </c>
      <c r="M473">
        <f t="shared" si="170"/>
        <v>0.72149999999999992</v>
      </c>
      <c r="N473">
        <f t="shared" si="170"/>
        <v>-1.9999999999999879E-3</v>
      </c>
      <c r="O473">
        <f t="shared" si="170"/>
        <v>6.4999999999999919E-3</v>
      </c>
    </row>
    <row r="474" spans="1:15" x14ac:dyDescent="0.2">
      <c r="A474">
        <f t="shared" ref="A474:O474" si="171">IF(AND(A77 &lt; $P$400, A77 &gt; 0),A77-A$378,"-")</f>
        <v>-9.9999999999999915E-4</v>
      </c>
      <c r="B474">
        <f t="shared" si="171"/>
        <v>1.0000000000000009E-3</v>
      </c>
      <c r="C474">
        <f t="shared" si="171"/>
        <v>-2.1999999999999999E-2</v>
      </c>
      <c r="D474">
        <f t="shared" si="171"/>
        <v>0.20499999999999999</v>
      </c>
      <c r="E474">
        <f t="shared" si="171"/>
        <v>-9.4E-2</v>
      </c>
      <c r="F474">
        <f t="shared" si="171"/>
        <v>1.9000000000000003E-2</v>
      </c>
      <c r="G474">
        <f t="shared" si="171"/>
        <v>-2E-3</v>
      </c>
      <c r="H474">
        <f t="shared" si="171"/>
        <v>3.2000000000000001E-2</v>
      </c>
      <c r="I474">
        <f t="shared" si="171"/>
        <v>-3.1E-2</v>
      </c>
      <c r="J474">
        <f t="shared" si="171"/>
        <v>4.5999999999999999E-2</v>
      </c>
      <c r="K474">
        <f t="shared" si="171"/>
        <v>0</v>
      </c>
      <c r="L474">
        <f t="shared" si="171"/>
        <v>9.9999999999999915E-4</v>
      </c>
      <c r="M474">
        <f t="shared" si="171"/>
        <v>0.20950000000000002</v>
      </c>
      <c r="N474">
        <f t="shared" si="171"/>
        <v>-2.8999999999999998E-2</v>
      </c>
      <c r="O474">
        <f t="shared" si="171"/>
        <v>-8.0500000000000002E-2</v>
      </c>
    </row>
    <row r="475" spans="1:15" x14ac:dyDescent="0.2">
      <c r="A475">
        <f t="shared" ref="A475:O475" si="172">IF(AND(A78 &lt; $P$400, A78 &gt; 0),A78-A$378,"-")</f>
        <v>-1.9999999999999992E-3</v>
      </c>
      <c r="B475">
        <f t="shared" si="172"/>
        <v>1.0000000000000009E-3</v>
      </c>
      <c r="C475">
        <f t="shared" si="172"/>
        <v>-0.03</v>
      </c>
      <c r="D475">
        <f t="shared" si="172"/>
        <v>0.157</v>
      </c>
      <c r="E475">
        <f t="shared" si="172"/>
        <v>2.3999999999999994E-2</v>
      </c>
      <c r="F475">
        <f t="shared" si="172"/>
        <v>8.5000000000000006E-2</v>
      </c>
      <c r="G475">
        <f t="shared" si="172"/>
        <v>0</v>
      </c>
      <c r="H475">
        <f t="shared" si="172"/>
        <v>1.8000000000000002E-2</v>
      </c>
      <c r="I475">
        <f t="shared" si="172"/>
        <v>-3.9000000000000007E-2</v>
      </c>
      <c r="J475">
        <f t="shared" si="172"/>
        <v>0.21599999999999997</v>
      </c>
      <c r="K475">
        <f t="shared" si="172"/>
        <v>-1.0000000000000009E-3</v>
      </c>
      <c r="L475">
        <f t="shared" si="172"/>
        <v>0</v>
      </c>
      <c r="M475">
        <f t="shared" si="172"/>
        <v>0.97649999999999992</v>
      </c>
      <c r="N475">
        <f t="shared" si="172"/>
        <v>5.1000000000000004E-2</v>
      </c>
      <c r="O475">
        <f t="shared" si="172"/>
        <v>-8.1500000000000003E-2</v>
      </c>
    </row>
    <row r="476" spans="1:15" x14ac:dyDescent="0.2">
      <c r="A476">
        <f t="shared" ref="A476:O476" si="173">IF(AND(A79 &lt; $P$400, A79 &gt; 0),A79-A$378,"-")</f>
        <v>2E-3</v>
      </c>
      <c r="B476">
        <f t="shared" si="173"/>
        <v>0</v>
      </c>
      <c r="C476">
        <f t="shared" si="173"/>
        <v>-4.5999999999999999E-2</v>
      </c>
      <c r="D476">
        <f t="shared" si="173"/>
        <v>2.4000000000000007E-2</v>
      </c>
      <c r="E476">
        <f t="shared" si="173"/>
        <v>0.18999999999999997</v>
      </c>
      <c r="F476">
        <f t="shared" si="173"/>
        <v>1.9000000000000003E-2</v>
      </c>
      <c r="G476">
        <f t="shared" si="173"/>
        <v>9.9999999999999915E-4</v>
      </c>
      <c r="H476">
        <f t="shared" si="173"/>
        <v>-1.5999999999999986E-2</v>
      </c>
      <c r="I476">
        <f t="shared" si="173"/>
        <v>-3.3000000000000002E-2</v>
      </c>
      <c r="J476">
        <f t="shared" si="173"/>
        <v>-6.0000000000000005E-2</v>
      </c>
      <c r="K476">
        <f t="shared" si="173"/>
        <v>-2E-3</v>
      </c>
      <c r="L476">
        <f t="shared" si="173"/>
        <v>9.9999999999999915E-4</v>
      </c>
      <c r="M476">
        <f t="shared" si="173"/>
        <v>3.2499999999999987E-2</v>
      </c>
      <c r="N476">
        <f t="shared" si="173"/>
        <v>7.5999999999999998E-2</v>
      </c>
      <c r="O476">
        <f t="shared" si="173"/>
        <v>-8.1500000000000003E-2</v>
      </c>
    </row>
    <row r="477" spans="1:15" x14ac:dyDescent="0.2">
      <c r="A477">
        <f t="shared" ref="A477:O477" si="174">IF(AND(A80 &lt; $P$400, A80 &gt; 0),A80-A$378,"-")</f>
        <v>2E-3</v>
      </c>
      <c r="B477">
        <f t="shared" si="174"/>
        <v>0</v>
      </c>
      <c r="C477">
        <f t="shared" si="174"/>
        <v>-5.0999999999999997E-2</v>
      </c>
      <c r="D477">
        <f t="shared" si="174"/>
        <v>0.122</v>
      </c>
      <c r="E477">
        <f t="shared" si="174"/>
        <v>-5.1000000000000004E-2</v>
      </c>
      <c r="F477">
        <f t="shared" si="174"/>
        <v>2.6999999999999996E-2</v>
      </c>
      <c r="G477">
        <f t="shared" si="174"/>
        <v>1.6E-2</v>
      </c>
      <c r="H477">
        <f t="shared" si="174"/>
        <v>-4.4999999999999991E-2</v>
      </c>
      <c r="I477">
        <f t="shared" si="174"/>
        <v>-3.1E-2</v>
      </c>
      <c r="J477">
        <f t="shared" si="174"/>
        <v>-2.5000000000000001E-2</v>
      </c>
      <c r="K477">
        <f t="shared" si="174"/>
        <v>-1.0000000000000009E-3</v>
      </c>
      <c r="L477">
        <f t="shared" si="174"/>
        <v>0</v>
      </c>
      <c r="M477">
        <f t="shared" si="174"/>
        <v>-1.8500000000000003E-2</v>
      </c>
      <c r="N477">
        <f t="shared" si="174"/>
        <v>-2.0999999999999991E-2</v>
      </c>
      <c r="O477">
        <f t="shared" si="174"/>
        <v>-6.8500000000000005E-2</v>
      </c>
    </row>
    <row r="478" spans="1:15" x14ac:dyDescent="0.2">
      <c r="A478">
        <f t="shared" ref="A478:O478" si="175">IF(AND(A81 &lt; $P$400, A81 &gt; 0),A81-A$378,"-")</f>
        <v>2E-3</v>
      </c>
      <c r="B478">
        <f t="shared" si="175"/>
        <v>0</v>
      </c>
      <c r="C478">
        <f t="shared" si="175"/>
        <v>9.6999999999999989E-2</v>
      </c>
      <c r="D478">
        <f t="shared" si="175"/>
        <v>1.0999999999999996E-2</v>
      </c>
      <c r="E478">
        <f t="shared" si="175"/>
        <v>3.1850000000000001</v>
      </c>
      <c r="F478">
        <f t="shared" si="175"/>
        <v>5.6000000000000001E-2</v>
      </c>
      <c r="G478">
        <f t="shared" si="175"/>
        <v>2.5000000000000001E-2</v>
      </c>
      <c r="H478">
        <f t="shared" si="175"/>
        <v>0.06</v>
      </c>
      <c r="I478">
        <f t="shared" si="175"/>
        <v>4.7999999999999987E-2</v>
      </c>
      <c r="J478">
        <f t="shared" si="175"/>
        <v>-1.0000000000000002E-2</v>
      </c>
      <c r="K478">
        <f t="shared" si="175"/>
        <v>-2E-3</v>
      </c>
      <c r="L478">
        <f t="shared" si="175"/>
        <v>-1.0000000000000009E-3</v>
      </c>
      <c r="M478">
        <f t="shared" si="175"/>
        <v>-6.7500000000000004E-2</v>
      </c>
      <c r="N478">
        <f t="shared" si="175"/>
        <v>0.15900000000000003</v>
      </c>
      <c r="O478">
        <f t="shared" si="175"/>
        <v>-3.6500000000000005E-2</v>
      </c>
    </row>
    <row r="479" spans="1:15" x14ac:dyDescent="0.2">
      <c r="A479">
        <f t="shared" ref="A479:O479" si="176">IF(AND(A82 &lt; $P$400, A82 &gt; 0),A82-A$378,"-")</f>
        <v>3.0000000000000009E-3</v>
      </c>
      <c r="B479">
        <f t="shared" si="176"/>
        <v>0</v>
      </c>
      <c r="C479">
        <f t="shared" si="176"/>
        <v>1.1999999999999997E-2</v>
      </c>
      <c r="D479">
        <f t="shared" si="176"/>
        <v>8.0000000000000071E-3</v>
      </c>
      <c r="E479">
        <f t="shared" si="176"/>
        <v>-9.5500000000000002E-2</v>
      </c>
      <c r="F479">
        <f t="shared" si="176"/>
        <v>2E-3</v>
      </c>
      <c r="G479">
        <f t="shared" si="176"/>
        <v>9.1000000000000011E-2</v>
      </c>
      <c r="H479">
        <f t="shared" si="176"/>
        <v>6.8000000000000005E-2</v>
      </c>
      <c r="I479">
        <f t="shared" si="176"/>
        <v>-3.7000000000000005E-2</v>
      </c>
      <c r="J479">
        <f t="shared" si="176"/>
        <v>1.8000000000000002E-2</v>
      </c>
      <c r="K479">
        <f t="shared" si="176"/>
        <v>-1.0000000000000009E-3</v>
      </c>
      <c r="L479">
        <f t="shared" si="176"/>
        <v>0</v>
      </c>
      <c r="M479">
        <f t="shared" si="176"/>
        <v>-2.0500000000000004E-2</v>
      </c>
      <c r="N479">
        <f t="shared" si="176"/>
        <v>1.8000000000000002E-2</v>
      </c>
      <c r="O479">
        <f t="shared" si="176"/>
        <v>3.0935000000000001</v>
      </c>
    </row>
    <row r="480" spans="1:15" x14ac:dyDescent="0.2">
      <c r="A480">
        <f t="shared" ref="A480:O480" si="177">IF(AND(A83 &lt; $P$400, A83 &gt; 0),A83-A$378,"-")</f>
        <v>2E-3</v>
      </c>
      <c r="B480">
        <f t="shared" si="177"/>
        <v>0</v>
      </c>
      <c r="C480">
        <f t="shared" si="177"/>
        <v>-5.3999999999999999E-2</v>
      </c>
      <c r="D480">
        <f t="shared" si="177"/>
        <v>2.0000000000000018E-3</v>
      </c>
      <c r="E480">
        <f t="shared" si="177"/>
        <v>-9.5000000000000001E-2</v>
      </c>
      <c r="F480">
        <f t="shared" si="177"/>
        <v>-1.0000000000000009E-3</v>
      </c>
      <c r="G480">
        <f t="shared" si="177"/>
        <v>4.0000000000000001E-3</v>
      </c>
      <c r="H480">
        <f t="shared" si="177"/>
        <v>-4.6999999999999993E-2</v>
      </c>
      <c r="I480">
        <f t="shared" si="177"/>
        <v>-6.4000000000000001E-2</v>
      </c>
      <c r="J480">
        <f t="shared" si="177"/>
        <v>-6.1000000000000006E-2</v>
      </c>
      <c r="K480">
        <f t="shared" si="177"/>
        <v>-1.0000000000000009E-3</v>
      </c>
      <c r="L480">
        <f t="shared" si="177"/>
        <v>0</v>
      </c>
      <c r="M480">
        <f t="shared" si="177"/>
        <v>-0.1075</v>
      </c>
      <c r="N480">
        <f t="shared" si="177"/>
        <v>1.7000000000000001E-2</v>
      </c>
      <c r="O480">
        <f t="shared" si="177"/>
        <v>-8.1500000000000003E-2</v>
      </c>
    </row>
    <row r="481" spans="1:15" x14ac:dyDescent="0.2">
      <c r="A481">
        <f t="shared" ref="A481:O481" si="178">IF(AND(A84 &lt; $P$400, A84 &gt; 0),A84-A$378,"-")</f>
        <v>2E-3</v>
      </c>
      <c r="B481">
        <f t="shared" si="178"/>
        <v>-1.9999999999999992E-3</v>
      </c>
      <c r="C481">
        <f t="shared" si="178"/>
        <v>9.000000000000008E-3</v>
      </c>
      <c r="D481">
        <f t="shared" si="178"/>
        <v>-1.0999999999999996E-2</v>
      </c>
      <c r="E481">
        <f t="shared" si="178"/>
        <v>2.1000000000000005E-2</v>
      </c>
      <c r="F481">
        <f t="shared" si="178"/>
        <v>9.9999999999999915E-4</v>
      </c>
      <c r="G481">
        <f t="shared" si="178"/>
        <v>6.4000000000000001E-2</v>
      </c>
      <c r="H481">
        <f t="shared" si="178"/>
        <v>-7.6999999999999999E-2</v>
      </c>
      <c r="I481">
        <f t="shared" si="178"/>
        <v>-6.6000000000000003E-2</v>
      </c>
      <c r="J481">
        <f t="shared" si="178"/>
        <v>0.03</v>
      </c>
      <c r="K481">
        <f t="shared" si="178"/>
        <v>0</v>
      </c>
      <c r="L481">
        <f t="shared" si="178"/>
        <v>0</v>
      </c>
      <c r="M481">
        <f t="shared" si="178"/>
        <v>-6.7500000000000004E-2</v>
      </c>
      <c r="N481">
        <f t="shared" si="178"/>
        <v>-1.1999999999999997E-2</v>
      </c>
      <c r="O481">
        <f t="shared" si="178"/>
        <v>1.0499999999999995E-2</v>
      </c>
    </row>
    <row r="482" spans="1:15" x14ac:dyDescent="0.2">
      <c r="A482">
        <f t="shared" ref="A482:O482" si="179">IF(AND(A85 &lt; $P$400, A85 &gt; 0),A85-A$378,"-")</f>
        <v>2E-3</v>
      </c>
      <c r="B482">
        <f t="shared" si="179"/>
        <v>1.0000000000000009E-3</v>
      </c>
      <c r="C482">
        <f t="shared" si="179"/>
        <v>3.3000000000000002E-2</v>
      </c>
      <c r="D482">
        <f t="shared" si="179"/>
        <v>-7.9999999999999932E-3</v>
      </c>
      <c r="E482">
        <f t="shared" si="179"/>
        <v>-0.09</v>
      </c>
      <c r="F482">
        <f t="shared" si="179"/>
        <v>6.9000000000000006E-2</v>
      </c>
      <c r="G482">
        <f t="shared" si="179"/>
        <v>7.000000000000001E-3</v>
      </c>
      <c r="H482">
        <f t="shared" si="179"/>
        <v>-3.7999999999999992E-2</v>
      </c>
      <c r="I482">
        <f t="shared" si="179"/>
        <v>-7.400000000000001E-2</v>
      </c>
      <c r="J482">
        <f t="shared" si="179"/>
        <v>-2.3000000000000007E-2</v>
      </c>
      <c r="K482">
        <f t="shared" si="179"/>
        <v>-1.0000000000000009E-3</v>
      </c>
      <c r="L482">
        <f t="shared" si="179"/>
        <v>-1.0000000000000009E-3</v>
      </c>
      <c r="M482">
        <f t="shared" si="179"/>
        <v>-0.10349999999999999</v>
      </c>
      <c r="N482">
        <f t="shared" si="179"/>
        <v>-0.03</v>
      </c>
      <c r="O482">
        <f t="shared" si="179"/>
        <v>-8.0500000000000002E-2</v>
      </c>
    </row>
    <row r="483" spans="1:15" x14ac:dyDescent="0.2">
      <c r="A483">
        <f t="shared" ref="A483:O483" si="180">IF(AND(A86 &lt; $P$400, A86 &gt; 0),A86-A$378,"-")</f>
        <v>1.0000000000000009E-3</v>
      </c>
      <c r="B483">
        <f t="shared" si="180"/>
        <v>0</v>
      </c>
      <c r="C483">
        <f t="shared" si="180"/>
        <v>9.999999999999995E-3</v>
      </c>
      <c r="D483">
        <f t="shared" si="180"/>
        <v>3.4000000000000002E-2</v>
      </c>
      <c r="E483">
        <f t="shared" si="180"/>
        <v>9.4E-2</v>
      </c>
      <c r="F483">
        <f t="shared" si="180"/>
        <v>7.000000000000001E-3</v>
      </c>
      <c r="G483">
        <f t="shared" si="180"/>
        <v>7.9999999999999984E-3</v>
      </c>
      <c r="H483">
        <f t="shared" si="180"/>
        <v>2.6000000000000009E-2</v>
      </c>
      <c r="I483">
        <f t="shared" si="180"/>
        <v>-7.2000000000000008E-2</v>
      </c>
      <c r="J483">
        <f t="shared" si="180"/>
        <v>1.0660000000000001</v>
      </c>
      <c r="K483">
        <f t="shared" si="180"/>
        <v>0</v>
      </c>
      <c r="L483">
        <f t="shared" si="180"/>
        <v>0</v>
      </c>
      <c r="M483">
        <f t="shared" si="180"/>
        <v>-2.2500000000000006E-2</v>
      </c>
      <c r="N483">
        <f t="shared" si="180"/>
        <v>-3.4999999999999989E-2</v>
      </c>
      <c r="O483">
        <f t="shared" si="180"/>
        <v>-4.9500000000000002E-2</v>
      </c>
    </row>
    <row r="484" spans="1:15" x14ac:dyDescent="0.2">
      <c r="A484">
        <f t="shared" ref="A484:O484" si="181">IF(AND(A87 &lt; $P$400, A87 &gt; 0),A87-A$378,"-")</f>
        <v>1.0000000000000009E-3</v>
      </c>
      <c r="B484">
        <f t="shared" si="181"/>
        <v>-9.9999999999999915E-4</v>
      </c>
      <c r="C484">
        <f t="shared" si="181"/>
        <v>8.7000000000000008E-2</v>
      </c>
      <c r="D484">
        <f t="shared" si="181"/>
        <v>1.0359999999999998</v>
      </c>
      <c r="E484">
        <f t="shared" si="181"/>
        <v>-1.9000000000000003E-2</v>
      </c>
      <c r="F484">
        <f t="shared" si="181"/>
        <v>1.5000000000000001E-2</v>
      </c>
      <c r="G484">
        <f t="shared" si="181"/>
        <v>2E-3</v>
      </c>
      <c r="H484">
        <f t="shared" si="181"/>
        <v>-8.3999999999999991E-2</v>
      </c>
      <c r="I484">
        <f t="shared" si="181"/>
        <v>-6.7000000000000004E-2</v>
      </c>
      <c r="J484">
        <f t="shared" si="181"/>
        <v>0.20100000000000001</v>
      </c>
      <c r="K484">
        <f t="shared" si="181"/>
        <v>-1.0000000000000009E-3</v>
      </c>
      <c r="L484">
        <f t="shared" si="181"/>
        <v>-1.0000000000000009E-3</v>
      </c>
      <c r="M484">
        <f t="shared" si="181"/>
        <v>-3.0499999999999999E-2</v>
      </c>
      <c r="N484">
        <f t="shared" si="181"/>
        <v>4.5999999999999999E-2</v>
      </c>
      <c r="O484">
        <f t="shared" si="181"/>
        <v>-5.5500000000000008E-2</v>
      </c>
    </row>
    <row r="485" spans="1:15" x14ac:dyDescent="0.2">
      <c r="A485">
        <f t="shared" ref="A485:O485" si="182">IF(AND(A88 &lt; $P$400, A88 &gt; 0),A88-A$378,"-")</f>
        <v>1.0000000000000009E-3</v>
      </c>
      <c r="B485">
        <f t="shared" si="182"/>
        <v>0</v>
      </c>
      <c r="C485">
        <f t="shared" si="182"/>
        <v>0.36499999999999999</v>
      </c>
      <c r="D485">
        <f t="shared" si="182"/>
        <v>0.629</v>
      </c>
      <c r="E485">
        <f t="shared" si="182"/>
        <v>-6.5000000000000002E-2</v>
      </c>
      <c r="F485">
        <f t="shared" si="182"/>
        <v>2.6999999999999996E-2</v>
      </c>
      <c r="G485">
        <f t="shared" si="182"/>
        <v>2.4E-2</v>
      </c>
      <c r="H485">
        <f t="shared" si="182"/>
        <v>-1.2999999999999998E-2</v>
      </c>
      <c r="I485">
        <f t="shared" si="182"/>
        <v>-3.2000000000000001E-2</v>
      </c>
      <c r="J485">
        <f t="shared" si="182"/>
        <v>3.7999999999999992E-2</v>
      </c>
      <c r="K485">
        <f t="shared" si="182"/>
        <v>0</v>
      </c>
      <c r="L485">
        <f t="shared" si="182"/>
        <v>0</v>
      </c>
      <c r="M485">
        <f t="shared" si="182"/>
        <v>-2.7499999999999997E-2</v>
      </c>
      <c r="N485">
        <f t="shared" si="182"/>
        <v>-1.9999999999999879E-3</v>
      </c>
      <c r="O485">
        <f t="shared" si="182"/>
        <v>-2.3500000000000007E-2</v>
      </c>
    </row>
    <row r="486" spans="1:15" x14ac:dyDescent="0.2">
      <c r="A486">
        <f t="shared" ref="A486:O486" si="183">IF(AND(A89 &lt; $P$400, A89 &gt; 0),A89-A$378,"-")</f>
        <v>2E-3</v>
      </c>
      <c r="B486">
        <f t="shared" si="183"/>
        <v>-9.9999999999999915E-4</v>
      </c>
      <c r="C486">
        <f t="shared" si="183"/>
        <v>5.1000000000000004E-2</v>
      </c>
      <c r="D486">
        <f t="shared" si="183"/>
        <v>0.11499999999999999</v>
      </c>
      <c r="E486">
        <f t="shared" si="183"/>
        <v>-6.6000000000000003E-2</v>
      </c>
      <c r="F486">
        <f t="shared" si="183"/>
        <v>2.0999999999999998E-2</v>
      </c>
      <c r="G486">
        <f t="shared" si="183"/>
        <v>4.0000000000000001E-3</v>
      </c>
      <c r="H486">
        <f t="shared" si="183"/>
        <v>-7.5999999999999998E-2</v>
      </c>
      <c r="I486">
        <f t="shared" si="183"/>
        <v>-4.4999999999999998E-2</v>
      </c>
      <c r="J486">
        <f t="shared" si="183"/>
        <v>-3.0000000000000027E-3</v>
      </c>
      <c r="K486">
        <f t="shared" si="183"/>
        <v>-2E-3</v>
      </c>
      <c r="L486">
        <f t="shared" si="183"/>
        <v>9.9999999999999915E-4</v>
      </c>
      <c r="M486">
        <f t="shared" si="183"/>
        <v>-9.4999999999999946E-3</v>
      </c>
      <c r="N486">
        <f t="shared" si="183"/>
        <v>-6.9999999999999923E-3</v>
      </c>
      <c r="O486">
        <f t="shared" si="183"/>
        <v>-6.8500000000000005E-2</v>
      </c>
    </row>
    <row r="487" spans="1:15" x14ac:dyDescent="0.2">
      <c r="A487" t="str">
        <f t="shared" ref="A487:O487" si="184">IF(AND(A90 &lt; $P$400, A90 &gt; 0),A90-A$378,"-")</f>
        <v>-</v>
      </c>
      <c r="B487">
        <f t="shared" si="184"/>
        <v>-9.9999999999999915E-4</v>
      </c>
      <c r="C487">
        <f t="shared" si="184"/>
        <v>1.2999999999999998E-2</v>
      </c>
      <c r="D487">
        <f t="shared" si="184"/>
        <v>6.6000000000000003E-2</v>
      </c>
      <c r="E487">
        <f t="shared" si="184"/>
        <v>0.151</v>
      </c>
      <c r="F487">
        <f t="shared" si="184"/>
        <v>1.9999999999999997E-2</v>
      </c>
      <c r="G487">
        <f t="shared" si="184"/>
        <v>4.0000000000000001E-3</v>
      </c>
      <c r="H487">
        <f t="shared" si="184"/>
        <v>1.100000000000001E-2</v>
      </c>
      <c r="I487">
        <f t="shared" si="184"/>
        <v>-6.9000000000000006E-2</v>
      </c>
      <c r="J487">
        <f t="shared" si="184"/>
        <v>-5.5000000000000007E-2</v>
      </c>
      <c r="K487">
        <f t="shared" si="184"/>
        <v>0</v>
      </c>
      <c r="L487">
        <f t="shared" si="184"/>
        <v>0</v>
      </c>
      <c r="M487">
        <f t="shared" si="184"/>
        <v>-7.5000000000000067E-3</v>
      </c>
      <c r="N487">
        <f t="shared" si="184"/>
        <v>-3.9999999999999994E-2</v>
      </c>
      <c r="O487">
        <f t="shared" si="184"/>
        <v>-8.1500000000000003E-2</v>
      </c>
    </row>
    <row r="488" spans="1:15" x14ac:dyDescent="0.2">
      <c r="A488">
        <f t="shared" ref="A488:O488" si="185">IF(AND(A91 &lt; $P$400, A91 &gt; 0),A91-A$378,"-")</f>
        <v>2.5000000000000001E-2</v>
      </c>
      <c r="B488" t="str">
        <f t="shared" si="185"/>
        <v>-</v>
      </c>
      <c r="C488">
        <f t="shared" si="185"/>
        <v>0.2</v>
      </c>
      <c r="D488">
        <f t="shared" si="185"/>
        <v>5.099999999999999E-2</v>
      </c>
      <c r="E488">
        <f t="shared" si="185"/>
        <v>0.36699999999999999</v>
      </c>
      <c r="F488">
        <f t="shared" si="185"/>
        <v>2.9999999999999992E-3</v>
      </c>
      <c r="G488">
        <f t="shared" si="185"/>
        <v>2E-3</v>
      </c>
      <c r="H488">
        <f t="shared" si="185"/>
        <v>-4.1999999999999996E-2</v>
      </c>
      <c r="I488">
        <f t="shared" si="185"/>
        <v>-6.5000000000000002E-2</v>
      </c>
      <c r="J488">
        <f t="shared" si="185"/>
        <v>0</v>
      </c>
      <c r="K488">
        <f t="shared" si="185"/>
        <v>-1.0000000000000009E-3</v>
      </c>
      <c r="L488">
        <f t="shared" si="185"/>
        <v>-1.0000000000000009E-3</v>
      </c>
      <c r="M488">
        <f t="shared" si="185"/>
        <v>-3.3500000000000002E-2</v>
      </c>
      <c r="N488">
        <f t="shared" si="185"/>
        <v>-3.9999999999999994E-2</v>
      </c>
      <c r="O488">
        <f t="shared" si="185"/>
        <v>2.5000000000000022E-3</v>
      </c>
    </row>
    <row r="489" spans="1:15" x14ac:dyDescent="0.2">
      <c r="A489">
        <f t="shared" ref="A489:O489" si="186">IF(AND(A92 &lt; $P$400, A92 &gt; 0),A92-A$378,"-")</f>
        <v>1.0890000000000002</v>
      </c>
      <c r="B489">
        <f t="shared" si="186"/>
        <v>8.0000000000000019E-3</v>
      </c>
      <c r="C489">
        <f t="shared" si="186"/>
        <v>-2.4E-2</v>
      </c>
      <c r="D489">
        <f t="shared" si="186"/>
        <v>1.2999999999999998E-2</v>
      </c>
      <c r="E489">
        <f t="shared" si="186"/>
        <v>0.26</v>
      </c>
      <c r="F489">
        <f t="shared" si="186"/>
        <v>-2E-3</v>
      </c>
      <c r="G489">
        <f t="shared" si="186"/>
        <v>1.9999999999999997E-2</v>
      </c>
      <c r="H489">
        <f t="shared" si="186"/>
        <v>-5.099999999999999E-2</v>
      </c>
      <c r="I489">
        <f t="shared" si="186"/>
        <v>-7.6000000000000012E-2</v>
      </c>
      <c r="J489">
        <f t="shared" si="186"/>
        <v>5.9999999999999915E-3</v>
      </c>
      <c r="K489">
        <f t="shared" si="186"/>
        <v>0</v>
      </c>
      <c r="L489">
        <f t="shared" si="186"/>
        <v>0</v>
      </c>
      <c r="M489">
        <f t="shared" si="186"/>
        <v>-7.0500000000000007E-2</v>
      </c>
      <c r="N489">
        <f t="shared" si="186"/>
        <v>-5.3999999999999992E-2</v>
      </c>
      <c r="O489">
        <f t="shared" si="186"/>
        <v>-6.6500000000000004E-2</v>
      </c>
    </row>
    <row r="490" spans="1:15" x14ac:dyDescent="0.2">
      <c r="A490">
        <f t="shared" ref="A490:O490" si="187">IF(AND(A93 &lt; $P$400, A93 &gt; 0),A93-A$378,"-")</f>
        <v>4.0000000000000001E-3</v>
      </c>
      <c r="B490">
        <f t="shared" si="187"/>
        <v>1.534</v>
      </c>
      <c r="C490">
        <f t="shared" si="187"/>
        <v>-0.03</v>
      </c>
      <c r="D490">
        <f t="shared" si="187"/>
        <v>3.1E-2</v>
      </c>
      <c r="E490">
        <f t="shared" si="187"/>
        <v>0.47799999999999998</v>
      </c>
      <c r="F490">
        <f t="shared" si="187"/>
        <v>-1.0000000000000009E-3</v>
      </c>
      <c r="G490">
        <f t="shared" si="187"/>
        <v>0.03</v>
      </c>
      <c r="H490">
        <f t="shared" si="187"/>
        <v>-5.2999999999999992E-2</v>
      </c>
      <c r="I490">
        <f t="shared" si="187"/>
        <v>-7.2000000000000008E-2</v>
      </c>
      <c r="J490">
        <f t="shared" si="187"/>
        <v>-1.4000000000000005E-2</v>
      </c>
      <c r="K490">
        <f t="shared" si="187"/>
        <v>-2E-3</v>
      </c>
      <c r="L490">
        <f t="shared" si="187"/>
        <v>0</v>
      </c>
      <c r="M490">
        <f t="shared" si="187"/>
        <v>-6.0499999999999998E-2</v>
      </c>
      <c r="N490">
        <f t="shared" si="187"/>
        <v>-3.599999999999999E-2</v>
      </c>
      <c r="O490">
        <f t="shared" si="187"/>
        <v>-5.0000000000000044E-4</v>
      </c>
    </row>
    <row r="491" spans="1:15" x14ac:dyDescent="0.2">
      <c r="A491">
        <f t="shared" ref="A491:O491" si="188">IF(AND(A94 &lt; $P$400, A94 &gt; 0),A94-A$378,"-")</f>
        <v>-1.9999999999999992E-3</v>
      </c>
      <c r="B491">
        <f t="shared" si="188"/>
        <v>8.9999999999999993E-3</v>
      </c>
      <c r="C491">
        <f t="shared" si="188"/>
        <v>0.28499999999999998</v>
      </c>
      <c r="D491">
        <f t="shared" si="188"/>
        <v>4.8999999999999988E-2</v>
      </c>
      <c r="E491">
        <f t="shared" si="188"/>
        <v>-9.5000000000000001E-2</v>
      </c>
      <c r="F491">
        <f t="shared" si="188"/>
        <v>-2E-3</v>
      </c>
      <c r="G491">
        <f t="shared" si="188"/>
        <v>0.03</v>
      </c>
      <c r="H491">
        <f t="shared" si="188"/>
        <v>-2.4999999999999994E-2</v>
      </c>
      <c r="I491">
        <f t="shared" si="188"/>
        <v>-7.6999999999999999E-2</v>
      </c>
      <c r="J491">
        <f t="shared" si="188"/>
        <v>-2.6000000000000002E-2</v>
      </c>
      <c r="K491">
        <f t="shared" si="188"/>
        <v>4.7E-2</v>
      </c>
      <c r="L491">
        <f t="shared" si="188"/>
        <v>0</v>
      </c>
      <c r="M491">
        <f t="shared" si="188"/>
        <v>1.9500000000000003E-2</v>
      </c>
      <c r="N491">
        <f t="shared" si="188"/>
        <v>-2.9999999999999888E-3</v>
      </c>
      <c r="O491">
        <f t="shared" si="188"/>
        <v>0.60849999999999993</v>
      </c>
    </row>
    <row r="492" spans="1:15" x14ac:dyDescent="0.2">
      <c r="A492">
        <f t="shared" ref="A492:O492" si="189">IF(AND(A95 &lt; $P$400, A95 &gt; 0),A95-A$378,"-")</f>
        <v>-1.9999999999999992E-3</v>
      </c>
      <c r="B492">
        <f t="shared" si="189"/>
        <v>0</v>
      </c>
      <c r="C492" t="str">
        <f t="shared" si="189"/>
        <v>-</v>
      </c>
      <c r="D492">
        <f t="shared" si="189"/>
        <v>3.5000000000000003E-2</v>
      </c>
      <c r="E492">
        <f t="shared" si="189"/>
        <v>1.3539999999999999</v>
      </c>
      <c r="F492">
        <f t="shared" si="189"/>
        <v>3.6999999999999998E-2</v>
      </c>
      <c r="G492">
        <f t="shared" si="189"/>
        <v>6.0000000000000001E-3</v>
      </c>
      <c r="H492">
        <f t="shared" si="189"/>
        <v>-5.8999999999999997E-2</v>
      </c>
      <c r="I492">
        <f t="shared" si="189"/>
        <v>-3.0000000000000027E-3</v>
      </c>
      <c r="J492">
        <f t="shared" si="189"/>
        <v>3.7999999999999992E-2</v>
      </c>
      <c r="K492">
        <f t="shared" si="189"/>
        <v>1.9999999999999997E-2</v>
      </c>
      <c r="L492">
        <f t="shared" si="189"/>
        <v>0</v>
      </c>
      <c r="M492">
        <f t="shared" si="189"/>
        <v>-2.0500000000000004E-2</v>
      </c>
      <c r="N492">
        <f t="shared" si="189"/>
        <v>-3.2999999999999988E-2</v>
      </c>
      <c r="O492">
        <f t="shared" si="189"/>
        <v>1.2595000000000001</v>
      </c>
    </row>
    <row r="493" spans="1:15" x14ac:dyDescent="0.2">
      <c r="A493">
        <f t="shared" ref="A493:O493" si="190">IF(AND(A96 &lt; $P$400, A96 &gt; 0),A96-A$378,"-")</f>
        <v>-1.9999999999999992E-3</v>
      </c>
      <c r="B493">
        <f t="shared" si="190"/>
        <v>-9.9999999999999915E-4</v>
      </c>
      <c r="C493">
        <f t="shared" si="190"/>
        <v>-2.7999999999999997E-2</v>
      </c>
      <c r="D493">
        <f t="shared" si="190"/>
        <v>4.0000000000000008E-2</v>
      </c>
      <c r="E493">
        <f t="shared" si="190"/>
        <v>1.8000000000000002E-2</v>
      </c>
      <c r="F493">
        <f t="shared" si="190"/>
        <v>8.9999999999999993E-3</v>
      </c>
      <c r="G493">
        <f t="shared" si="190"/>
        <v>1.7000000000000001E-2</v>
      </c>
      <c r="H493">
        <f t="shared" si="190"/>
        <v>-5.1999999999999991E-2</v>
      </c>
      <c r="I493">
        <f t="shared" si="190"/>
        <v>-3.3000000000000002E-2</v>
      </c>
      <c r="J493">
        <f t="shared" si="190"/>
        <v>-5.8000000000000003E-2</v>
      </c>
      <c r="K493">
        <f t="shared" si="190"/>
        <v>2E-3</v>
      </c>
      <c r="L493">
        <f t="shared" si="190"/>
        <v>0</v>
      </c>
      <c r="M493">
        <f t="shared" si="190"/>
        <v>-7.5499999999999998E-2</v>
      </c>
      <c r="N493">
        <f t="shared" si="190"/>
        <v>-3.9999999999999994E-2</v>
      </c>
      <c r="O493">
        <f t="shared" si="190"/>
        <v>-8.1500000000000003E-2</v>
      </c>
    </row>
    <row r="494" spans="1:15" x14ac:dyDescent="0.2">
      <c r="A494">
        <f t="shared" ref="A494:O494" si="191">IF(AND(A97 &lt; $P$400, A97 &gt; 0),A97-A$378,"-")</f>
        <v>-1.9999999999999992E-3</v>
      </c>
      <c r="B494">
        <f t="shared" si="191"/>
        <v>0</v>
      </c>
      <c r="C494">
        <f t="shared" si="191"/>
        <v>0.255</v>
      </c>
      <c r="D494">
        <f t="shared" si="191"/>
        <v>2.7999999999999997E-2</v>
      </c>
      <c r="E494">
        <f t="shared" si="191"/>
        <v>-5.7000000000000002E-2</v>
      </c>
      <c r="F494">
        <f t="shared" si="191"/>
        <v>0.01</v>
      </c>
      <c r="G494">
        <f t="shared" si="191"/>
        <v>2.0999999999999998E-2</v>
      </c>
      <c r="H494">
        <f t="shared" si="191"/>
        <v>0.06</v>
      </c>
      <c r="I494">
        <f t="shared" si="191"/>
        <v>4.0000000000000036E-3</v>
      </c>
      <c r="J494">
        <f t="shared" si="191"/>
        <v>-3.1000000000000007E-2</v>
      </c>
      <c r="K494">
        <f t="shared" si="191"/>
        <v>0</v>
      </c>
      <c r="L494">
        <f t="shared" si="191"/>
        <v>1.7000000000000001E-2</v>
      </c>
      <c r="M494">
        <f t="shared" si="191"/>
        <v>-7.350000000000001E-2</v>
      </c>
      <c r="N494">
        <f t="shared" si="191"/>
        <v>-3.3999999999999989E-2</v>
      </c>
      <c r="O494">
        <f t="shared" si="191"/>
        <v>-8.2000000000000003E-2</v>
      </c>
    </row>
    <row r="495" spans="1:15" x14ac:dyDescent="0.2">
      <c r="A495">
        <f t="shared" ref="A495:O495" si="192">IF(AND(A98 &lt; $P$400, A98 &gt; 0),A98-A$378,"-")</f>
        <v>5.000000000000001E-3</v>
      </c>
      <c r="B495">
        <f t="shared" si="192"/>
        <v>8.0000000000000019E-3</v>
      </c>
      <c r="C495">
        <f t="shared" si="192"/>
        <v>0.13600000000000001</v>
      </c>
      <c r="D495">
        <f t="shared" si="192"/>
        <v>8.0000000000000071E-3</v>
      </c>
      <c r="E495">
        <f t="shared" si="192"/>
        <v>-8.1000000000000003E-2</v>
      </c>
      <c r="F495">
        <f t="shared" si="192"/>
        <v>2.8999999999999998E-2</v>
      </c>
      <c r="G495">
        <f t="shared" si="192"/>
        <v>0.75700000000000001</v>
      </c>
      <c r="H495">
        <f t="shared" si="192"/>
        <v>9.7259999999999991</v>
      </c>
      <c r="I495">
        <f t="shared" si="192"/>
        <v>-4.1000000000000009E-2</v>
      </c>
      <c r="J495">
        <f t="shared" si="192"/>
        <v>0.11899999999999999</v>
      </c>
      <c r="K495">
        <f t="shared" si="192"/>
        <v>0</v>
      </c>
      <c r="L495">
        <f t="shared" si="192"/>
        <v>2E-3</v>
      </c>
      <c r="M495">
        <f t="shared" si="192"/>
        <v>-5.8500000000000003E-2</v>
      </c>
      <c r="N495">
        <f t="shared" si="192"/>
        <v>-4.6999999999999993E-2</v>
      </c>
      <c r="O495">
        <f t="shared" si="192"/>
        <v>-1.5000000000000013E-3</v>
      </c>
    </row>
    <row r="496" spans="1:15" x14ac:dyDescent="0.2">
      <c r="A496">
        <f t="shared" ref="A496:O496" si="193">IF(AND(A99 &lt; $P$400, A99 &gt; 0),A99-A$378,"-")</f>
        <v>1.2999999999999999E-2</v>
      </c>
      <c r="B496">
        <f t="shared" si="193"/>
        <v>6.0000000000000001E-3</v>
      </c>
      <c r="C496">
        <f t="shared" si="193"/>
        <v>0.129</v>
      </c>
      <c r="D496">
        <f t="shared" si="193"/>
        <v>5.2999999999999992E-2</v>
      </c>
      <c r="E496">
        <f t="shared" si="193"/>
        <v>1.2819999999999998</v>
      </c>
      <c r="F496">
        <f t="shared" si="193"/>
        <v>4.9999999999999992E-3</v>
      </c>
      <c r="G496">
        <f t="shared" si="193"/>
        <v>2.9999999999999992E-3</v>
      </c>
      <c r="H496">
        <f t="shared" si="193"/>
        <v>0.252</v>
      </c>
      <c r="I496">
        <f t="shared" si="193"/>
        <v>0.36399999999999999</v>
      </c>
      <c r="J496" t="str">
        <f t="shared" si="193"/>
        <v>-</v>
      </c>
      <c r="K496">
        <f t="shared" si="193"/>
        <v>0.04</v>
      </c>
      <c r="L496">
        <f t="shared" si="193"/>
        <v>4.0000000000000001E-3</v>
      </c>
      <c r="M496">
        <f t="shared" si="193"/>
        <v>0.1905</v>
      </c>
      <c r="N496">
        <f t="shared" si="193"/>
        <v>9.000000000000008E-3</v>
      </c>
      <c r="O496">
        <f t="shared" si="193"/>
        <v>-1.150000000000001E-2</v>
      </c>
    </row>
    <row r="497" spans="1:15" x14ac:dyDescent="0.2">
      <c r="A497">
        <f t="shared" ref="A497:O497" si="194">IF(AND(A100 &lt; $P$400, A100 &gt; 0),A100-A$378,"-")</f>
        <v>-2.9999999999999992E-3</v>
      </c>
      <c r="B497">
        <f t="shared" si="194"/>
        <v>-1.9999999999999992E-3</v>
      </c>
      <c r="C497">
        <f t="shared" si="194"/>
        <v>-2.8999999999999998E-2</v>
      </c>
      <c r="D497">
        <f t="shared" si="194"/>
        <v>1.7000000000000001E-2</v>
      </c>
      <c r="E497">
        <f t="shared" si="194"/>
        <v>-9.5500000000000002E-2</v>
      </c>
      <c r="F497">
        <f t="shared" si="194"/>
        <v>-1.0000000000000009E-3</v>
      </c>
      <c r="G497">
        <f t="shared" si="194"/>
        <v>-4.0000000000000001E-3</v>
      </c>
      <c r="H497">
        <f t="shared" si="194"/>
        <v>-2.799999999999999E-2</v>
      </c>
      <c r="I497">
        <f t="shared" si="194"/>
        <v>0.15400000000000003</v>
      </c>
      <c r="J497">
        <f t="shared" si="194"/>
        <v>-6.6000000000000003E-2</v>
      </c>
      <c r="K497">
        <f t="shared" si="194"/>
        <v>2E-3</v>
      </c>
      <c r="L497">
        <f t="shared" si="194"/>
        <v>-3.0000000000000001E-3</v>
      </c>
      <c r="M497">
        <f t="shared" si="194"/>
        <v>9.1500000000000012E-2</v>
      </c>
      <c r="N497">
        <f t="shared" si="194"/>
        <v>3.3000000000000015E-2</v>
      </c>
      <c r="O497">
        <f t="shared" si="194"/>
        <v>3.6274999999999999</v>
      </c>
    </row>
    <row r="498" spans="1:15" x14ac:dyDescent="0.2">
      <c r="A498">
        <f t="shared" ref="A498:O498" si="195">IF(AND(A101 &lt; $P$400, A101 &gt; 0),A101-A$378,"-")</f>
        <v>-2.9999999999999992E-3</v>
      </c>
      <c r="B498">
        <f t="shared" si="195"/>
        <v>-1.9999999999999992E-3</v>
      </c>
      <c r="C498">
        <f t="shared" si="195"/>
        <v>-2.8999999999999998E-2</v>
      </c>
      <c r="D498">
        <f t="shared" si="195"/>
        <v>8.0000000000000071E-3</v>
      </c>
      <c r="E498">
        <f t="shared" si="195"/>
        <v>-9.5000000000000001E-2</v>
      </c>
      <c r="F498">
        <f t="shared" si="195"/>
        <v>-3.0000000000000001E-3</v>
      </c>
      <c r="G498">
        <f t="shared" si="195"/>
        <v>-3.0000000000000001E-3</v>
      </c>
      <c r="H498">
        <f t="shared" si="195"/>
        <v>7.2000000000000008E-2</v>
      </c>
      <c r="I498">
        <f t="shared" si="195"/>
        <v>0.11299999999999999</v>
      </c>
      <c r="J498">
        <f t="shared" si="195"/>
        <v>0.502</v>
      </c>
      <c r="K498">
        <f t="shared" si="195"/>
        <v>9.9999999999999915E-4</v>
      </c>
      <c r="L498">
        <f t="shared" si="195"/>
        <v>-2E-3</v>
      </c>
      <c r="M498">
        <f t="shared" si="195"/>
        <v>-3.5500000000000004E-2</v>
      </c>
      <c r="N498">
        <f t="shared" si="195"/>
        <v>-2.6999999999999996E-2</v>
      </c>
      <c r="O498">
        <f t="shared" si="195"/>
        <v>-8.1500000000000003E-2</v>
      </c>
    </row>
    <row r="499" spans="1:15" x14ac:dyDescent="0.2">
      <c r="A499">
        <f t="shared" ref="A499:O499" si="196">IF(AND(A102 &lt; $P$400, A102 &gt; 0),A102-A$378,"-")</f>
        <v>0</v>
      </c>
      <c r="B499">
        <f t="shared" si="196"/>
        <v>-1.9999999999999992E-3</v>
      </c>
      <c r="C499">
        <f t="shared" si="196"/>
        <v>0.11900000000000001</v>
      </c>
      <c r="D499">
        <f t="shared" si="196"/>
        <v>-5.0000000000000044E-3</v>
      </c>
      <c r="E499">
        <f t="shared" si="196"/>
        <v>5.7999999999999996E-2</v>
      </c>
      <c r="F499">
        <f t="shared" si="196"/>
        <v>-1.0000000000000009E-3</v>
      </c>
      <c r="G499">
        <f t="shared" si="196"/>
        <v>-4.0000000000000001E-3</v>
      </c>
      <c r="H499">
        <f t="shared" si="196"/>
        <v>1.100000000000001E-2</v>
      </c>
      <c r="I499">
        <f t="shared" si="196"/>
        <v>0.10300000000000001</v>
      </c>
      <c r="J499">
        <f t="shared" si="196"/>
        <v>1.0000000000000009E-3</v>
      </c>
      <c r="K499">
        <f t="shared" si="196"/>
        <v>0</v>
      </c>
      <c r="L499">
        <f t="shared" si="196"/>
        <v>-4.0000000000000001E-3</v>
      </c>
      <c r="M499">
        <f t="shared" si="196"/>
        <v>-5.6500000000000002E-2</v>
      </c>
      <c r="N499">
        <f t="shared" si="196"/>
        <v>-4.9999999999999906E-3</v>
      </c>
      <c r="O499" t="str">
        <f t="shared" si="196"/>
        <v>-</v>
      </c>
    </row>
    <row r="500" spans="1:15" x14ac:dyDescent="0.2">
      <c r="A500">
        <f t="shared" ref="A500:O500" si="197">IF(AND(A103 &lt; $P$400, A103 &gt; 0),A103-A$378,"-")</f>
        <v>1.0000000000000009E-3</v>
      </c>
      <c r="B500">
        <f t="shared" si="197"/>
        <v>0</v>
      </c>
      <c r="C500">
        <f t="shared" si="197"/>
        <v>-0.05</v>
      </c>
      <c r="D500">
        <f t="shared" si="197"/>
        <v>2.0000000000000018E-3</v>
      </c>
      <c r="E500">
        <f t="shared" si="197"/>
        <v>-8.4000000000000005E-2</v>
      </c>
      <c r="F500">
        <f t="shared" si="197"/>
        <v>0</v>
      </c>
      <c r="G500">
        <f t="shared" si="197"/>
        <v>-2E-3</v>
      </c>
      <c r="H500">
        <f t="shared" si="197"/>
        <v>0.19000000000000003</v>
      </c>
      <c r="I500">
        <f t="shared" si="197"/>
        <v>3.0000000000000027E-3</v>
      </c>
      <c r="J500">
        <f t="shared" si="197"/>
        <v>-6.5000000000000002E-2</v>
      </c>
      <c r="K500">
        <f t="shared" si="197"/>
        <v>9.9999999999999915E-4</v>
      </c>
      <c r="L500">
        <f t="shared" si="197"/>
        <v>1.6E-2</v>
      </c>
      <c r="M500">
        <f t="shared" si="197"/>
        <v>-6.1499999999999999E-2</v>
      </c>
      <c r="N500">
        <f t="shared" si="197"/>
        <v>-3.9999999999999994E-2</v>
      </c>
      <c r="O500">
        <f t="shared" si="197"/>
        <v>0.67249999999999999</v>
      </c>
    </row>
    <row r="501" spans="1:15" x14ac:dyDescent="0.2">
      <c r="A501">
        <f t="shared" ref="A501:O501" si="198">IF(AND(A104 &lt; $P$400, A104 &gt; 0),A104-A$378,"-")</f>
        <v>0</v>
      </c>
      <c r="B501">
        <f t="shared" si="198"/>
        <v>0</v>
      </c>
      <c r="C501">
        <f t="shared" si="198"/>
        <v>-2.8999999999999998E-2</v>
      </c>
      <c r="D501">
        <f t="shared" si="198"/>
        <v>-5.0000000000000044E-3</v>
      </c>
      <c r="E501">
        <f t="shared" si="198"/>
        <v>3.1E-2</v>
      </c>
      <c r="F501">
        <f t="shared" si="198"/>
        <v>1.7000000000000001E-2</v>
      </c>
      <c r="G501">
        <f t="shared" si="198"/>
        <v>1.1999999999999999E-2</v>
      </c>
      <c r="H501">
        <f t="shared" si="198"/>
        <v>-1.3999999999999999E-2</v>
      </c>
      <c r="I501">
        <f t="shared" si="198"/>
        <v>-9.999999999999995E-3</v>
      </c>
      <c r="J501">
        <f t="shared" si="198"/>
        <v>0.24399999999999999</v>
      </c>
      <c r="K501">
        <f t="shared" si="198"/>
        <v>0</v>
      </c>
      <c r="L501">
        <f t="shared" si="198"/>
        <v>2E-3</v>
      </c>
      <c r="M501">
        <f t="shared" si="198"/>
        <v>-1.2499999999999997E-2</v>
      </c>
      <c r="N501">
        <f t="shared" si="198"/>
        <v>2.0000000000000018E-3</v>
      </c>
      <c r="O501">
        <f t="shared" si="198"/>
        <v>-5.0500000000000003E-2</v>
      </c>
    </row>
    <row r="502" spans="1:15" x14ac:dyDescent="0.2">
      <c r="A502">
        <f t="shared" ref="A502:O502" si="199">IF(AND(A105 &lt; $P$400, A105 &gt; 0),A105-A$378,"-")</f>
        <v>0</v>
      </c>
      <c r="B502">
        <f t="shared" si="199"/>
        <v>0</v>
      </c>
      <c r="C502">
        <f t="shared" si="199"/>
        <v>-5.3999999999999999E-2</v>
      </c>
      <c r="D502">
        <f t="shared" si="199"/>
        <v>-6.0000000000000053E-3</v>
      </c>
      <c r="E502">
        <f t="shared" si="199"/>
        <v>-5.3000000000000005E-2</v>
      </c>
      <c r="F502">
        <f t="shared" si="199"/>
        <v>0.12400000000000001</v>
      </c>
      <c r="G502">
        <f t="shared" si="199"/>
        <v>2.9999999999999992E-3</v>
      </c>
      <c r="H502">
        <f t="shared" si="199"/>
        <v>-3.3999999999999996E-2</v>
      </c>
      <c r="I502">
        <f t="shared" si="199"/>
        <v>-2.5999999999999995E-2</v>
      </c>
      <c r="J502">
        <f t="shared" si="199"/>
        <v>-6.3E-2</v>
      </c>
      <c r="K502">
        <f t="shared" si="199"/>
        <v>0</v>
      </c>
      <c r="L502">
        <f t="shared" si="199"/>
        <v>0</v>
      </c>
      <c r="M502">
        <f t="shared" si="199"/>
        <v>6.9499999999999992E-2</v>
      </c>
      <c r="N502">
        <f t="shared" si="199"/>
        <v>-2.4999999999999994E-2</v>
      </c>
      <c r="O502">
        <f t="shared" si="199"/>
        <v>-1.4499999999999999E-2</v>
      </c>
    </row>
    <row r="503" spans="1:15" x14ac:dyDescent="0.2">
      <c r="A503">
        <f t="shared" ref="A503:O503" si="200">IF(AND(A106 &lt; $P$400, A106 &gt; 0),A106-A$378,"-")</f>
        <v>0</v>
      </c>
      <c r="B503">
        <f t="shared" si="200"/>
        <v>0</v>
      </c>
      <c r="C503">
        <f t="shared" si="200"/>
        <v>-3.0000000000000027E-3</v>
      </c>
      <c r="D503">
        <f t="shared" si="200"/>
        <v>-7.9999999999999932E-3</v>
      </c>
      <c r="E503">
        <f t="shared" si="200"/>
        <v>2.9099999999999997</v>
      </c>
      <c r="F503">
        <f t="shared" si="200"/>
        <v>4.0000000000000001E-3</v>
      </c>
      <c r="G503">
        <f t="shared" si="200"/>
        <v>9.8000000000000004E-2</v>
      </c>
      <c r="H503">
        <f t="shared" si="200"/>
        <v>9.1999999999999998E-2</v>
      </c>
      <c r="I503">
        <f t="shared" si="200"/>
        <v>3.2000000000000001E-2</v>
      </c>
      <c r="J503">
        <f t="shared" si="200"/>
        <v>4.2509999999999994</v>
      </c>
      <c r="K503">
        <f t="shared" si="200"/>
        <v>0</v>
      </c>
      <c r="L503">
        <f t="shared" si="200"/>
        <v>9.9999999999999915E-4</v>
      </c>
      <c r="M503">
        <f t="shared" si="200"/>
        <v>2.8500000000000011E-2</v>
      </c>
      <c r="N503">
        <f t="shared" si="200"/>
        <v>-8.9999999999999941E-3</v>
      </c>
      <c r="O503">
        <f t="shared" si="200"/>
        <v>-2.3500000000000007E-2</v>
      </c>
    </row>
    <row r="504" spans="1:15" x14ac:dyDescent="0.2">
      <c r="A504">
        <f t="shared" ref="A504:O504" si="201">IF(AND(A107 &lt; $P$400, A107 &gt; 0),A107-A$378,"-")</f>
        <v>0</v>
      </c>
      <c r="B504">
        <f t="shared" si="201"/>
        <v>0</v>
      </c>
      <c r="C504">
        <f t="shared" si="201"/>
        <v>-5.2999999999999999E-2</v>
      </c>
      <c r="D504">
        <f t="shared" si="201"/>
        <v>-3.0000000000000027E-3</v>
      </c>
      <c r="E504">
        <f t="shared" si="201"/>
        <v>-9.5000000000000001E-2</v>
      </c>
      <c r="F504">
        <f t="shared" si="201"/>
        <v>3.4999999999999996E-2</v>
      </c>
      <c r="G504">
        <f t="shared" si="201"/>
        <v>7.000000000000001E-3</v>
      </c>
      <c r="H504">
        <f t="shared" si="201"/>
        <v>-9.999999999999995E-3</v>
      </c>
      <c r="I504">
        <f t="shared" si="201"/>
        <v>3.9000000000000007E-2</v>
      </c>
      <c r="J504">
        <f t="shared" si="201"/>
        <v>-6.6000000000000003E-2</v>
      </c>
      <c r="K504">
        <f t="shared" si="201"/>
        <v>0</v>
      </c>
      <c r="L504">
        <f t="shared" si="201"/>
        <v>2E-3</v>
      </c>
      <c r="M504">
        <f t="shared" si="201"/>
        <v>-5.8500000000000003E-2</v>
      </c>
      <c r="N504">
        <f t="shared" si="201"/>
        <v>8.0000000000000071E-3</v>
      </c>
      <c r="O504">
        <f t="shared" si="201"/>
        <v>0.66149999999999998</v>
      </c>
    </row>
    <row r="505" spans="1:15" x14ac:dyDescent="0.2">
      <c r="A505">
        <f t="shared" ref="A505:O505" si="202">IF(AND(A108 &lt; $P$400, A108 &gt; 0),A108-A$378,"-")</f>
        <v>-9.9999999999999915E-4</v>
      </c>
      <c r="B505">
        <f t="shared" si="202"/>
        <v>0</v>
      </c>
      <c r="C505">
        <f t="shared" si="202"/>
        <v>-2.7999999999999997E-2</v>
      </c>
      <c r="D505">
        <f t="shared" si="202"/>
        <v>-3.0000000000000027E-3</v>
      </c>
      <c r="E505">
        <f t="shared" si="202"/>
        <v>-9.5000000000000001E-2</v>
      </c>
      <c r="F505">
        <f t="shared" si="202"/>
        <v>4.3999999999999997E-2</v>
      </c>
      <c r="G505">
        <f t="shared" si="202"/>
        <v>7.3000000000000009E-2</v>
      </c>
      <c r="H505">
        <f t="shared" si="202"/>
        <v>-3.9999999999999994E-2</v>
      </c>
      <c r="I505">
        <f t="shared" si="202"/>
        <v>8.3999999999999991E-2</v>
      </c>
      <c r="J505">
        <f t="shared" si="202"/>
        <v>-6.6000000000000003E-2</v>
      </c>
      <c r="K505">
        <f t="shared" si="202"/>
        <v>0</v>
      </c>
      <c r="L505">
        <f t="shared" si="202"/>
        <v>9.8000000000000004E-2</v>
      </c>
      <c r="M505">
        <f t="shared" si="202"/>
        <v>-1.3499999999999998E-2</v>
      </c>
      <c r="N505">
        <f t="shared" si="202"/>
        <v>-1.0000000000000009E-3</v>
      </c>
      <c r="O505">
        <f t="shared" si="202"/>
        <v>-7.2500000000000009E-2</v>
      </c>
    </row>
    <row r="506" spans="1:15" x14ac:dyDescent="0.2">
      <c r="A506">
        <f t="shared" ref="A506:O506" si="203">IF(AND(A109 &lt; $P$400, A109 &gt; 0),A109-A$378,"-")</f>
        <v>0</v>
      </c>
      <c r="B506">
        <f t="shared" si="203"/>
        <v>0</v>
      </c>
      <c r="C506">
        <f t="shared" si="203"/>
        <v>-0.03</v>
      </c>
      <c r="D506">
        <f t="shared" si="203"/>
        <v>-8.9999999999999941E-3</v>
      </c>
      <c r="E506">
        <f t="shared" si="203"/>
        <v>-1.0000000000000009E-3</v>
      </c>
      <c r="F506">
        <f t="shared" si="203"/>
        <v>1.8000000000000002E-2</v>
      </c>
      <c r="G506">
        <f t="shared" si="203"/>
        <v>1.2999999999999999E-2</v>
      </c>
      <c r="H506">
        <f t="shared" si="203"/>
        <v>-3.599999999999999E-2</v>
      </c>
      <c r="I506">
        <f t="shared" si="203"/>
        <v>6.4000000000000001E-2</v>
      </c>
      <c r="J506">
        <f t="shared" si="203"/>
        <v>-6.6000000000000003E-2</v>
      </c>
      <c r="K506">
        <f t="shared" si="203"/>
        <v>0</v>
      </c>
      <c r="L506">
        <f t="shared" si="203"/>
        <v>2.1999999999999999E-2</v>
      </c>
      <c r="M506">
        <f t="shared" si="203"/>
        <v>3.6499999999999991E-2</v>
      </c>
      <c r="N506">
        <f t="shared" si="203"/>
        <v>-2.3999999999999994E-2</v>
      </c>
      <c r="O506">
        <f t="shared" si="203"/>
        <v>2.0495000000000001</v>
      </c>
    </row>
    <row r="507" spans="1:15" x14ac:dyDescent="0.2">
      <c r="A507">
        <f t="shared" ref="A507:O507" si="204">IF(AND(A110 &lt; $P$400, A110 &gt; 0),A110-A$378,"-")</f>
        <v>4.0000000000000001E-3</v>
      </c>
      <c r="B507">
        <f t="shared" si="204"/>
        <v>-9.9999999999999915E-4</v>
      </c>
      <c r="C507">
        <f t="shared" si="204"/>
        <v>-3.3000000000000002E-2</v>
      </c>
      <c r="D507">
        <f t="shared" si="204"/>
        <v>2.0000000000000018E-3</v>
      </c>
      <c r="E507">
        <f t="shared" si="204"/>
        <v>0.28400000000000003</v>
      </c>
      <c r="F507">
        <f t="shared" si="204"/>
        <v>2.9999999999999992E-3</v>
      </c>
      <c r="G507">
        <f t="shared" si="204"/>
        <v>2E-3</v>
      </c>
      <c r="H507">
        <f t="shared" si="204"/>
        <v>4.300000000000001E-2</v>
      </c>
      <c r="I507">
        <f t="shared" si="204"/>
        <v>6.3E-2</v>
      </c>
      <c r="J507">
        <f t="shared" si="204"/>
        <v>6.9999999999999923E-3</v>
      </c>
      <c r="K507">
        <f t="shared" si="204"/>
        <v>0</v>
      </c>
      <c r="L507">
        <f t="shared" si="204"/>
        <v>1.5000000000000001E-2</v>
      </c>
      <c r="M507">
        <f t="shared" si="204"/>
        <v>-2.5000000000000022E-3</v>
      </c>
      <c r="N507">
        <f t="shared" si="204"/>
        <v>-1.0999999999999996E-2</v>
      </c>
      <c r="O507">
        <f t="shared" si="204"/>
        <v>0.53849999999999998</v>
      </c>
    </row>
    <row r="508" spans="1:15" x14ac:dyDescent="0.2">
      <c r="A508">
        <f t="shared" ref="A508:O508" si="205">IF(AND(A111 &lt; $P$400, A111 &gt; 0),A111-A$378,"-")</f>
        <v>4.8000000000000001E-2</v>
      </c>
      <c r="B508">
        <f t="shared" si="205"/>
        <v>0</v>
      </c>
      <c r="C508">
        <f t="shared" si="205"/>
        <v>-2.0000000000000018E-3</v>
      </c>
      <c r="D508">
        <f t="shared" si="205"/>
        <v>1.3999999999999999E-2</v>
      </c>
      <c r="E508">
        <f t="shared" si="205"/>
        <v>1.2029999999999998</v>
      </c>
      <c r="F508">
        <f t="shared" si="205"/>
        <v>9.9999999999999915E-4</v>
      </c>
      <c r="G508">
        <f t="shared" si="205"/>
        <v>1.9999999999999997E-2</v>
      </c>
      <c r="H508">
        <f t="shared" si="205"/>
        <v>1.2000000000000011E-2</v>
      </c>
      <c r="I508">
        <f t="shared" si="205"/>
        <v>3.8000000000000006E-2</v>
      </c>
      <c r="J508">
        <f t="shared" si="205"/>
        <v>0.47500000000000003</v>
      </c>
      <c r="K508">
        <f t="shared" si="205"/>
        <v>9.9999999999999915E-4</v>
      </c>
      <c r="L508">
        <f t="shared" si="205"/>
        <v>1.1999999999999999E-2</v>
      </c>
      <c r="M508">
        <f t="shared" si="205"/>
        <v>-3.8500000000000006E-2</v>
      </c>
      <c r="N508">
        <f t="shared" si="205"/>
        <v>-4.9999999999999906E-3</v>
      </c>
      <c r="O508">
        <f t="shared" si="205"/>
        <v>0.49849999999999994</v>
      </c>
    </row>
    <row r="509" spans="1:15" x14ac:dyDescent="0.2">
      <c r="A509">
        <f t="shared" ref="A509:O509" si="206">IF(AND(A112 &lt; $P$400, A112 &gt; 0),A112-A$378,"-")</f>
        <v>0.01</v>
      </c>
      <c r="B509">
        <f t="shared" si="206"/>
        <v>-9.9999999999999915E-4</v>
      </c>
      <c r="C509">
        <f t="shared" si="206"/>
        <v>-5.9999999999999915E-3</v>
      </c>
      <c r="D509">
        <f t="shared" si="206"/>
        <v>-8.9999999999999941E-3</v>
      </c>
      <c r="E509">
        <f t="shared" si="206"/>
        <v>-9.5000000000000001E-2</v>
      </c>
      <c r="F509">
        <f t="shared" si="206"/>
        <v>1.8000000000000002E-2</v>
      </c>
      <c r="G509">
        <f t="shared" si="206"/>
        <v>5.0999999999999997E-2</v>
      </c>
      <c r="H509">
        <f t="shared" si="206"/>
        <v>-3.6999999999999991E-2</v>
      </c>
      <c r="I509">
        <f t="shared" si="206"/>
        <v>6.2E-2</v>
      </c>
      <c r="J509">
        <f t="shared" si="206"/>
        <v>-1.9000000000000003E-2</v>
      </c>
      <c r="K509">
        <f t="shared" si="206"/>
        <v>9.9999999999999915E-4</v>
      </c>
      <c r="L509">
        <f t="shared" si="206"/>
        <v>2E-3</v>
      </c>
      <c r="M509">
        <f t="shared" si="206"/>
        <v>0.28450000000000003</v>
      </c>
      <c r="N509">
        <f t="shared" si="206"/>
        <v>9.5000000000000015E-2</v>
      </c>
      <c r="O509">
        <f t="shared" si="206"/>
        <v>-3.6500000000000005E-2</v>
      </c>
    </row>
    <row r="510" spans="1:15" x14ac:dyDescent="0.2">
      <c r="A510">
        <f t="shared" ref="A510:O510" si="207">IF(AND(A113 &lt; $P$400, A113 &gt; 0),A113-A$378,"-")</f>
        <v>1.2000000000000002E-2</v>
      </c>
      <c r="B510">
        <f t="shared" si="207"/>
        <v>-9.9999999999999915E-4</v>
      </c>
      <c r="C510">
        <f t="shared" si="207"/>
        <v>-0.05</v>
      </c>
      <c r="D510">
        <f t="shared" si="207"/>
        <v>9.999999999999995E-3</v>
      </c>
      <c r="E510">
        <f t="shared" si="207"/>
        <v>-8.8999999999999996E-2</v>
      </c>
      <c r="F510">
        <f t="shared" si="207"/>
        <v>6.0000000000000001E-3</v>
      </c>
      <c r="G510">
        <f t="shared" si="207"/>
        <v>2.1999999999999999E-2</v>
      </c>
      <c r="H510">
        <f t="shared" si="207"/>
        <v>5.8999999999999997E-2</v>
      </c>
      <c r="I510">
        <f t="shared" si="207"/>
        <v>5.7999999999999996E-2</v>
      </c>
      <c r="J510">
        <f t="shared" si="207"/>
        <v>-1.9000000000000003E-2</v>
      </c>
      <c r="K510">
        <f t="shared" si="207"/>
        <v>2.7999999999999997E-2</v>
      </c>
      <c r="L510">
        <f t="shared" si="207"/>
        <v>1.7000000000000001E-2</v>
      </c>
      <c r="M510">
        <f t="shared" si="207"/>
        <v>4.0499999999999994E-2</v>
      </c>
      <c r="N510">
        <f t="shared" si="207"/>
        <v>5.0000000000000044E-3</v>
      </c>
      <c r="O510">
        <f t="shared" si="207"/>
        <v>-7.2500000000000009E-2</v>
      </c>
    </row>
    <row r="511" spans="1:15" x14ac:dyDescent="0.2">
      <c r="A511">
        <f t="shared" ref="A511:O511" si="208">IF(AND(A114 &lt; $P$400, A114 &gt; 0),A114-A$378,"-")</f>
        <v>1.9000000000000003E-2</v>
      </c>
      <c r="B511">
        <f t="shared" si="208"/>
        <v>1.0000000000000009E-3</v>
      </c>
      <c r="C511">
        <f t="shared" si="208"/>
        <v>-6.0999999999999999E-2</v>
      </c>
      <c r="D511">
        <f t="shared" si="208"/>
        <v>-9.999999999999995E-3</v>
      </c>
      <c r="E511">
        <f t="shared" si="208"/>
        <v>2.0000000000000004E-2</v>
      </c>
      <c r="F511">
        <f t="shared" si="208"/>
        <v>7.9999999999999984E-3</v>
      </c>
      <c r="G511">
        <f t="shared" si="208"/>
        <v>4.5999999999999999E-2</v>
      </c>
      <c r="H511">
        <f t="shared" si="208"/>
        <v>-3.2999999999999995E-2</v>
      </c>
      <c r="I511">
        <f t="shared" si="208"/>
        <v>5.5999999999999994E-2</v>
      </c>
      <c r="J511">
        <f t="shared" si="208"/>
        <v>-6.0000000000000005E-2</v>
      </c>
      <c r="K511">
        <f t="shared" si="208"/>
        <v>3.2000000000000001E-2</v>
      </c>
      <c r="L511">
        <f t="shared" si="208"/>
        <v>2.3E-2</v>
      </c>
      <c r="M511">
        <f t="shared" si="208"/>
        <v>-2.8499999999999998E-2</v>
      </c>
      <c r="N511">
        <f t="shared" si="208"/>
        <v>0</v>
      </c>
      <c r="O511">
        <f t="shared" si="208"/>
        <v>-7.5000000000000067E-3</v>
      </c>
    </row>
    <row r="512" spans="1:15" x14ac:dyDescent="0.2">
      <c r="A512" t="str">
        <f t="shared" ref="A512:O512" si="209">IF(AND(A115 &lt; $P$400, A115 &gt; 0),A115-A$378,"-")</f>
        <v>-</v>
      </c>
      <c r="B512">
        <f t="shared" si="209"/>
        <v>-9.9999999999999915E-4</v>
      </c>
      <c r="C512">
        <f t="shared" si="209"/>
        <v>-6.9999999999999923E-3</v>
      </c>
      <c r="D512">
        <f t="shared" si="209"/>
        <v>-1.3999999999999999E-2</v>
      </c>
      <c r="E512">
        <f t="shared" si="209"/>
        <v>-9.4E-2</v>
      </c>
      <c r="F512">
        <f t="shared" si="209"/>
        <v>2E-3</v>
      </c>
      <c r="G512">
        <f t="shared" si="209"/>
        <v>2.9999999999999992E-3</v>
      </c>
      <c r="H512">
        <f t="shared" si="209"/>
        <v>7.0000000000000007E-2</v>
      </c>
      <c r="I512">
        <f t="shared" si="209"/>
        <v>4.1000000000000009E-2</v>
      </c>
      <c r="J512">
        <f t="shared" si="209"/>
        <v>1.4930000000000001</v>
      </c>
      <c r="K512">
        <f t="shared" si="209"/>
        <v>0.26200000000000001</v>
      </c>
      <c r="L512">
        <f t="shared" si="209"/>
        <v>2.3E-2</v>
      </c>
      <c r="M512">
        <f t="shared" si="209"/>
        <v>8.2500000000000004E-2</v>
      </c>
      <c r="N512">
        <f t="shared" si="209"/>
        <v>-3.1E-2</v>
      </c>
      <c r="O512">
        <f t="shared" si="209"/>
        <v>-5.1500000000000004E-2</v>
      </c>
    </row>
    <row r="513" spans="1:15" x14ac:dyDescent="0.2">
      <c r="A513">
        <f t="shared" ref="A513:O513" si="210">IF(AND(A116 &lt; $P$400, A116 &gt; 0),A116-A$378,"-")</f>
        <v>1.9000000000000003E-2</v>
      </c>
      <c r="B513">
        <f t="shared" si="210"/>
        <v>0</v>
      </c>
      <c r="C513">
        <f t="shared" si="210"/>
        <v>-6.6000000000000003E-2</v>
      </c>
      <c r="D513">
        <f t="shared" si="210"/>
        <v>-7.9999999999999932E-3</v>
      </c>
      <c r="E513">
        <f t="shared" si="210"/>
        <v>0.71699999999999997</v>
      </c>
      <c r="F513">
        <f t="shared" si="210"/>
        <v>9.9999999999999915E-4</v>
      </c>
      <c r="G513">
        <f t="shared" si="210"/>
        <v>7.0000000000000007E-2</v>
      </c>
      <c r="H513">
        <f t="shared" si="210"/>
        <v>-3.8999999999999993E-2</v>
      </c>
      <c r="I513">
        <f t="shared" si="210"/>
        <v>6.2E-2</v>
      </c>
      <c r="J513">
        <f t="shared" si="210"/>
        <v>-6.6000000000000003E-2</v>
      </c>
      <c r="K513">
        <f t="shared" si="210"/>
        <v>2.9999999999999992E-3</v>
      </c>
      <c r="L513">
        <f t="shared" si="210"/>
        <v>6.0000000000000001E-3</v>
      </c>
      <c r="M513">
        <f t="shared" si="210"/>
        <v>-2.5499999999999995E-2</v>
      </c>
      <c r="N513">
        <f t="shared" si="210"/>
        <v>-1.9999999999999879E-3</v>
      </c>
      <c r="O513">
        <f t="shared" si="210"/>
        <v>-8.1500000000000003E-2</v>
      </c>
    </row>
    <row r="514" spans="1:15" x14ac:dyDescent="0.2">
      <c r="A514">
        <f t="shared" ref="A514:O514" si="211">IF(AND(A117 &lt; $P$400, A117 &gt; 0),A117-A$378,"-")</f>
        <v>0.56199999999999994</v>
      </c>
      <c r="B514">
        <f t="shared" si="211"/>
        <v>1.0000000000000009E-3</v>
      </c>
      <c r="C514">
        <f t="shared" si="211"/>
        <v>0.441</v>
      </c>
      <c r="D514">
        <f t="shared" si="211"/>
        <v>-1.8000000000000002E-2</v>
      </c>
      <c r="E514">
        <f t="shared" si="211"/>
        <v>4.4999999999999984E-2</v>
      </c>
      <c r="F514">
        <f t="shared" si="211"/>
        <v>5.8000000000000003E-2</v>
      </c>
      <c r="G514">
        <f t="shared" si="211"/>
        <v>8.9999999999999993E-3</v>
      </c>
      <c r="H514">
        <f t="shared" si="211"/>
        <v>2.0000000000000004E-2</v>
      </c>
      <c r="I514">
        <f t="shared" si="211"/>
        <v>4.5999999999999985E-2</v>
      </c>
      <c r="J514">
        <f t="shared" si="211"/>
        <v>0.10999999999999999</v>
      </c>
      <c r="K514">
        <f t="shared" si="211"/>
        <v>0</v>
      </c>
      <c r="L514">
        <f t="shared" si="211"/>
        <v>1.8000000000000002E-2</v>
      </c>
      <c r="M514">
        <f t="shared" si="211"/>
        <v>-8.8499999999999995E-2</v>
      </c>
      <c r="N514">
        <f t="shared" si="211"/>
        <v>-3.4999999999999989E-2</v>
      </c>
      <c r="O514">
        <f t="shared" si="211"/>
        <v>-1.2499999999999997E-2</v>
      </c>
    </row>
    <row r="515" spans="1:15" x14ac:dyDescent="0.2">
      <c r="A515">
        <f t="shared" ref="A515:O515" si="212">IF(AND(A118 &lt; $P$400, A118 &gt; 0),A118-A$378,"-")</f>
        <v>1.4890000000000001</v>
      </c>
      <c r="B515">
        <f t="shared" si="212"/>
        <v>0</v>
      </c>
      <c r="C515">
        <f t="shared" si="212"/>
        <v>3.0000000000000027E-3</v>
      </c>
      <c r="D515">
        <f t="shared" si="212"/>
        <v>1.0000000000000009E-3</v>
      </c>
      <c r="E515">
        <f t="shared" si="212"/>
        <v>-8.5000000000000006E-2</v>
      </c>
      <c r="F515">
        <f t="shared" si="212"/>
        <v>9.9999999999999915E-4</v>
      </c>
      <c r="G515">
        <f t="shared" si="212"/>
        <v>5.5E-2</v>
      </c>
      <c r="H515">
        <f t="shared" si="212"/>
        <v>-7.9999999999999932E-3</v>
      </c>
      <c r="I515">
        <f t="shared" si="212"/>
        <v>0.15799999999999997</v>
      </c>
      <c r="J515">
        <f t="shared" si="212"/>
        <v>-5.4000000000000006E-2</v>
      </c>
      <c r="K515">
        <f t="shared" si="212"/>
        <v>-2E-3</v>
      </c>
      <c r="L515">
        <f t="shared" si="212"/>
        <v>2.3E-2</v>
      </c>
      <c r="M515">
        <f t="shared" si="212"/>
        <v>-5.2499999999999998E-2</v>
      </c>
      <c r="N515">
        <f t="shared" si="212"/>
        <v>-2.9999999999999888E-3</v>
      </c>
      <c r="O515">
        <f t="shared" si="212"/>
        <v>-5.4500000000000007E-2</v>
      </c>
    </row>
    <row r="516" spans="1:15" x14ac:dyDescent="0.2">
      <c r="A516">
        <f t="shared" ref="A516:O516" si="213">IF(AND(A119 &lt; $P$400, A119 &gt; 0),A119-A$378,"-")</f>
        <v>0.01</v>
      </c>
      <c r="B516">
        <f t="shared" si="213"/>
        <v>0</v>
      </c>
      <c r="C516">
        <f t="shared" si="213"/>
        <v>0.12200000000000001</v>
      </c>
      <c r="D516">
        <f t="shared" si="213"/>
        <v>4.300000000000001E-2</v>
      </c>
      <c r="E516">
        <f t="shared" si="213"/>
        <v>-9.5000000000000001E-2</v>
      </c>
      <c r="F516">
        <f t="shared" si="213"/>
        <v>-2E-3</v>
      </c>
      <c r="G516">
        <f t="shared" si="213"/>
        <v>4.0000000000000001E-3</v>
      </c>
      <c r="H516">
        <f t="shared" si="213"/>
        <v>5.6999999999999995E-2</v>
      </c>
      <c r="I516">
        <f t="shared" si="213"/>
        <v>0.128</v>
      </c>
      <c r="J516">
        <f t="shared" si="213"/>
        <v>4.9000000000000002E-2</v>
      </c>
      <c r="K516">
        <f t="shared" si="213"/>
        <v>9.9999999999999915E-4</v>
      </c>
      <c r="L516">
        <f t="shared" si="213"/>
        <v>1.5000000000000001E-2</v>
      </c>
      <c r="M516">
        <f t="shared" si="213"/>
        <v>-6.9500000000000006E-2</v>
      </c>
      <c r="N516">
        <f t="shared" si="213"/>
        <v>6.9999999999999993E-2</v>
      </c>
      <c r="O516">
        <f t="shared" si="213"/>
        <v>0.22649999999999998</v>
      </c>
    </row>
    <row r="517" spans="1:15" x14ac:dyDescent="0.2">
      <c r="A517">
        <f t="shared" ref="A517:O517" si="214">IF(AND(A120 &lt; $P$400, A120 &gt; 0),A120-A$378,"-")</f>
        <v>2E-3</v>
      </c>
      <c r="B517">
        <f t="shared" si="214"/>
        <v>1.0000000000000009E-3</v>
      </c>
      <c r="C517">
        <f t="shared" si="214"/>
        <v>9.5000000000000015E-2</v>
      </c>
      <c r="D517">
        <f t="shared" si="214"/>
        <v>3.0000000000000027E-3</v>
      </c>
      <c r="E517">
        <f t="shared" si="214"/>
        <v>2.1000000000000005E-2</v>
      </c>
      <c r="F517">
        <f t="shared" si="214"/>
        <v>-1.0000000000000009E-3</v>
      </c>
      <c r="G517">
        <f t="shared" si="214"/>
        <v>6.3E-2</v>
      </c>
      <c r="H517">
        <f t="shared" si="214"/>
        <v>-2.4999999999999994E-2</v>
      </c>
      <c r="I517">
        <f t="shared" si="214"/>
        <v>0.73699999999999999</v>
      </c>
      <c r="J517">
        <f t="shared" si="214"/>
        <v>-5.3000000000000005E-2</v>
      </c>
      <c r="K517">
        <f t="shared" si="214"/>
        <v>0.01</v>
      </c>
      <c r="L517">
        <f t="shared" si="214"/>
        <v>1.8000000000000002E-2</v>
      </c>
      <c r="M517">
        <f t="shared" si="214"/>
        <v>-8.9499999999999996E-2</v>
      </c>
      <c r="N517">
        <f t="shared" si="214"/>
        <v>-3.3999999999999989E-2</v>
      </c>
      <c r="O517">
        <f t="shared" si="214"/>
        <v>0.97750000000000004</v>
      </c>
    </row>
    <row r="518" spans="1:15" x14ac:dyDescent="0.2">
      <c r="A518">
        <f t="shared" ref="A518:O518" si="215">IF(AND(A121 &lt; $P$400, A121 &gt; 0),A121-A$378,"-")</f>
        <v>2E-3</v>
      </c>
      <c r="B518" t="str">
        <f t="shared" si="215"/>
        <v>-</v>
      </c>
      <c r="C518">
        <f t="shared" si="215"/>
        <v>0.13</v>
      </c>
      <c r="D518">
        <f t="shared" si="215"/>
        <v>2.5999999999999995E-2</v>
      </c>
      <c r="E518">
        <f t="shared" si="215"/>
        <v>-1.0000000000000009E-3</v>
      </c>
      <c r="F518">
        <f t="shared" si="215"/>
        <v>2E-3</v>
      </c>
      <c r="G518">
        <f t="shared" si="215"/>
        <v>2E-3</v>
      </c>
      <c r="H518">
        <f t="shared" si="215"/>
        <v>8.500000000000002E-2</v>
      </c>
      <c r="I518">
        <f t="shared" si="215"/>
        <v>0.61599999999999999</v>
      </c>
      <c r="J518">
        <f t="shared" si="215"/>
        <v>1.371</v>
      </c>
      <c r="K518">
        <f t="shared" si="215"/>
        <v>9.9999999999999915E-4</v>
      </c>
      <c r="L518">
        <f t="shared" si="215"/>
        <v>1.5000000000000001E-2</v>
      </c>
      <c r="M518">
        <f t="shared" si="215"/>
        <v>-8.2500000000000004E-2</v>
      </c>
      <c r="N518">
        <f t="shared" si="215"/>
        <v>-3.7999999999999992E-2</v>
      </c>
      <c r="O518">
        <f t="shared" si="215"/>
        <v>-7.85E-2</v>
      </c>
    </row>
    <row r="519" spans="1:15" x14ac:dyDescent="0.2">
      <c r="A519">
        <f t="shared" ref="A519:O519" si="216">IF(AND(A122 &lt; $P$400, A122 &gt; 0),A122-A$378,"-")</f>
        <v>0.01</v>
      </c>
      <c r="B519">
        <f t="shared" si="216"/>
        <v>4.0000000000000001E-3</v>
      </c>
      <c r="C519">
        <f t="shared" si="216"/>
        <v>-2.5000000000000001E-2</v>
      </c>
      <c r="D519">
        <f t="shared" si="216"/>
        <v>-1.1999999999999997E-2</v>
      </c>
      <c r="E519">
        <f t="shared" si="216"/>
        <v>0.17</v>
      </c>
      <c r="F519">
        <f t="shared" si="216"/>
        <v>4.2999999999999997E-2</v>
      </c>
      <c r="G519">
        <f t="shared" si="216"/>
        <v>3.3999999999999996E-2</v>
      </c>
      <c r="H519">
        <f t="shared" si="216"/>
        <v>5.2000000000000018E-2</v>
      </c>
      <c r="I519">
        <f t="shared" si="216"/>
        <v>0.13800000000000001</v>
      </c>
      <c r="J519">
        <f t="shared" si="216"/>
        <v>-2.6000000000000002E-2</v>
      </c>
      <c r="K519">
        <f t="shared" si="216"/>
        <v>-1.0000000000000009E-3</v>
      </c>
      <c r="L519">
        <f t="shared" si="216"/>
        <v>0.8</v>
      </c>
      <c r="M519">
        <f t="shared" si="216"/>
        <v>-3.5500000000000004E-2</v>
      </c>
      <c r="N519">
        <f t="shared" si="216"/>
        <v>-3.4999999999999989E-2</v>
      </c>
      <c r="O519">
        <f t="shared" si="216"/>
        <v>-6.6500000000000004E-2</v>
      </c>
    </row>
    <row r="520" spans="1:15" x14ac:dyDescent="0.2">
      <c r="A520">
        <f t="shared" ref="A520:O520" si="217">IF(AND(A123 &lt; $P$400, A123 &gt; 0),A123-A$378,"-")</f>
        <v>8.0000000000000019E-3</v>
      </c>
      <c r="B520">
        <f t="shared" si="217"/>
        <v>4.0000000000000001E-3</v>
      </c>
      <c r="C520">
        <f t="shared" si="217"/>
        <v>-3.3000000000000002E-2</v>
      </c>
      <c r="D520">
        <f t="shared" si="217"/>
        <v>2.5000000000000008E-2</v>
      </c>
      <c r="E520">
        <f t="shared" si="217"/>
        <v>-9.5000000000000001E-2</v>
      </c>
      <c r="F520">
        <f t="shared" si="217"/>
        <v>6.0000000000000001E-3</v>
      </c>
      <c r="G520">
        <f t="shared" si="217"/>
        <v>2.9999999999999992E-3</v>
      </c>
      <c r="H520">
        <f t="shared" si="217"/>
        <v>0.45100000000000007</v>
      </c>
      <c r="I520">
        <f t="shared" si="217"/>
        <v>-1.0000000000000009E-3</v>
      </c>
      <c r="J520">
        <f t="shared" si="217"/>
        <v>0.21000000000000002</v>
      </c>
      <c r="K520">
        <f t="shared" si="217"/>
        <v>2.3E-2</v>
      </c>
      <c r="L520">
        <f t="shared" si="217"/>
        <v>4.0000000000000001E-3</v>
      </c>
      <c r="M520">
        <f t="shared" si="217"/>
        <v>0.59949999999999992</v>
      </c>
      <c r="N520">
        <f t="shared" si="217"/>
        <v>0.37</v>
      </c>
      <c r="O520">
        <f t="shared" si="217"/>
        <v>0.2505</v>
      </c>
    </row>
    <row r="521" spans="1:15" x14ac:dyDescent="0.2">
      <c r="A521">
        <f t="shared" ref="A521:O521" si="218">IF(AND(A124 &lt; $P$400, A124 &gt; 0),A124-A$378,"-")</f>
        <v>0</v>
      </c>
      <c r="B521">
        <f t="shared" si="218"/>
        <v>-2.9999999999999992E-3</v>
      </c>
      <c r="C521">
        <f t="shared" si="218"/>
        <v>-5.0999999999999997E-2</v>
      </c>
      <c r="D521">
        <f t="shared" si="218"/>
        <v>2.0000000000000004E-2</v>
      </c>
      <c r="E521">
        <f t="shared" si="218"/>
        <v>4.200000000000001E-2</v>
      </c>
      <c r="F521">
        <f t="shared" si="218"/>
        <v>0</v>
      </c>
      <c r="G521">
        <f t="shared" si="218"/>
        <v>-3.0000000000000001E-3</v>
      </c>
      <c r="H521">
        <f t="shared" si="218"/>
        <v>5.1000000000000018E-2</v>
      </c>
      <c r="I521">
        <f t="shared" si="218"/>
        <v>2.4999999999999994E-2</v>
      </c>
      <c r="J521" t="str">
        <f t="shared" si="218"/>
        <v>-</v>
      </c>
      <c r="K521">
        <f t="shared" si="218"/>
        <v>7.000000000000001E-3</v>
      </c>
      <c r="L521">
        <f t="shared" si="218"/>
        <v>9.9999999999999915E-4</v>
      </c>
      <c r="M521">
        <f t="shared" si="218"/>
        <v>0.28650000000000003</v>
      </c>
      <c r="N521">
        <f t="shared" si="218"/>
        <v>0.115</v>
      </c>
      <c r="O521">
        <f t="shared" si="218"/>
        <v>3.7115</v>
      </c>
    </row>
    <row r="522" spans="1:15" x14ac:dyDescent="0.2">
      <c r="A522">
        <f t="shared" ref="A522:O522" si="219">IF(AND(A125 &lt; $P$400, A125 &gt; 0),A125-A$378,"-")</f>
        <v>0</v>
      </c>
      <c r="B522">
        <f t="shared" si="219"/>
        <v>-2.9999999999999992E-3</v>
      </c>
      <c r="C522">
        <f t="shared" si="219"/>
        <v>-5.7999999999999996E-2</v>
      </c>
      <c r="D522">
        <f t="shared" si="219"/>
        <v>9.999999999999995E-3</v>
      </c>
      <c r="E522">
        <f t="shared" si="219"/>
        <v>1.2999999999999998E-2</v>
      </c>
      <c r="F522">
        <f t="shared" si="219"/>
        <v>0</v>
      </c>
      <c r="G522">
        <f t="shared" si="219"/>
        <v>-3.0000000000000001E-3</v>
      </c>
      <c r="H522">
        <f t="shared" si="219"/>
        <v>0.11799999999999999</v>
      </c>
      <c r="I522">
        <f t="shared" si="219"/>
        <v>-1.0000000000000009E-3</v>
      </c>
      <c r="J522">
        <f t="shared" si="219"/>
        <v>-5.2000000000000005E-2</v>
      </c>
      <c r="K522">
        <f t="shared" si="219"/>
        <v>1.7000000000000001E-2</v>
      </c>
      <c r="L522">
        <f t="shared" si="219"/>
        <v>0</v>
      </c>
      <c r="M522">
        <f t="shared" si="219"/>
        <v>-7.350000000000001E-2</v>
      </c>
      <c r="N522">
        <f t="shared" si="219"/>
        <v>9.000000000000008E-3</v>
      </c>
      <c r="O522">
        <f t="shared" si="219"/>
        <v>7.9500000000000001E-2</v>
      </c>
    </row>
    <row r="523" spans="1:15" x14ac:dyDescent="0.2">
      <c r="A523">
        <f t="shared" ref="A523:O523" si="220">IF(AND(A126 &lt; $P$400, A126 &gt; 0),A126-A$378,"-")</f>
        <v>0</v>
      </c>
      <c r="B523">
        <f t="shared" si="220"/>
        <v>-2.9999999999999992E-3</v>
      </c>
      <c r="C523">
        <f t="shared" si="220"/>
        <v>-1.0000000000000009E-3</v>
      </c>
      <c r="D523">
        <f t="shared" si="220"/>
        <v>-2.0000000000000018E-3</v>
      </c>
      <c r="E523">
        <f t="shared" si="220"/>
        <v>0.13999999999999999</v>
      </c>
      <c r="F523">
        <f t="shared" si="220"/>
        <v>0</v>
      </c>
      <c r="G523">
        <f t="shared" si="220"/>
        <v>-3.0000000000000001E-3</v>
      </c>
      <c r="H523">
        <f t="shared" si="220"/>
        <v>-1.4999999999999999E-2</v>
      </c>
      <c r="I523">
        <f t="shared" si="220"/>
        <v>4.0000000000000036E-3</v>
      </c>
      <c r="J523">
        <f t="shared" si="220"/>
        <v>-6.5000000000000002E-2</v>
      </c>
      <c r="K523">
        <f t="shared" si="220"/>
        <v>3.2999999999999995E-2</v>
      </c>
      <c r="L523">
        <f t="shared" si="220"/>
        <v>-1.0000000000000009E-3</v>
      </c>
      <c r="M523">
        <f t="shared" si="220"/>
        <v>0.13350000000000001</v>
      </c>
      <c r="N523">
        <f t="shared" si="220"/>
        <v>-1.9999999999999879E-3</v>
      </c>
      <c r="O523">
        <f t="shared" si="220"/>
        <v>-8.1500000000000003E-2</v>
      </c>
    </row>
    <row r="524" spans="1:15" x14ac:dyDescent="0.2">
      <c r="A524">
        <f t="shared" ref="A524:O524" si="221">IF(AND(A127 &lt; $P$400, A127 &gt; 0),A127-A$378,"-")</f>
        <v>0</v>
      </c>
      <c r="B524">
        <f t="shared" si="221"/>
        <v>-9.9999999999999915E-4</v>
      </c>
      <c r="C524">
        <f t="shared" si="221"/>
        <v>2.0000000000000018E-3</v>
      </c>
      <c r="D524">
        <f t="shared" si="221"/>
        <v>7.400000000000001E-2</v>
      </c>
      <c r="E524">
        <f t="shared" si="221"/>
        <v>4.8079999999999998</v>
      </c>
      <c r="F524">
        <f t="shared" si="221"/>
        <v>2E-3</v>
      </c>
      <c r="G524">
        <f t="shared" si="221"/>
        <v>-1.0000000000000009E-3</v>
      </c>
      <c r="H524">
        <f t="shared" si="221"/>
        <v>2.0000000000000018E-3</v>
      </c>
      <c r="I524">
        <f t="shared" si="221"/>
        <v>0.33800000000000002</v>
      </c>
      <c r="J524">
        <f t="shared" si="221"/>
        <v>1.3050000000000002</v>
      </c>
      <c r="K524">
        <f t="shared" si="221"/>
        <v>2.9999999999999992E-3</v>
      </c>
      <c r="L524">
        <f t="shared" si="221"/>
        <v>-1.0000000000000009E-3</v>
      </c>
      <c r="M524">
        <f t="shared" si="221"/>
        <v>0.3175</v>
      </c>
      <c r="N524">
        <f t="shared" si="221"/>
        <v>-6.9999999999999923E-3</v>
      </c>
      <c r="O524">
        <f t="shared" si="221"/>
        <v>-6.4500000000000002E-2</v>
      </c>
    </row>
    <row r="525" spans="1:15" x14ac:dyDescent="0.2">
      <c r="A525">
        <f t="shared" ref="A525:O525" si="222">IF(AND(A128 &lt; $P$400, A128 &gt; 0),A128-A$378,"-")</f>
        <v>-9.9999999999999915E-4</v>
      </c>
      <c r="B525">
        <f t="shared" si="222"/>
        <v>0</v>
      </c>
      <c r="C525">
        <f t="shared" si="222"/>
        <v>-1.0999999999999996E-2</v>
      </c>
      <c r="D525">
        <f t="shared" si="222"/>
        <v>0.17700000000000002</v>
      </c>
      <c r="E525">
        <f t="shared" si="222"/>
        <v>0.55200000000000005</v>
      </c>
      <c r="F525">
        <f t="shared" si="222"/>
        <v>2.0999999999999998E-2</v>
      </c>
      <c r="G525">
        <f t="shared" si="222"/>
        <v>2E-3</v>
      </c>
      <c r="H525">
        <f t="shared" si="222"/>
        <v>0.14000000000000001</v>
      </c>
      <c r="I525">
        <f t="shared" si="222"/>
        <v>9.8000000000000004E-2</v>
      </c>
      <c r="J525">
        <f t="shared" si="222"/>
        <v>1.9200000000000002</v>
      </c>
      <c r="K525">
        <f t="shared" si="222"/>
        <v>-1.0000000000000009E-3</v>
      </c>
      <c r="L525">
        <f t="shared" si="222"/>
        <v>0</v>
      </c>
      <c r="M525">
        <f t="shared" si="222"/>
        <v>7.2499999999999995E-2</v>
      </c>
      <c r="N525">
        <f t="shared" si="222"/>
        <v>-7.9999999999999932E-3</v>
      </c>
      <c r="O525">
        <f t="shared" si="222"/>
        <v>0.25750000000000001</v>
      </c>
    </row>
    <row r="526" spans="1:15" x14ac:dyDescent="0.2">
      <c r="A526">
        <f t="shared" ref="A526:O526" si="223">IF(AND(A129 &lt; $P$400, A129 &gt; 0),A129-A$378,"-")</f>
        <v>0</v>
      </c>
      <c r="B526">
        <f t="shared" si="223"/>
        <v>0</v>
      </c>
      <c r="C526">
        <f t="shared" si="223"/>
        <v>-2.5999999999999995E-2</v>
      </c>
      <c r="D526">
        <f t="shared" si="223"/>
        <v>6.0000000000000053E-3</v>
      </c>
      <c r="E526">
        <f t="shared" si="223"/>
        <v>0.496</v>
      </c>
      <c r="F526">
        <f t="shared" si="223"/>
        <v>0.26200000000000001</v>
      </c>
      <c r="G526">
        <f t="shared" si="223"/>
        <v>-1.0000000000000009E-3</v>
      </c>
      <c r="H526">
        <f t="shared" si="223"/>
        <v>2.1000000000000005E-2</v>
      </c>
      <c r="I526">
        <f t="shared" si="223"/>
        <v>9.000000000000008E-3</v>
      </c>
      <c r="J526">
        <f t="shared" si="223"/>
        <v>-6.6000000000000003E-2</v>
      </c>
      <c r="K526">
        <f t="shared" si="223"/>
        <v>0</v>
      </c>
      <c r="L526">
        <f t="shared" si="223"/>
        <v>0</v>
      </c>
      <c r="M526">
        <f t="shared" si="223"/>
        <v>2.5000000000000022E-3</v>
      </c>
      <c r="N526">
        <f t="shared" si="223"/>
        <v>2.700000000000001E-2</v>
      </c>
      <c r="O526">
        <f t="shared" si="223"/>
        <v>2.2635000000000001</v>
      </c>
    </row>
    <row r="527" spans="1:15" x14ac:dyDescent="0.2">
      <c r="A527">
        <f t="shared" ref="A527:O527" si="224">IF(AND(A130 &lt; $P$400, A130 &gt; 0),A130-A$378,"-")</f>
        <v>1.0000000000000009E-3</v>
      </c>
      <c r="B527">
        <f t="shared" si="224"/>
        <v>-9.9999999999999915E-4</v>
      </c>
      <c r="C527">
        <f t="shared" si="224"/>
        <v>0.128</v>
      </c>
      <c r="D527">
        <f t="shared" si="224"/>
        <v>2.5000000000000008E-2</v>
      </c>
      <c r="E527">
        <f t="shared" si="224"/>
        <v>1.615</v>
      </c>
      <c r="F527">
        <f t="shared" si="224"/>
        <v>4.9999999999999992E-3</v>
      </c>
      <c r="G527">
        <f t="shared" si="224"/>
        <v>0</v>
      </c>
      <c r="H527">
        <f t="shared" si="224"/>
        <v>-3.599999999999999E-2</v>
      </c>
      <c r="I527">
        <f t="shared" si="224"/>
        <v>-1.1999999999999997E-2</v>
      </c>
      <c r="J527">
        <f t="shared" si="224"/>
        <v>-6.6000000000000003E-2</v>
      </c>
      <c r="K527">
        <f t="shared" si="224"/>
        <v>-1.0000000000000009E-3</v>
      </c>
      <c r="L527">
        <f t="shared" si="224"/>
        <v>-1.0000000000000009E-3</v>
      </c>
      <c r="M527">
        <f t="shared" si="224"/>
        <v>2.0500000000000004E-2</v>
      </c>
      <c r="N527">
        <f t="shared" si="224"/>
        <v>3.0000000000000027E-3</v>
      </c>
      <c r="O527">
        <f t="shared" si="224"/>
        <v>-8.1500000000000003E-2</v>
      </c>
    </row>
    <row r="528" spans="1:15" x14ac:dyDescent="0.2">
      <c r="A528">
        <f t="shared" ref="A528:O528" si="225">IF(AND(A131 &lt; $P$400, A131 &gt; 0),A131-A$378,"-")</f>
        <v>1.0000000000000009E-3</v>
      </c>
      <c r="B528">
        <f t="shared" si="225"/>
        <v>-9.9999999999999915E-4</v>
      </c>
      <c r="C528">
        <f t="shared" si="225"/>
        <v>-2.7999999999999997E-2</v>
      </c>
      <c r="D528">
        <f t="shared" si="225"/>
        <v>7.0000000000000062E-3</v>
      </c>
      <c r="E528">
        <f t="shared" si="225"/>
        <v>-9.5000000000000001E-2</v>
      </c>
      <c r="F528">
        <f t="shared" si="225"/>
        <v>0.04</v>
      </c>
      <c r="G528">
        <f t="shared" si="225"/>
        <v>9.9999999999999915E-4</v>
      </c>
      <c r="H528">
        <f t="shared" si="225"/>
        <v>-3.4999999999999996E-2</v>
      </c>
      <c r="I528">
        <f t="shared" si="225"/>
        <v>-3.6000000000000004E-2</v>
      </c>
      <c r="J528">
        <f t="shared" si="225"/>
        <v>0.26400000000000001</v>
      </c>
      <c r="K528">
        <f t="shared" si="225"/>
        <v>-2E-3</v>
      </c>
      <c r="L528">
        <f t="shared" si="225"/>
        <v>0</v>
      </c>
      <c r="M528">
        <f t="shared" si="225"/>
        <v>0.2535</v>
      </c>
      <c r="N528">
        <f t="shared" si="225"/>
        <v>6.0000000000000053E-3</v>
      </c>
      <c r="O528">
        <f t="shared" si="225"/>
        <v>5.6500000000000009E-2</v>
      </c>
    </row>
    <row r="529" spans="1:15" x14ac:dyDescent="0.2">
      <c r="A529">
        <f t="shared" ref="A529:O529" si="226">IF(AND(A132 &lt; $P$400, A132 &gt; 0),A132-A$378,"-")</f>
        <v>0</v>
      </c>
      <c r="B529">
        <f t="shared" si="226"/>
        <v>0</v>
      </c>
      <c r="C529">
        <f t="shared" si="226"/>
        <v>-2.0999999999999998E-2</v>
      </c>
      <c r="D529">
        <f t="shared" si="226"/>
        <v>-9.999999999999995E-3</v>
      </c>
      <c r="E529">
        <f t="shared" si="226"/>
        <v>-9.5000000000000001E-2</v>
      </c>
      <c r="F529">
        <f t="shared" si="226"/>
        <v>5.3999999999999999E-2</v>
      </c>
      <c r="G529">
        <f t="shared" si="226"/>
        <v>0</v>
      </c>
      <c r="H529">
        <f t="shared" si="226"/>
        <v>-4.2999999999999997E-2</v>
      </c>
      <c r="I529">
        <f t="shared" si="226"/>
        <v>-3.5000000000000003E-2</v>
      </c>
      <c r="J529">
        <f t="shared" si="226"/>
        <v>1.9920000000000002</v>
      </c>
      <c r="K529">
        <f t="shared" si="226"/>
        <v>1.9000000000000003E-2</v>
      </c>
      <c r="L529">
        <f t="shared" si="226"/>
        <v>0</v>
      </c>
      <c r="M529">
        <f t="shared" si="226"/>
        <v>0.16450000000000004</v>
      </c>
      <c r="N529">
        <f t="shared" si="226"/>
        <v>1.100000000000001E-2</v>
      </c>
      <c r="O529">
        <f t="shared" si="226"/>
        <v>-3.4500000000000003E-2</v>
      </c>
    </row>
    <row r="530" spans="1:15" x14ac:dyDescent="0.2">
      <c r="A530">
        <f t="shared" ref="A530:O530" si="227">IF(AND(A133 &lt; $P$400, A133 &gt; 0),A133-A$378,"-")</f>
        <v>1.0000000000000009E-3</v>
      </c>
      <c r="B530">
        <f t="shared" si="227"/>
        <v>0</v>
      </c>
      <c r="C530">
        <f t="shared" si="227"/>
        <v>8.0000000000000071E-3</v>
      </c>
      <c r="D530">
        <f t="shared" si="227"/>
        <v>-7.9999999999999932E-3</v>
      </c>
      <c r="E530">
        <f t="shared" si="227"/>
        <v>-1.0999999999999996E-2</v>
      </c>
      <c r="F530">
        <f t="shared" si="227"/>
        <v>2.6999999999999996E-2</v>
      </c>
      <c r="G530">
        <f t="shared" si="227"/>
        <v>6.0000000000000001E-3</v>
      </c>
      <c r="H530">
        <f t="shared" si="227"/>
        <v>7.0000000000000062E-3</v>
      </c>
      <c r="I530">
        <f t="shared" si="227"/>
        <v>3.0000000000000027E-3</v>
      </c>
      <c r="J530">
        <f t="shared" si="227"/>
        <v>0.57800000000000007</v>
      </c>
      <c r="K530">
        <f t="shared" si="227"/>
        <v>1.1000000000000001E-2</v>
      </c>
      <c r="L530">
        <f t="shared" si="227"/>
        <v>0</v>
      </c>
      <c r="M530">
        <f t="shared" si="227"/>
        <v>-5.7500000000000002E-2</v>
      </c>
      <c r="N530">
        <f t="shared" si="227"/>
        <v>1.100000000000001E-2</v>
      </c>
      <c r="O530">
        <f t="shared" si="227"/>
        <v>6.5499999999999989E-2</v>
      </c>
    </row>
    <row r="531" spans="1:15" x14ac:dyDescent="0.2">
      <c r="A531">
        <f t="shared" ref="A531:O531" si="228">IF(AND(A134 &lt; $P$400, A134 &gt; 0),A134-A$378,"-")</f>
        <v>0</v>
      </c>
      <c r="B531">
        <f t="shared" si="228"/>
        <v>0</v>
      </c>
      <c r="C531">
        <f t="shared" si="228"/>
        <v>0.42699999999999999</v>
      </c>
      <c r="D531">
        <f t="shared" si="228"/>
        <v>-7.9999999999999932E-3</v>
      </c>
      <c r="E531">
        <f t="shared" si="228"/>
        <v>-6.5000000000000002E-2</v>
      </c>
      <c r="F531">
        <f t="shared" si="228"/>
        <v>4.9999999999999992E-3</v>
      </c>
      <c r="G531">
        <f t="shared" si="228"/>
        <v>1.7000000000000001E-2</v>
      </c>
      <c r="H531">
        <f t="shared" si="228"/>
        <v>1.8000000000000002E-2</v>
      </c>
      <c r="I531">
        <f t="shared" si="228"/>
        <v>-4.2999999999999997E-2</v>
      </c>
      <c r="J531">
        <f t="shared" si="228"/>
        <v>0.09</v>
      </c>
      <c r="K531">
        <f t="shared" si="228"/>
        <v>2.3E-2</v>
      </c>
      <c r="L531">
        <f t="shared" si="228"/>
        <v>-2E-3</v>
      </c>
      <c r="M531">
        <f t="shared" si="228"/>
        <v>9.0500000000000011E-2</v>
      </c>
      <c r="N531">
        <f t="shared" si="228"/>
        <v>1.4999999999999999E-2</v>
      </c>
      <c r="O531">
        <f t="shared" si="228"/>
        <v>1.0499999999999995E-2</v>
      </c>
    </row>
    <row r="532" spans="1:15" x14ac:dyDescent="0.2">
      <c r="A532">
        <f t="shared" ref="A532:O532" si="229">IF(AND(A135 &lt; $P$400, A135 &gt; 0),A135-A$378,"-")</f>
        <v>1.0000000000000009E-3</v>
      </c>
      <c r="B532">
        <f t="shared" si="229"/>
        <v>0</v>
      </c>
      <c r="C532">
        <f t="shared" si="229"/>
        <v>-0.03</v>
      </c>
      <c r="D532">
        <f t="shared" si="229"/>
        <v>-1.9000000000000003E-2</v>
      </c>
      <c r="E532">
        <f t="shared" si="229"/>
        <v>-6.7000000000000004E-2</v>
      </c>
      <c r="F532">
        <f t="shared" si="229"/>
        <v>7.1000000000000008E-2</v>
      </c>
      <c r="G532">
        <f t="shared" si="229"/>
        <v>1.4E-2</v>
      </c>
      <c r="H532">
        <f t="shared" si="229"/>
        <v>-2.6999999999999996E-2</v>
      </c>
      <c r="I532">
        <f t="shared" si="229"/>
        <v>-3.9000000000000007E-2</v>
      </c>
      <c r="J532">
        <f t="shared" si="229"/>
        <v>0.19700000000000001</v>
      </c>
      <c r="K532">
        <f t="shared" si="229"/>
        <v>2.9999999999999992E-3</v>
      </c>
      <c r="L532">
        <f t="shared" si="229"/>
        <v>9.9999999999999915E-4</v>
      </c>
      <c r="M532">
        <f t="shared" si="229"/>
        <v>0.11750000000000001</v>
      </c>
      <c r="N532">
        <f t="shared" si="229"/>
        <v>6.0000000000000053E-3</v>
      </c>
      <c r="O532">
        <f t="shared" si="229"/>
        <v>-4.500000000000004E-3</v>
      </c>
    </row>
    <row r="533" spans="1:15" x14ac:dyDescent="0.2">
      <c r="A533">
        <f t="shared" ref="A533:O533" si="230">IF(AND(A136 &lt; $P$400, A136 &gt; 0),A136-A$378,"-")</f>
        <v>1.0000000000000009E-3</v>
      </c>
      <c r="B533">
        <f t="shared" si="230"/>
        <v>-9.9999999999999915E-4</v>
      </c>
      <c r="C533">
        <f t="shared" si="230"/>
        <v>-0.04</v>
      </c>
      <c r="D533">
        <f t="shared" si="230"/>
        <v>-1.1999999999999997E-2</v>
      </c>
      <c r="E533">
        <f t="shared" si="230"/>
        <v>-1.0000000000000009E-2</v>
      </c>
      <c r="F533">
        <f t="shared" si="230"/>
        <v>4.9999999999999992E-3</v>
      </c>
      <c r="G533">
        <f t="shared" si="230"/>
        <v>2.9999999999999992E-3</v>
      </c>
      <c r="H533">
        <f t="shared" si="230"/>
        <v>4.300000000000001E-2</v>
      </c>
      <c r="I533">
        <f t="shared" si="230"/>
        <v>-4.4999999999999998E-2</v>
      </c>
      <c r="J533">
        <f t="shared" si="230"/>
        <v>0.21899999999999997</v>
      </c>
      <c r="K533">
        <f t="shared" si="230"/>
        <v>0</v>
      </c>
      <c r="L533">
        <f t="shared" si="230"/>
        <v>0</v>
      </c>
      <c r="M533">
        <f t="shared" si="230"/>
        <v>3.5000000000000031E-3</v>
      </c>
      <c r="N533">
        <f t="shared" si="230"/>
        <v>1.4999999999999999E-2</v>
      </c>
      <c r="O533">
        <f t="shared" si="230"/>
        <v>2.4499999999999994E-2</v>
      </c>
    </row>
    <row r="534" spans="1:15" x14ac:dyDescent="0.2">
      <c r="A534">
        <f t="shared" ref="A534:O534" si="231">IF(AND(A137 &lt; $P$400, A137 &gt; 0),A137-A$378,"-")</f>
        <v>2E-3</v>
      </c>
      <c r="B534">
        <f t="shared" si="231"/>
        <v>0</v>
      </c>
      <c r="C534">
        <f t="shared" si="231"/>
        <v>-5.0000000000000044E-3</v>
      </c>
      <c r="D534">
        <f t="shared" si="231"/>
        <v>3.0000000000000027E-3</v>
      </c>
      <c r="E534">
        <f t="shared" si="231"/>
        <v>-8.5000000000000006E-2</v>
      </c>
      <c r="F534">
        <f t="shared" si="231"/>
        <v>9.7000000000000003E-2</v>
      </c>
      <c r="G534">
        <f t="shared" si="231"/>
        <v>0</v>
      </c>
      <c r="H534">
        <f t="shared" si="231"/>
        <v>-3.599999999999999E-2</v>
      </c>
      <c r="I534">
        <f t="shared" si="231"/>
        <v>-4.0000000000000008E-2</v>
      </c>
      <c r="J534">
        <f t="shared" si="231"/>
        <v>-6.5000000000000002E-2</v>
      </c>
      <c r="K534">
        <f t="shared" si="231"/>
        <v>0</v>
      </c>
      <c r="L534">
        <f t="shared" si="231"/>
        <v>-1.0000000000000009E-3</v>
      </c>
      <c r="M534">
        <f t="shared" si="231"/>
        <v>0.42350000000000004</v>
      </c>
      <c r="N534">
        <f t="shared" si="231"/>
        <v>4.1999999999999996E-2</v>
      </c>
      <c r="O534">
        <f t="shared" si="231"/>
        <v>-6.5000000000000058E-3</v>
      </c>
    </row>
    <row r="535" spans="1:15" x14ac:dyDescent="0.2">
      <c r="A535">
        <f t="shared" ref="A535:O535" si="232">IF(AND(A138 &lt; $P$400, A138 &gt; 0),A138-A$378,"-")</f>
        <v>1.5000000000000001E-2</v>
      </c>
      <c r="B535">
        <f t="shared" si="232"/>
        <v>-9.9999999999999915E-4</v>
      </c>
      <c r="C535">
        <f t="shared" si="232"/>
        <v>-2.1999999999999999E-2</v>
      </c>
      <c r="D535">
        <f t="shared" si="232"/>
        <v>-2.0000000000000018E-3</v>
      </c>
      <c r="E535">
        <f t="shared" si="232"/>
        <v>-6.0999999999999999E-2</v>
      </c>
      <c r="F535">
        <f t="shared" si="232"/>
        <v>0.01</v>
      </c>
      <c r="G535">
        <f t="shared" si="232"/>
        <v>-1.0000000000000009E-3</v>
      </c>
      <c r="H535">
        <f t="shared" si="232"/>
        <v>4.5000000000000012E-2</v>
      </c>
      <c r="I535">
        <f t="shared" si="232"/>
        <v>-3.0000000000000027E-3</v>
      </c>
      <c r="J535">
        <f t="shared" si="232"/>
        <v>0.11799999999999999</v>
      </c>
      <c r="K535">
        <f t="shared" si="232"/>
        <v>8.9999999999999993E-3</v>
      </c>
      <c r="L535">
        <f t="shared" si="232"/>
        <v>4.0000000000000001E-3</v>
      </c>
      <c r="M535">
        <f t="shared" si="232"/>
        <v>0.12150000000000001</v>
      </c>
      <c r="N535">
        <f t="shared" si="232"/>
        <v>-5.9999999999999915E-3</v>
      </c>
      <c r="O535">
        <f t="shared" si="232"/>
        <v>8.0500000000000002E-2</v>
      </c>
    </row>
    <row r="536" spans="1:15" x14ac:dyDescent="0.2">
      <c r="A536">
        <f t="shared" ref="A536:O536" si="233">IF(AND(A139 &lt; $P$400, A139 &gt; 0),A139-A$378,"-")</f>
        <v>4.0000000000000001E-3</v>
      </c>
      <c r="B536">
        <f t="shared" si="233"/>
        <v>-9.9999999999999915E-4</v>
      </c>
      <c r="C536">
        <f t="shared" si="233"/>
        <v>-4.2999999999999997E-2</v>
      </c>
      <c r="D536">
        <f t="shared" si="233"/>
        <v>-2.1000000000000005E-2</v>
      </c>
      <c r="E536">
        <f t="shared" si="233"/>
        <v>-5.7000000000000002E-2</v>
      </c>
      <c r="F536">
        <f t="shared" si="233"/>
        <v>8.9999999999999993E-3</v>
      </c>
      <c r="G536">
        <f t="shared" si="233"/>
        <v>0</v>
      </c>
      <c r="H536">
        <f t="shared" si="233"/>
        <v>2.0000000000000018E-3</v>
      </c>
      <c r="I536">
        <f t="shared" si="233"/>
        <v>-3.7000000000000005E-2</v>
      </c>
      <c r="J536">
        <f t="shared" si="233"/>
        <v>8.6999999999999994E-2</v>
      </c>
      <c r="K536">
        <f t="shared" si="233"/>
        <v>1.9000000000000003E-2</v>
      </c>
      <c r="L536">
        <f t="shared" si="233"/>
        <v>1.7000000000000001E-2</v>
      </c>
      <c r="M536">
        <f t="shared" si="233"/>
        <v>6.5499999999999989E-2</v>
      </c>
      <c r="N536">
        <f t="shared" si="233"/>
        <v>1.4999999999999999E-2</v>
      </c>
      <c r="O536">
        <f t="shared" si="233"/>
        <v>-1.6500000000000001E-2</v>
      </c>
    </row>
    <row r="537" spans="1:15" x14ac:dyDescent="0.2">
      <c r="A537">
        <f t="shared" ref="A537:O537" si="234">IF(AND(A140 &lt; $P$400, A140 &gt; 0),A140-A$378,"-")</f>
        <v>0</v>
      </c>
      <c r="B537">
        <f t="shared" si="234"/>
        <v>0</v>
      </c>
      <c r="C537">
        <f t="shared" si="234"/>
        <v>-3.4999999999999996E-2</v>
      </c>
      <c r="D537">
        <f t="shared" si="234"/>
        <v>-1.2999999999999998E-2</v>
      </c>
      <c r="E537">
        <f t="shared" si="234"/>
        <v>-1.9000000000000003E-2</v>
      </c>
      <c r="F537">
        <f t="shared" si="234"/>
        <v>5.1999999999999998E-2</v>
      </c>
      <c r="G537">
        <f t="shared" si="234"/>
        <v>-1.0000000000000009E-3</v>
      </c>
      <c r="H537">
        <f t="shared" si="234"/>
        <v>0</v>
      </c>
      <c r="I537">
        <f t="shared" si="234"/>
        <v>-4.8000000000000001E-2</v>
      </c>
      <c r="J537">
        <f t="shared" si="234"/>
        <v>5.9999999999999915E-3</v>
      </c>
      <c r="K537">
        <f t="shared" si="234"/>
        <v>1.5000000000000001E-2</v>
      </c>
      <c r="L537">
        <f t="shared" si="234"/>
        <v>-1.0000000000000009E-3</v>
      </c>
      <c r="M537">
        <f t="shared" si="234"/>
        <v>-1.3499999999999998E-2</v>
      </c>
      <c r="N537">
        <f t="shared" si="234"/>
        <v>2.0000000000000004E-2</v>
      </c>
      <c r="O537">
        <f t="shared" si="234"/>
        <v>0.2505</v>
      </c>
    </row>
    <row r="538" spans="1:15" x14ac:dyDescent="0.2">
      <c r="A538">
        <f t="shared" ref="A538:O538" si="235">IF(AND(A141 &lt; $P$400, A141 &gt; 0),A141-A$378,"-")</f>
        <v>2.1999999999999999E-2</v>
      </c>
      <c r="B538">
        <f t="shared" si="235"/>
        <v>1.0000000000000009E-3</v>
      </c>
      <c r="C538">
        <f t="shared" si="235"/>
        <v>-7.1999999999999995E-2</v>
      </c>
      <c r="D538">
        <f t="shared" si="235"/>
        <v>-2.3999999999999994E-2</v>
      </c>
      <c r="E538">
        <f t="shared" si="235"/>
        <v>-6.2E-2</v>
      </c>
      <c r="F538">
        <f t="shared" si="235"/>
        <v>7.000000000000001E-3</v>
      </c>
      <c r="G538">
        <f t="shared" si="235"/>
        <v>0</v>
      </c>
      <c r="H538">
        <f t="shared" si="235"/>
        <v>3.4000000000000002E-2</v>
      </c>
      <c r="I538">
        <f t="shared" si="235"/>
        <v>-4.1999999999999996E-2</v>
      </c>
      <c r="J538">
        <f t="shared" si="235"/>
        <v>-8.0000000000000071E-3</v>
      </c>
      <c r="K538">
        <f t="shared" si="235"/>
        <v>1.7000000000000001E-2</v>
      </c>
      <c r="L538">
        <f t="shared" si="235"/>
        <v>-3.0000000000000001E-3</v>
      </c>
      <c r="M538">
        <f t="shared" si="235"/>
        <v>-6.9500000000000006E-2</v>
      </c>
      <c r="N538">
        <f t="shared" si="235"/>
        <v>6.0000000000000053E-3</v>
      </c>
      <c r="O538">
        <f t="shared" si="235"/>
        <v>5.0500000000000003E-2</v>
      </c>
    </row>
    <row r="539" spans="1:15" x14ac:dyDescent="0.2">
      <c r="A539">
        <f t="shared" ref="A539:O539" si="236">IF(AND(A142 &lt; $P$400, A142 &gt; 0),A142-A$378,"-")</f>
        <v>1.8000000000000002E-2</v>
      </c>
      <c r="B539">
        <f t="shared" si="236"/>
        <v>0</v>
      </c>
      <c r="C539">
        <f t="shared" si="236"/>
        <v>-2.0999999999999998E-2</v>
      </c>
      <c r="D539">
        <f t="shared" si="236"/>
        <v>-1.3999999999999999E-2</v>
      </c>
      <c r="E539">
        <f t="shared" si="236"/>
        <v>-1.4999999999999999E-2</v>
      </c>
      <c r="F539">
        <f t="shared" si="236"/>
        <v>1.5000000000000001E-2</v>
      </c>
      <c r="G539">
        <f t="shared" si="236"/>
        <v>-1.0000000000000009E-3</v>
      </c>
      <c r="H539">
        <f t="shared" si="236"/>
        <v>-7.9999999999999932E-3</v>
      </c>
      <c r="I539">
        <f t="shared" si="236"/>
        <v>-4.3999999999999997E-2</v>
      </c>
      <c r="J539">
        <f t="shared" si="236"/>
        <v>0.64500000000000002</v>
      </c>
      <c r="K539">
        <f t="shared" si="236"/>
        <v>6.3E-2</v>
      </c>
      <c r="L539">
        <f t="shared" si="236"/>
        <v>0.01</v>
      </c>
      <c r="M539">
        <f t="shared" si="236"/>
        <v>0.9484999999999999</v>
      </c>
      <c r="N539">
        <f t="shared" si="236"/>
        <v>1.0000000000000009E-3</v>
      </c>
      <c r="O539">
        <f t="shared" si="236"/>
        <v>1.55E-2</v>
      </c>
    </row>
    <row r="540" spans="1:15" x14ac:dyDescent="0.2">
      <c r="A540">
        <f t="shared" ref="A540:O540" si="237">IF(AND(A143 &lt; $P$400, A143 &gt; 0),A143-A$378,"-")</f>
        <v>2.7999999999999997E-2</v>
      </c>
      <c r="B540">
        <f t="shared" si="237"/>
        <v>0</v>
      </c>
      <c r="C540">
        <f t="shared" si="237"/>
        <v>-1.7999999999999995E-2</v>
      </c>
      <c r="D540">
        <f t="shared" si="237"/>
        <v>2.3000000000000007E-2</v>
      </c>
      <c r="E540">
        <f t="shared" si="237"/>
        <v>-8.0000000000000071E-3</v>
      </c>
      <c r="F540">
        <f t="shared" si="237"/>
        <v>5.3999999999999999E-2</v>
      </c>
      <c r="G540">
        <f t="shared" si="237"/>
        <v>-2E-3</v>
      </c>
      <c r="H540">
        <f t="shared" si="237"/>
        <v>-3.8999999999999993E-2</v>
      </c>
      <c r="I540">
        <f t="shared" si="237"/>
        <v>-1.6E-2</v>
      </c>
      <c r="J540">
        <f t="shared" si="237"/>
        <v>0.11699999999999999</v>
      </c>
      <c r="K540">
        <f t="shared" si="237"/>
        <v>2E-3</v>
      </c>
      <c r="L540">
        <f t="shared" si="237"/>
        <v>0</v>
      </c>
      <c r="M540">
        <f t="shared" si="237"/>
        <v>-0.1045</v>
      </c>
      <c r="N540">
        <f t="shared" si="237"/>
        <v>1.2000000000000011E-2</v>
      </c>
      <c r="O540" t="str">
        <f t="shared" si="237"/>
        <v>-</v>
      </c>
    </row>
    <row r="541" spans="1:15" x14ac:dyDescent="0.2">
      <c r="A541">
        <f t="shared" ref="A541:O541" si="238">IF(AND(A144 &lt; $P$400, A144 &gt; 0),A144-A$378,"-")</f>
        <v>3.0000000000000009E-3</v>
      </c>
      <c r="B541">
        <f t="shared" si="238"/>
        <v>2.5000000000000001E-2</v>
      </c>
      <c r="C541">
        <f t="shared" si="238"/>
        <v>8.0000000000000071E-3</v>
      </c>
      <c r="D541">
        <f t="shared" si="238"/>
        <v>-1.0999999999999996E-2</v>
      </c>
      <c r="E541">
        <f t="shared" si="238"/>
        <v>1.7000000000000001E-2</v>
      </c>
      <c r="F541">
        <f t="shared" si="238"/>
        <v>1.9000000000000003E-2</v>
      </c>
      <c r="G541">
        <f t="shared" si="238"/>
        <v>0</v>
      </c>
      <c r="H541">
        <f t="shared" si="238"/>
        <v>-3.1999999999999994E-2</v>
      </c>
      <c r="I541">
        <f t="shared" si="238"/>
        <v>-3.9000000000000007E-2</v>
      </c>
      <c r="J541">
        <f t="shared" si="238"/>
        <v>-6.6000000000000003E-2</v>
      </c>
      <c r="K541">
        <f t="shared" si="238"/>
        <v>-1.0000000000000009E-3</v>
      </c>
      <c r="L541">
        <f t="shared" si="238"/>
        <v>2E-3</v>
      </c>
      <c r="M541">
        <f t="shared" si="238"/>
        <v>0.62149999999999994</v>
      </c>
      <c r="N541">
        <f t="shared" si="238"/>
        <v>4.1999999999999996E-2</v>
      </c>
      <c r="O541">
        <f t="shared" si="238"/>
        <v>1.1904999999999999</v>
      </c>
    </row>
    <row r="542" spans="1:15" x14ac:dyDescent="0.2">
      <c r="A542">
        <f t="shared" ref="A542:O542" si="239">IF(AND(A145 &lt; $P$400, A145 &gt; 0),A145-A$378,"-")</f>
        <v>1.0000000000000009E-3</v>
      </c>
      <c r="B542">
        <f t="shared" si="239"/>
        <v>4.0000000000000001E-3</v>
      </c>
      <c r="C542">
        <f t="shared" si="239"/>
        <v>-3.1E-2</v>
      </c>
      <c r="D542">
        <f t="shared" si="239"/>
        <v>-6.0000000000000053E-3</v>
      </c>
      <c r="E542">
        <f t="shared" si="239"/>
        <v>5.8999999999999997E-2</v>
      </c>
      <c r="F542">
        <f t="shared" si="239"/>
        <v>2.6999999999999996E-2</v>
      </c>
      <c r="G542">
        <f t="shared" si="239"/>
        <v>-1.0000000000000009E-3</v>
      </c>
      <c r="H542">
        <f t="shared" si="239"/>
        <v>-4.9999999999999906E-3</v>
      </c>
      <c r="I542">
        <f t="shared" si="239"/>
        <v>2.0000000000000018E-3</v>
      </c>
      <c r="J542">
        <f t="shared" si="239"/>
        <v>4.3999999999999997E-2</v>
      </c>
      <c r="K542">
        <f t="shared" si="239"/>
        <v>0</v>
      </c>
      <c r="L542">
        <f t="shared" si="239"/>
        <v>-1.0000000000000009E-3</v>
      </c>
      <c r="M542">
        <f t="shared" si="239"/>
        <v>2.9245000000000001</v>
      </c>
      <c r="N542">
        <f t="shared" si="239"/>
        <v>-1.1999999999999997E-2</v>
      </c>
      <c r="O542">
        <f t="shared" si="239"/>
        <v>5.0195000000000007</v>
      </c>
    </row>
    <row r="543" spans="1:15" x14ac:dyDescent="0.2">
      <c r="A543">
        <f t="shared" ref="A543:O543" si="240">IF(AND(A146 &lt; $P$400, A146 &gt; 0),A146-A$378,"-")</f>
        <v>2E-3</v>
      </c>
      <c r="B543">
        <f t="shared" si="240"/>
        <v>0</v>
      </c>
      <c r="C543">
        <f t="shared" si="240"/>
        <v>-5.7999999999999996E-2</v>
      </c>
      <c r="D543">
        <f t="shared" si="240"/>
        <v>2.1000000000000005E-2</v>
      </c>
      <c r="E543">
        <f t="shared" si="240"/>
        <v>-3.6000000000000004E-2</v>
      </c>
      <c r="F543">
        <f t="shared" si="240"/>
        <v>4.4999999999999998E-2</v>
      </c>
      <c r="G543">
        <f t="shared" si="240"/>
        <v>-1.0000000000000009E-3</v>
      </c>
      <c r="H543">
        <f t="shared" si="240"/>
        <v>0.18400000000000002</v>
      </c>
      <c r="I543">
        <f t="shared" si="240"/>
        <v>-3.3000000000000002E-2</v>
      </c>
      <c r="J543">
        <f t="shared" si="240"/>
        <v>0.128</v>
      </c>
      <c r="K543">
        <f t="shared" si="240"/>
        <v>0.78</v>
      </c>
      <c r="L543">
        <f t="shared" si="240"/>
        <v>-1.0000000000000009E-3</v>
      </c>
      <c r="M543">
        <f t="shared" si="240"/>
        <v>0.23250000000000004</v>
      </c>
      <c r="N543">
        <f t="shared" si="240"/>
        <v>1.0000000000000009E-3</v>
      </c>
      <c r="O543">
        <f t="shared" si="240"/>
        <v>0.20149999999999996</v>
      </c>
    </row>
    <row r="544" spans="1:15" x14ac:dyDescent="0.2">
      <c r="A544">
        <f t="shared" ref="A544:O544" si="241">IF(AND(A147 &lt; $P$400, A147 &gt; 0),A147-A$378,"-")</f>
        <v>1.2999999999999999E-2</v>
      </c>
      <c r="B544">
        <f t="shared" si="241"/>
        <v>6.0000000000000001E-3</v>
      </c>
      <c r="C544">
        <f t="shared" si="241"/>
        <v>-5.1999999999999998E-2</v>
      </c>
      <c r="D544">
        <f t="shared" si="241"/>
        <v>1.1769999999999998</v>
      </c>
      <c r="E544" t="str">
        <f t="shared" si="241"/>
        <v>-</v>
      </c>
      <c r="F544">
        <f t="shared" si="241"/>
        <v>7.000000000000001E-3</v>
      </c>
      <c r="G544">
        <f t="shared" si="241"/>
        <v>7.000000000000001E-3</v>
      </c>
      <c r="H544">
        <f t="shared" si="241"/>
        <v>0</v>
      </c>
      <c r="I544">
        <f t="shared" si="241"/>
        <v>-9.999999999999995E-3</v>
      </c>
      <c r="J544">
        <f t="shared" si="241"/>
        <v>7.3999999999999982E-2</v>
      </c>
      <c r="K544">
        <f t="shared" si="241"/>
        <v>3.3999999999999996E-2</v>
      </c>
      <c r="L544">
        <f t="shared" si="241"/>
        <v>6.0000000000000001E-3</v>
      </c>
      <c r="M544">
        <f t="shared" si="241"/>
        <v>-0.1085</v>
      </c>
      <c r="N544">
        <f t="shared" si="241"/>
        <v>8.5000000000000006E-2</v>
      </c>
      <c r="O544">
        <f t="shared" si="241"/>
        <v>0.16249999999999998</v>
      </c>
    </row>
    <row r="545" spans="1:15" x14ac:dyDescent="0.2">
      <c r="A545">
        <f t="shared" ref="A545:O545" si="242">IF(AND(A148 &lt; $P$400, A148 &gt; 0),A148-A$378,"-")</f>
        <v>1.0000000000000009E-3</v>
      </c>
      <c r="B545">
        <f t="shared" si="242"/>
        <v>-1.9999999999999992E-3</v>
      </c>
      <c r="C545">
        <f t="shared" si="242"/>
        <v>-0.06</v>
      </c>
      <c r="D545">
        <f t="shared" si="242"/>
        <v>7.3000000000000009E-2</v>
      </c>
      <c r="E545">
        <f t="shared" si="242"/>
        <v>-9.0999999999999998E-2</v>
      </c>
      <c r="F545">
        <f t="shared" si="242"/>
        <v>0</v>
      </c>
      <c r="G545">
        <f t="shared" si="242"/>
        <v>-1.0000000000000009E-3</v>
      </c>
      <c r="H545">
        <f t="shared" si="242"/>
        <v>3.7000000000000005E-2</v>
      </c>
      <c r="I545">
        <f t="shared" si="242"/>
        <v>1.889</v>
      </c>
      <c r="J545">
        <f t="shared" si="242"/>
        <v>-5.2000000000000005E-2</v>
      </c>
      <c r="K545">
        <f t="shared" si="242"/>
        <v>2E-3</v>
      </c>
      <c r="L545">
        <f t="shared" si="242"/>
        <v>-1.0000000000000009E-3</v>
      </c>
      <c r="M545">
        <f t="shared" si="242"/>
        <v>0.41750000000000004</v>
      </c>
      <c r="N545">
        <f t="shared" si="242"/>
        <v>1.0000000000000009E-2</v>
      </c>
      <c r="O545">
        <f t="shared" si="242"/>
        <v>3.0499999999999999E-2</v>
      </c>
    </row>
    <row r="546" spans="1:15" x14ac:dyDescent="0.2">
      <c r="A546">
        <f t="shared" ref="A546:O546" si="243">IF(AND(A149 &lt; $P$400, A149 &gt; 0),A149-A$378,"-")</f>
        <v>2E-3</v>
      </c>
      <c r="B546">
        <f t="shared" si="243"/>
        <v>-1.9999999999999992E-3</v>
      </c>
      <c r="C546">
        <f t="shared" si="243"/>
        <v>6.0000000000000053E-3</v>
      </c>
      <c r="D546">
        <f t="shared" si="243"/>
        <v>1.9000000000000003E-2</v>
      </c>
      <c r="E546">
        <f t="shared" si="243"/>
        <v>-5.1000000000000004E-2</v>
      </c>
      <c r="F546">
        <f t="shared" si="243"/>
        <v>-1.0000000000000009E-3</v>
      </c>
      <c r="G546">
        <f t="shared" si="243"/>
        <v>-1.0000000000000009E-3</v>
      </c>
      <c r="H546">
        <f t="shared" si="243"/>
        <v>0.56500000000000006</v>
      </c>
      <c r="I546">
        <f t="shared" si="243"/>
        <v>0.10700000000000001</v>
      </c>
      <c r="J546">
        <f t="shared" si="243"/>
        <v>6.9000000000000006E-2</v>
      </c>
      <c r="K546">
        <f t="shared" si="243"/>
        <v>0</v>
      </c>
      <c r="L546">
        <f t="shared" si="243"/>
        <v>9.9999999999999915E-4</v>
      </c>
      <c r="M546">
        <f t="shared" si="243"/>
        <v>7.1499999999999994E-2</v>
      </c>
      <c r="N546">
        <f t="shared" si="243"/>
        <v>4.0000000000000036E-3</v>
      </c>
      <c r="O546">
        <f t="shared" si="243"/>
        <v>0.16449999999999998</v>
      </c>
    </row>
    <row r="547" spans="1:15" x14ac:dyDescent="0.2">
      <c r="A547">
        <f t="shared" ref="A547:O547" si="244">IF(AND(A150 &lt; $P$400, A150 &gt; 0),A150-A$378,"-")</f>
        <v>0</v>
      </c>
      <c r="B547">
        <f t="shared" si="244"/>
        <v>-1.9999999999999992E-3</v>
      </c>
      <c r="C547">
        <f t="shared" si="244"/>
        <v>-2.1999999999999999E-2</v>
      </c>
      <c r="D547">
        <f t="shared" si="244"/>
        <v>1.7000000000000001E-2</v>
      </c>
      <c r="E547">
        <f t="shared" si="244"/>
        <v>-9.4E-2</v>
      </c>
      <c r="F547">
        <f t="shared" si="244"/>
        <v>0</v>
      </c>
      <c r="G547">
        <f t="shared" si="244"/>
        <v>-1.0000000000000009E-3</v>
      </c>
      <c r="H547">
        <f t="shared" si="244"/>
        <v>1.3000000000000012E-2</v>
      </c>
      <c r="I547">
        <f t="shared" si="244"/>
        <v>3.7000000000000005E-2</v>
      </c>
      <c r="J547" t="str">
        <f t="shared" si="244"/>
        <v>-</v>
      </c>
      <c r="K547">
        <f t="shared" si="244"/>
        <v>-1.0000000000000009E-3</v>
      </c>
      <c r="L547">
        <f t="shared" si="244"/>
        <v>9.9999999999999915E-4</v>
      </c>
      <c r="M547">
        <f t="shared" si="244"/>
        <v>3.4499999999999989E-2</v>
      </c>
      <c r="N547">
        <f t="shared" si="244"/>
        <v>-2.0999999999999991E-2</v>
      </c>
      <c r="O547">
        <f t="shared" si="244"/>
        <v>3.3500000000000002E-2</v>
      </c>
    </row>
    <row r="548" spans="1:15" x14ac:dyDescent="0.2">
      <c r="A548">
        <f t="shared" ref="A548:O548" si="245">IF(AND(A151 &lt; $P$400, A151 &gt; 0),A151-A$378,"-")</f>
        <v>1.0000000000000009E-3</v>
      </c>
      <c r="B548">
        <f t="shared" si="245"/>
        <v>-9.9999999999999915E-4</v>
      </c>
      <c r="C548">
        <f t="shared" si="245"/>
        <v>-5.7999999999999996E-2</v>
      </c>
      <c r="D548">
        <f t="shared" si="245"/>
        <v>7.6000000000000012E-2</v>
      </c>
      <c r="E548">
        <f t="shared" si="245"/>
        <v>-9.4E-2</v>
      </c>
      <c r="F548">
        <f t="shared" si="245"/>
        <v>2.0999999999999998E-2</v>
      </c>
      <c r="G548">
        <f t="shared" si="245"/>
        <v>-2E-3</v>
      </c>
      <c r="H548">
        <f t="shared" si="245"/>
        <v>0.61699999999999999</v>
      </c>
      <c r="I548">
        <f t="shared" si="245"/>
        <v>1.0000000000000009E-3</v>
      </c>
      <c r="J548">
        <f t="shared" si="245"/>
        <v>-6.6000000000000003E-2</v>
      </c>
      <c r="K548">
        <f t="shared" si="245"/>
        <v>-1.0000000000000009E-3</v>
      </c>
      <c r="L548">
        <f t="shared" si="245"/>
        <v>-1.0000000000000009E-3</v>
      </c>
      <c r="M548">
        <f t="shared" si="245"/>
        <v>8.4999999999999937E-3</v>
      </c>
      <c r="N548">
        <f t="shared" si="245"/>
        <v>-3.2000000000000001E-2</v>
      </c>
      <c r="O548">
        <f t="shared" si="245"/>
        <v>-2.5000000000000022E-3</v>
      </c>
    </row>
    <row r="549" spans="1:15" x14ac:dyDescent="0.2">
      <c r="A549">
        <f t="shared" ref="A549:O549" si="246">IF(AND(A152 &lt; $P$400, A152 &gt; 0),A152-A$378,"-")</f>
        <v>0</v>
      </c>
      <c r="B549">
        <f t="shared" si="246"/>
        <v>2E-3</v>
      </c>
      <c r="C549">
        <f t="shared" si="246"/>
        <v>-4.0999999999999995E-2</v>
      </c>
      <c r="D549">
        <f t="shared" si="246"/>
        <v>7.2000000000000008E-2</v>
      </c>
      <c r="E549">
        <f t="shared" si="246"/>
        <v>-9.5000000000000001E-2</v>
      </c>
      <c r="F549">
        <f t="shared" si="246"/>
        <v>2.9999999999999992E-3</v>
      </c>
      <c r="G549">
        <f t="shared" si="246"/>
        <v>-1.0000000000000009E-3</v>
      </c>
      <c r="H549">
        <f t="shared" si="246"/>
        <v>0.68800000000000006</v>
      </c>
      <c r="I549">
        <f t="shared" si="246"/>
        <v>-0.03</v>
      </c>
      <c r="J549">
        <f t="shared" si="246"/>
        <v>-6.6000000000000003E-2</v>
      </c>
      <c r="K549">
        <f t="shared" si="246"/>
        <v>0</v>
      </c>
      <c r="L549">
        <f t="shared" si="246"/>
        <v>0</v>
      </c>
      <c r="M549">
        <f t="shared" si="246"/>
        <v>-2.5499999999999995E-2</v>
      </c>
      <c r="N549">
        <f t="shared" si="246"/>
        <v>1.0000000000000009E-3</v>
      </c>
      <c r="O549" t="str">
        <f t="shared" si="246"/>
        <v>-</v>
      </c>
    </row>
    <row r="550" spans="1:15" x14ac:dyDescent="0.2">
      <c r="A550">
        <f t="shared" ref="A550:O550" si="247">IF(AND(A153 &lt; $P$400, A153 &gt; 0),A153-A$378,"-")</f>
        <v>0</v>
      </c>
      <c r="B550">
        <f t="shared" si="247"/>
        <v>0</v>
      </c>
      <c r="C550">
        <f t="shared" si="247"/>
        <v>-2.8999999999999998E-2</v>
      </c>
      <c r="D550">
        <f t="shared" si="247"/>
        <v>1.4999999999999999E-2</v>
      </c>
      <c r="E550">
        <f t="shared" si="247"/>
        <v>1.524</v>
      </c>
      <c r="F550">
        <f t="shared" si="247"/>
        <v>-1.0000000000000009E-3</v>
      </c>
      <c r="G550">
        <f t="shared" si="247"/>
        <v>-1.0000000000000009E-3</v>
      </c>
      <c r="H550">
        <f t="shared" si="247"/>
        <v>0.20699999999999999</v>
      </c>
      <c r="I550">
        <f t="shared" si="247"/>
        <v>-7.0000000000000062E-3</v>
      </c>
      <c r="J550">
        <f t="shared" si="247"/>
        <v>5.3999999999999992E-2</v>
      </c>
      <c r="K550">
        <f t="shared" si="247"/>
        <v>-1.0000000000000009E-3</v>
      </c>
      <c r="L550">
        <f t="shared" si="247"/>
        <v>-1.0000000000000009E-3</v>
      </c>
      <c r="M550">
        <f t="shared" si="247"/>
        <v>-1.1499999999999996E-2</v>
      </c>
      <c r="N550">
        <f t="shared" si="247"/>
        <v>-1.4999999999999999E-2</v>
      </c>
      <c r="O550">
        <f t="shared" si="247"/>
        <v>-8.1500000000000003E-2</v>
      </c>
    </row>
    <row r="551" spans="1:15" x14ac:dyDescent="0.2">
      <c r="A551">
        <f t="shared" ref="A551:O551" si="248">IF(AND(A154 &lt; $P$400, A154 &gt; 0),A154-A$378,"-")</f>
        <v>1.0000000000000009E-3</v>
      </c>
      <c r="B551">
        <f t="shared" si="248"/>
        <v>1.0000000000000009E-3</v>
      </c>
      <c r="C551">
        <f t="shared" si="248"/>
        <v>-3.1E-2</v>
      </c>
      <c r="D551">
        <f t="shared" si="248"/>
        <v>3.2000000000000001E-2</v>
      </c>
      <c r="E551">
        <f t="shared" si="248"/>
        <v>-3.1E-2</v>
      </c>
      <c r="F551">
        <f t="shared" si="248"/>
        <v>0</v>
      </c>
      <c r="G551">
        <f t="shared" si="248"/>
        <v>-1.0000000000000009E-3</v>
      </c>
      <c r="H551">
        <f t="shared" si="248"/>
        <v>0.14600000000000002</v>
      </c>
      <c r="I551">
        <f t="shared" si="248"/>
        <v>-1.0000000000000009E-3</v>
      </c>
      <c r="J551">
        <f t="shared" si="248"/>
        <v>-5.4000000000000006E-2</v>
      </c>
      <c r="K551">
        <f t="shared" si="248"/>
        <v>-1.0000000000000009E-3</v>
      </c>
      <c r="L551">
        <f t="shared" si="248"/>
        <v>1.6E-2</v>
      </c>
      <c r="M551">
        <f t="shared" si="248"/>
        <v>-2.1500000000000005E-2</v>
      </c>
      <c r="N551">
        <f t="shared" si="248"/>
        <v>-3.1E-2</v>
      </c>
      <c r="O551">
        <f t="shared" si="248"/>
        <v>0.50249999999999995</v>
      </c>
    </row>
    <row r="552" spans="1:15" x14ac:dyDescent="0.2">
      <c r="A552">
        <f t="shared" ref="A552:O552" si="249">IF(AND(A155 &lt; $P$400, A155 &gt; 0),A155-A$378,"-")</f>
        <v>0</v>
      </c>
      <c r="B552">
        <f t="shared" si="249"/>
        <v>0</v>
      </c>
      <c r="C552">
        <f t="shared" si="249"/>
        <v>-6.8999999999999992E-2</v>
      </c>
      <c r="D552">
        <f t="shared" si="249"/>
        <v>-1.0000000000000009E-3</v>
      </c>
      <c r="E552">
        <f t="shared" si="249"/>
        <v>-1.2999999999999998E-2</v>
      </c>
      <c r="F552">
        <f t="shared" si="249"/>
        <v>-1.0000000000000009E-3</v>
      </c>
      <c r="G552">
        <f t="shared" si="249"/>
        <v>-1.0000000000000009E-3</v>
      </c>
      <c r="H552">
        <f t="shared" si="249"/>
        <v>0.36599999999999999</v>
      </c>
      <c r="I552">
        <f t="shared" si="249"/>
        <v>-3.2000000000000001E-2</v>
      </c>
      <c r="J552">
        <f t="shared" si="249"/>
        <v>-3.4000000000000002E-2</v>
      </c>
      <c r="K552">
        <f t="shared" si="249"/>
        <v>-2E-3</v>
      </c>
      <c r="L552">
        <f t="shared" si="249"/>
        <v>6.0000000000000001E-3</v>
      </c>
      <c r="M552">
        <f t="shared" si="249"/>
        <v>2.5000000000000022E-3</v>
      </c>
      <c r="N552">
        <f t="shared" si="249"/>
        <v>-5.9999999999999915E-3</v>
      </c>
      <c r="O552">
        <f t="shared" si="249"/>
        <v>-8.2000000000000003E-2</v>
      </c>
    </row>
    <row r="553" spans="1:15" x14ac:dyDescent="0.2">
      <c r="A553">
        <f t="shared" ref="A553:O553" si="250">IF(AND(A156 &lt; $P$400, A156 &gt; 0),A156-A$378,"-")</f>
        <v>2E-3</v>
      </c>
      <c r="B553">
        <f t="shared" si="250"/>
        <v>0</v>
      </c>
      <c r="C553">
        <f t="shared" si="250"/>
        <v>9.000000000000008E-3</v>
      </c>
      <c r="D553">
        <f t="shared" si="250"/>
        <v>2.2000000000000006E-2</v>
      </c>
      <c r="E553">
        <f t="shared" si="250"/>
        <v>-6.4000000000000001E-2</v>
      </c>
      <c r="F553">
        <f t="shared" si="250"/>
        <v>-1.0000000000000009E-3</v>
      </c>
      <c r="G553">
        <f t="shared" si="250"/>
        <v>-2E-3</v>
      </c>
      <c r="H553">
        <f t="shared" si="250"/>
        <v>0.36699999999999999</v>
      </c>
      <c r="I553">
        <f t="shared" si="250"/>
        <v>-4.1000000000000009E-2</v>
      </c>
      <c r="J553">
        <f t="shared" si="250"/>
        <v>-2.6000000000000002E-2</v>
      </c>
      <c r="K553">
        <f t="shared" si="250"/>
        <v>9.9999999999999915E-4</v>
      </c>
      <c r="L553">
        <f t="shared" si="250"/>
        <v>9.9999999999999915E-4</v>
      </c>
      <c r="M553">
        <f t="shared" si="250"/>
        <v>5.2500000000000005E-2</v>
      </c>
      <c r="N553">
        <f t="shared" si="250"/>
        <v>0.188</v>
      </c>
      <c r="O553">
        <f t="shared" si="250"/>
        <v>-2.8500000000000004E-2</v>
      </c>
    </row>
    <row r="554" spans="1:15" x14ac:dyDescent="0.2">
      <c r="A554">
        <f t="shared" ref="A554:O554" si="251">IF(AND(A157 &lt; $P$400, A157 &gt; 0),A157-A$378,"-")</f>
        <v>0</v>
      </c>
      <c r="B554">
        <f t="shared" si="251"/>
        <v>-9.9999999999999915E-4</v>
      </c>
      <c r="C554">
        <f t="shared" si="251"/>
        <v>6.4999999999999988E-2</v>
      </c>
      <c r="D554">
        <f t="shared" si="251"/>
        <v>-3.0000000000000027E-3</v>
      </c>
      <c r="E554">
        <f t="shared" si="251"/>
        <v>0.36</v>
      </c>
      <c r="F554">
        <f t="shared" si="251"/>
        <v>-2E-3</v>
      </c>
      <c r="G554">
        <f t="shared" si="251"/>
        <v>-1.0000000000000009E-3</v>
      </c>
      <c r="H554">
        <f t="shared" si="251"/>
        <v>-3.7999999999999992E-2</v>
      </c>
      <c r="I554">
        <f t="shared" si="251"/>
        <v>1.762</v>
      </c>
      <c r="J554">
        <f t="shared" si="251"/>
        <v>-2.9000000000000005E-2</v>
      </c>
      <c r="K554">
        <f t="shared" si="251"/>
        <v>3.2999999999999995E-2</v>
      </c>
      <c r="L554">
        <f t="shared" si="251"/>
        <v>0.04</v>
      </c>
      <c r="M554">
        <f t="shared" si="251"/>
        <v>2.2500000000000006E-2</v>
      </c>
      <c r="N554">
        <f t="shared" si="251"/>
        <v>9.000000000000008E-3</v>
      </c>
      <c r="O554">
        <f t="shared" si="251"/>
        <v>0.22649999999999998</v>
      </c>
    </row>
    <row r="555" spans="1:15" x14ac:dyDescent="0.2">
      <c r="A555">
        <f t="shared" ref="A555:O555" si="252">IF(AND(A158 &lt; $P$400, A158 &gt; 0),A158-A$378,"-")</f>
        <v>2E-3</v>
      </c>
      <c r="B555">
        <f t="shared" si="252"/>
        <v>1.0000000000000009E-3</v>
      </c>
      <c r="C555">
        <f t="shared" si="252"/>
        <v>0.307</v>
      </c>
      <c r="D555">
        <f t="shared" si="252"/>
        <v>0</v>
      </c>
      <c r="E555">
        <f t="shared" si="252"/>
        <v>-9.5000000000000001E-2</v>
      </c>
      <c r="F555">
        <f t="shared" si="252"/>
        <v>-1.0000000000000009E-3</v>
      </c>
      <c r="G555">
        <f t="shared" si="252"/>
        <v>-1.0000000000000009E-3</v>
      </c>
      <c r="H555">
        <f t="shared" si="252"/>
        <v>0.124</v>
      </c>
      <c r="I555">
        <f t="shared" si="252"/>
        <v>-1.4999999999999999E-2</v>
      </c>
      <c r="J555">
        <f t="shared" si="252"/>
        <v>0.67599999999999993</v>
      </c>
      <c r="K555">
        <f t="shared" si="252"/>
        <v>7.9999999999999984E-3</v>
      </c>
      <c r="L555">
        <f t="shared" si="252"/>
        <v>1.4E-2</v>
      </c>
      <c r="M555">
        <f t="shared" si="252"/>
        <v>8.2500000000000004E-2</v>
      </c>
      <c r="N555">
        <f t="shared" si="252"/>
        <v>-1.7999999999999988E-2</v>
      </c>
      <c r="O555">
        <f t="shared" si="252"/>
        <v>1.6375</v>
      </c>
    </row>
    <row r="556" spans="1:15" x14ac:dyDescent="0.2">
      <c r="A556">
        <f t="shared" ref="A556:O556" si="253">IF(AND(A159 &lt; $P$400, A159 &gt; 0),A159-A$378,"-")</f>
        <v>0</v>
      </c>
      <c r="B556">
        <f t="shared" si="253"/>
        <v>0</v>
      </c>
      <c r="C556" t="str">
        <f t="shared" si="253"/>
        <v>-</v>
      </c>
      <c r="D556">
        <f t="shared" si="253"/>
        <v>3.2000000000000001E-2</v>
      </c>
      <c r="E556">
        <f t="shared" si="253"/>
        <v>0.39500000000000002</v>
      </c>
      <c r="F556">
        <f t="shared" si="253"/>
        <v>-1.0000000000000009E-3</v>
      </c>
      <c r="G556">
        <f t="shared" si="253"/>
        <v>-2E-3</v>
      </c>
      <c r="H556">
        <f t="shared" si="253"/>
        <v>-4.2999999999999997E-2</v>
      </c>
      <c r="I556">
        <f t="shared" si="253"/>
        <v>-2.7999999999999997E-2</v>
      </c>
      <c r="J556">
        <f t="shared" si="253"/>
        <v>-6.6000000000000003E-2</v>
      </c>
      <c r="K556">
        <f t="shared" si="253"/>
        <v>9.9999999999999915E-4</v>
      </c>
      <c r="L556">
        <f t="shared" si="253"/>
        <v>2.9999999999999992E-3</v>
      </c>
      <c r="M556">
        <f t="shared" si="253"/>
        <v>-3.7500000000000006E-2</v>
      </c>
      <c r="N556">
        <f t="shared" si="253"/>
        <v>-1.9999999999999879E-3</v>
      </c>
      <c r="O556">
        <f t="shared" si="253"/>
        <v>-8.2000000000000003E-2</v>
      </c>
    </row>
    <row r="557" spans="1:15" x14ac:dyDescent="0.2">
      <c r="A557">
        <f t="shared" ref="A557:O557" si="254">IF(AND(A160 &lt; $P$400, A160 &gt; 0),A160-A$378,"-")</f>
        <v>1.0000000000000009E-3</v>
      </c>
      <c r="B557">
        <f t="shared" si="254"/>
        <v>0</v>
      </c>
      <c r="C557">
        <f t="shared" si="254"/>
        <v>-3.6999999999999998E-2</v>
      </c>
      <c r="D557">
        <f t="shared" si="254"/>
        <v>2.0000000000000004E-2</v>
      </c>
      <c r="E557">
        <f t="shared" si="254"/>
        <v>-9.5000000000000001E-2</v>
      </c>
      <c r="F557">
        <f t="shared" si="254"/>
        <v>-2E-3</v>
      </c>
      <c r="G557">
        <f t="shared" si="254"/>
        <v>-1.0000000000000009E-3</v>
      </c>
      <c r="H557">
        <f t="shared" si="254"/>
        <v>3.4000000000000002E-2</v>
      </c>
      <c r="I557">
        <f t="shared" si="254"/>
        <v>0.33100000000000002</v>
      </c>
      <c r="J557">
        <f t="shared" si="254"/>
        <v>-2.5000000000000001E-2</v>
      </c>
      <c r="K557">
        <f t="shared" si="254"/>
        <v>2E-3</v>
      </c>
      <c r="L557">
        <f t="shared" si="254"/>
        <v>0</v>
      </c>
      <c r="M557">
        <f t="shared" si="254"/>
        <v>0.2505</v>
      </c>
      <c r="N557">
        <f t="shared" si="254"/>
        <v>-2.7999999999999997E-2</v>
      </c>
      <c r="O557">
        <f t="shared" si="254"/>
        <v>-8.1500000000000003E-2</v>
      </c>
    </row>
    <row r="558" spans="1:15" x14ac:dyDescent="0.2">
      <c r="A558">
        <f t="shared" ref="A558:O558" si="255">IF(AND(A161 &lt; $P$400, A161 &gt; 0),A161-A$378,"-")</f>
        <v>1.0000000000000009E-3</v>
      </c>
      <c r="B558">
        <f t="shared" si="255"/>
        <v>0</v>
      </c>
      <c r="C558">
        <f t="shared" si="255"/>
        <v>-3.6999999999999998E-2</v>
      </c>
      <c r="D558">
        <f t="shared" si="255"/>
        <v>0</v>
      </c>
      <c r="E558">
        <f t="shared" si="255"/>
        <v>-3.5000000000000003E-2</v>
      </c>
      <c r="F558">
        <f t="shared" si="255"/>
        <v>-1.0000000000000009E-3</v>
      </c>
      <c r="G558">
        <f t="shared" si="255"/>
        <v>-2E-3</v>
      </c>
      <c r="H558">
        <f t="shared" si="255"/>
        <v>-1.8999999999999989E-2</v>
      </c>
      <c r="I558">
        <f t="shared" si="255"/>
        <v>-2.2000000000000006E-2</v>
      </c>
      <c r="J558">
        <f t="shared" si="255"/>
        <v>3.3000000000000002E-2</v>
      </c>
      <c r="K558">
        <f t="shared" si="255"/>
        <v>1.7000000000000001E-2</v>
      </c>
      <c r="L558">
        <f t="shared" si="255"/>
        <v>0</v>
      </c>
      <c r="M558">
        <f t="shared" si="255"/>
        <v>3.5000000000000031E-3</v>
      </c>
      <c r="N558">
        <f t="shared" si="255"/>
        <v>1.100000000000001E-2</v>
      </c>
      <c r="O558">
        <f t="shared" si="255"/>
        <v>-1.7500000000000002E-2</v>
      </c>
    </row>
    <row r="559" spans="1:15" x14ac:dyDescent="0.2">
      <c r="A559">
        <f t="shared" ref="A559:O559" si="256">IF(AND(A162 &lt; $P$400, A162 &gt; 0),A162-A$378,"-")</f>
        <v>1.0000000000000009E-3</v>
      </c>
      <c r="B559">
        <f t="shared" si="256"/>
        <v>-9.9999999999999915E-4</v>
      </c>
      <c r="C559">
        <f t="shared" si="256"/>
        <v>1.0999999999999996E-2</v>
      </c>
      <c r="D559">
        <f t="shared" si="256"/>
        <v>0.35599999999999998</v>
      </c>
      <c r="E559">
        <f t="shared" si="256"/>
        <v>-6.3E-2</v>
      </c>
      <c r="F559">
        <f t="shared" si="256"/>
        <v>9.9999999999999915E-4</v>
      </c>
      <c r="G559">
        <f t="shared" si="256"/>
        <v>-1.0000000000000009E-3</v>
      </c>
      <c r="H559">
        <f t="shared" si="256"/>
        <v>7.7000000000000013E-2</v>
      </c>
      <c r="I559">
        <f t="shared" si="256"/>
        <v>-2.3000000000000007E-2</v>
      </c>
      <c r="J559">
        <f t="shared" si="256"/>
        <v>-6.6000000000000003E-2</v>
      </c>
      <c r="K559">
        <f t="shared" si="256"/>
        <v>2E-3</v>
      </c>
      <c r="L559">
        <f t="shared" si="256"/>
        <v>0</v>
      </c>
      <c r="M559">
        <f t="shared" si="256"/>
        <v>0.20750000000000002</v>
      </c>
      <c r="N559">
        <f t="shared" si="256"/>
        <v>-1.7999999999999988E-2</v>
      </c>
      <c r="O559">
        <f t="shared" si="256"/>
        <v>-5.0500000000000003E-2</v>
      </c>
    </row>
    <row r="560" spans="1:15" x14ac:dyDescent="0.2">
      <c r="A560">
        <f t="shared" ref="A560:O560" si="257">IF(AND(A163 &lt; $P$400, A163 &gt; 0),A163-A$378,"-")</f>
        <v>1.6E-2</v>
      </c>
      <c r="B560">
        <f t="shared" si="257"/>
        <v>0</v>
      </c>
      <c r="C560">
        <f t="shared" si="257"/>
        <v>-6.8000000000000005E-2</v>
      </c>
      <c r="D560">
        <f t="shared" si="257"/>
        <v>0.10800000000000001</v>
      </c>
      <c r="E560">
        <f t="shared" si="257"/>
        <v>0.70400000000000007</v>
      </c>
      <c r="F560">
        <f t="shared" si="257"/>
        <v>0.12100000000000001</v>
      </c>
      <c r="G560">
        <f t="shared" si="257"/>
        <v>-1.0000000000000009E-3</v>
      </c>
      <c r="H560">
        <f t="shared" si="257"/>
        <v>6.3E-2</v>
      </c>
      <c r="I560">
        <f t="shared" si="257"/>
        <v>-3.6000000000000004E-2</v>
      </c>
      <c r="J560">
        <f t="shared" si="257"/>
        <v>-5.2000000000000005E-2</v>
      </c>
      <c r="K560">
        <f t="shared" si="257"/>
        <v>-1.0000000000000009E-3</v>
      </c>
      <c r="L560">
        <f t="shared" si="257"/>
        <v>0</v>
      </c>
      <c r="M560">
        <f t="shared" si="257"/>
        <v>0.1125</v>
      </c>
      <c r="N560">
        <f t="shared" si="257"/>
        <v>-2.3999999999999994E-2</v>
      </c>
      <c r="O560">
        <f t="shared" si="257"/>
        <v>4.3535000000000004</v>
      </c>
    </row>
    <row r="561" spans="1:15" x14ac:dyDescent="0.2">
      <c r="A561">
        <f t="shared" ref="A561:O561" si="258">IF(AND(A164 &lt; $P$400, A164 &gt; 0),A164-A$378,"-")</f>
        <v>5.000000000000001E-3</v>
      </c>
      <c r="B561">
        <f t="shared" si="258"/>
        <v>1.0000000000000009E-3</v>
      </c>
      <c r="C561">
        <f t="shared" si="258"/>
        <v>5.0000000000000044E-3</v>
      </c>
      <c r="D561">
        <f t="shared" si="258"/>
        <v>5.2999999999999992E-2</v>
      </c>
      <c r="E561">
        <f t="shared" si="258"/>
        <v>-9.5000000000000001E-2</v>
      </c>
      <c r="F561">
        <f t="shared" si="258"/>
        <v>2E-3</v>
      </c>
      <c r="G561">
        <f t="shared" si="258"/>
        <v>2.9999999999999992E-3</v>
      </c>
      <c r="H561">
        <f t="shared" si="258"/>
        <v>8.2000000000000017E-2</v>
      </c>
      <c r="I561">
        <f t="shared" si="258"/>
        <v>-3.3000000000000002E-2</v>
      </c>
      <c r="J561">
        <f t="shared" si="258"/>
        <v>4.9999999999999906E-3</v>
      </c>
      <c r="K561">
        <f t="shared" si="258"/>
        <v>9.9999999999999915E-4</v>
      </c>
      <c r="L561">
        <f t="shared" si="258"/>
        <v>2E-3</v>
      </c>
      <c r="M561">
        <f t="shared" si="258"/>
        <v>0.14050000000000001</v>
      </c>
      <c r="N561">
        <f t="shared" si="258"/>
        <v>-2.6999999999999996E-2</v>
      </c>
      <c r="O561">
        <f t="shared" si="258"/>
        <v>-8.1500000000000003E-2</v>
      </c>
    </row>
    <row r="562" spans="1:15" x14ac:dyDescent="0.2">
      <c r="A562">
        <f t="shared" ref="A562:O562" si="259">IF(AND(A165 &lt; $P$400, A165 &gt; 0),A165-A$378,"-")</f>
        <v>2.6000000000000002E-2</v>
      </c>
      <c r="B562">
        <f t="shared" si="259"/>
        <v>1.0000000000000009E-3</v>
      </c>
      <c r="C562">
        <f t="shared" si="259"/>
        <v>4.0000000000000008E-2</v>
      </c>
      <c r="D562">
        <f t="shared" si="259"/>
        <v>2.8999999999999998E-2</v>
      </c>
      <c r="E562">
        <f t="shared" si="259"/>
        <v>0.33399999999999996</v>
      </c>
      <c r="F562">
        <f t="shared" si="259"/>
        <v>-2E-3</v>
      </c>
      <c r="G562">
        <f t="shared" si="259"/>
        <v>0</v>
      </c>
      <c r="H562">
        <f t="shared" si="259"/>
        <v>4.0000000000000008E-2</v>
      </c>
      <c r="I562">
        <f t="shared" si="259"/>
        <v>1.0000000000000009E-3</v>
      </c>
      <c r="J562">
        <f t="shared" si="259"/>
        <v>-3.5000000000000003E-2</v>
      </c>
      <c r="K562">
        <f t="shared" si="259"/>
        <v>-1.0000000000000009E-3</v>
      </c>
      <c r="L562">
        <f t="shared" si="259"/>
        <v>1.5000000000000001E-2</v>
      </c>
      <c r="M562">
        <f t="shared" si="259"/>
        <v>0.22650000000000003</v>
      </c>
      <c r="N562">
        <f t="shared" si="259"/>
        <v>-3.7999999999999992E-2</v>
      </c>
      <c r="O562">
        <f t="shared" si="259"/>
        <v>-8.1500000000000003E-2</v>
      </c>
    </row>
    <row r="563" spans="1:15" x14ac:dyDescent="0.2">
      <c r="A563">
        <f t="shared" ref="A563:O563" si="260">IF(AND(A166 &lt; $P$400, A166 &gt; 0),A166-A$378,"-")</f>
        <v>4.0000000000000001E-3</v>
      </c>
      <c r="B563">
        <f t="shared" si="260"/>
        <v>1.0000000000000009E-3</v>
      </c>
      <c r="C563">
        <f t="shared" si="260"/>
        <v>8.2000000000000003E-2</v>
      </c>
      <c r="D563">
        <f t="shared" si="260"/>
        <v>4.0000000000000036E-3</v>
      </c>
      <c r="E563">
        <f t="shared" si="260"/>
        <v>-9.0999999999999998E-2</v>
      </c>
      <c r="F563">
        <f t="shared" si="260"/>
        <v>0</v>
      </c>
      <c r="G563">
        <f t="shared" si="260"/>
        <v>-1.0000000000000009E-3</v>
      </c>
      <c r="H563">
        <f t="shared" si="260"/>
        <v>0.33099999999999996</v>
      </c>
      <c r="I563">
        <f t="shared" si="260"/>
        <v>-1.1999999999999997E-2</v>
      </c>
      <c r="J563">
        <f t="shared" si="260"/>
        <v>-6.6000000000000003E-2</v>
      </c>
      <c r="K563">
        <f t="shared" si="260"/>
        <v>-1.0000000000000009E-3</v>
      </c>
      <c r="L563">
        <f t="shared" si="260"/>
        <v>0</v>
      </c>
      <c r="M563">
        <f t="shared" si="260"/>
        <v>-9.5500000000000002E-2</v>
      </c>
      <c r="N563">
        <f t="shared" si="260"/>
        <v>-2.7999999999999997E-2</v>
      </c>
      <c r="O563">
        <f t="shared" si="260"/>
        <v>-6.5000000000000058E-3</v>
      </c>
    </row>
    <row r="564" spans="1:15" x14ac:dyDescent="0.2">
      <c r="A564">
        <f t="shared" ref="A564:O564" si="261">IF(AND(A167 &lt; $P$400, A167 &gt; 0),A167-A$378,"-")</f>
        <v>2E-3</v>
      </c>
      <c r="B564">
        <f t="shared" si="261"/>
        <v>0</v>
      </c>
      <c r="C564">
        <f t="shared" si="261"/>
        <v>-2.3E-2</v>
      </c>
      <c r="D564">
        <f t="shared" si="261"/>
        <v>-6.9999999999999923E-3</v>
      </c>
      <c r="E564">
        <f t="shared" si="261"/>
        <v>1.0000000000000009E-3</v>
      </c>
      <c r="F564">
        <f t="shared" si="261"/>
        <v>0</v>
      </c>
      <c r="G564">
        <f t="shared" si="261"/>
        <v>-1.0000000000000009E-3</v>
      </c>
      <c r="H564">
        <f t="shared" si="261"/>
        <v>1.2000000000000011E-2</v>
      </c>
      <c r="I564">
        <f t="shared" si="261"/>
        <v>3.2000000000000001E-2</v>
      </c>
      <c r="J564">
        <f t="shared" si="261"/>
        <v>1.4999999999999999E-2</v>
      </c>
      <c r="K564">
        <f t="shared" si="261"/>
        <v>-1.0000000000000009E-3</v>
      </c>
      <c r="L564">
        <f t="shared" si="261"/>
        <v>-1.0000000000000009E-3</v>
      </c>
      <c r="M564">
        <f t="shared" si="261"/>
        <v>-8.5000000000000075E-3</v>
      </c>
      <c r="N564">
        <f t="shared" si="261"/>
        <v>1.2000000000000011E-2</v>
      </c>
      <c r="O564">
        <f t="shared" si="261"/>
        <v>-7.350000000000001E-2</v>
      </c>
    </row>
    <row r="565" spans="1:15" x14ac:dyDescent="0.2">
      <c r="A565">
        <f t="shared" ref="A565:O565" si="262">IF(AND(A168 &lt; $P$400, A168 &gt; 0),A168-A$378,"-")</f>
        <v>1.0000000000000009E-3</v>
      </c>
      <c r="B565">
        <f t="shared" si="262"/>
        <v>2E-3</v>
      </c>
      <c r="C565">
        <f t="shared" si="262"/>
        <v>2.3000000000000007E-2</v>
      </c>
      <c r="D565">
        <f t="shared" si="262"/>
        <v>0</v>
      </c>
      <c r="E565">
        <f t="shared" si="262"/>
        <v>3.1059999999999999</v>
      </c>
      <c r="F565">
        <f t="shared" si="262"/>
        <v>2E-3</v>
      </c>
      <c r="G565">
        <f t="shared" si="262"/>
        <v>0</v>
      </c>
      <c r="H565">
        <f t="shared" si="262"/>
        <v>-7.8999999999999987E-2</v>
      </c>
      <c r="I565">
        <f t="shared" si="262"/>
        <v>6.0000000000000053E-3</v>
      </c>
      <c r="J565">
        <f t="shared" si="262"/>
        <v>2.2569999999999997</v>
      </c>
      <c r="K565">
        <f t="shared" si="262"/>
        <v>-2E-3</v>
      </c>
      <c r="L565">
        <f t="shared" si="262"/>
        <v>0</v>
      </c>
      <c r="M565">
        <f t="shared" si="262"/>
        <v>-2.9499999999999998E-2</v>
      </c>
      <c r="N565">
        <f t="shared" si="262"/>
        <v>2.9000000000000012E-2</v>
      </c>
      <c r="O565">
        <f t="shared" si="262"/>
        <v>-5.9500000000000004E-2</v>
      </c>
    </row>
    <row r="566" spans="1:15" x14ac:dyDescent="0.2">
      <c r="A566">
        <f t="shared" ref="A566:O566" si="263">IF(AND(A169 &lt; $P$400, A169 &gt; 0),A169-A$378,"-")</f>
        <v>1.0000000000000009E-3</v>
      </c>
      <c r="B566">
        <f t="shared" si="263"/>
        <v>3.1E-2</v>
      </c>
      <c r="C566">
        <f t="shared" si="263"/>
        <v>2.6999999999999996E-2</v>
      </c>
      <c r="D566">
        <f t="shared" si="263"/>
        <v>1.6E-2</v>
      </c>
      <c r="E566">
        <f t="shared" si="263"/>
        <v>-3.4000000000000002E-2</v>
      </c>
      <c r="F566">
        <f t="shared" si="263"/>
        <v>4.7E-2</v>
      </c>
      <c r="G566">
        <f t="shared" si="263"/>
        <v>9.9999999999999915E-4</v>
      </c>
      <c r="H566">
        <f t="shared" si="263"/>
        <v>4.0000000000000036E-3</v>
      </c>
      <c r="I566">
        <f t="shared" si="263"/>
        <v>-2.7999999999999997E-2</v>
      </c>
      <c r="J566">
        <f t="shared" si="263"/>
        <v>0.11899999999999999</v>
      </c>
      <c r="K566">
        <f t="shared" si="263"/>
        <v>0</v>
      </c>
      <c r="L566">
        <f t="shared" si="263"/>
        <v>-1.0000000000000009E-3</v>
      </c>
      <c r="M566">
        <f t="shared" si="263"/>
        <v>0.10249999999999999</v>
      </c>
      <c r="N566">
        <f t="shared" si="263"/>
        <v>5.9000000000000011E-2</v>
      </c>
      <c r="O566">
        <f t="shared" si="263"/>
        <v>3.0499999999999999E-2</v>
      </c>
    </row>
    <row r="567" spans="1:15" x14ac:dyDescent="0.2">
      <c r="A567">
        <f t="shared" ref="A567:O567" si="264">IF(AND(A170 &lt; $P$400, A170 &gt; 0),A170-A$378,"-")</f>
        <v>1.276</v>
      </c>
      <c r="B567">
        <f t="shared" si="264"/>
        <v>1.0000000000000009E-3</v>
      </c>
      <c r="C567">
        <f t="shared" si="264"/>
        <v>1.0000000000000009E-3</v>
      </c>
      <c r="D567" t="str">
        <f t="shared" si="264"/>
        <v>-</v>
      </c>
      <c r="E567">
        <f t="shared" si="264"/>
        <v>2.7999999999999997E-2</v>
      </c>
      <c r="F567">
        <f t="shared" si="264"/>
        <v>0.7</v>
      </c>
      <c r="G567">
        <f t="shared" si="264"/>
        <v>0</v>
      </c>
      <c r="H567">
        <f t="shared" si="264"/>
        <v>1.4789999999999999</v>
      </c>
      <c r="I567">
        <f t="shared" si="264"/>
        <v>-9.000000000000008E-3</v>
      </c>
      <c r="J567">
        <f t="shared" si="264"/>
        <v>-6.0000000000000005E-2</v>
      </c>
      <c r="K567">
        <f t="shared" si="264"/>
        <v>0</v>
      </c>
      <c r="L567">
        <f t="shared" si="264"/>
        <v>-1.0000000000000009E-3</v>
      </c>
      <c r="M567">
        <f t="shared" si="264"/>
        <v>-3.0499999999999999E-2</v>
      </c>
      <c r="N567">
        <f t="shared" si="264"/>
        <v>0.12300000000000001</v>
      </c>
      <c r="O567">
        <f t="shared" si="264"/>
        <v>1.3885000000000001</v>
      </c>
    </row>
    <row r="568" spans="1:15" x14ac:dyDescent="0.2">
      <c r="A568">
        <f t="shared" ref="A568:O568" si="265">IF(AND(A171 &lt; $P$400, A171 &gt; 0),A171-A$378,"-")</f>
        <v>3.0000000000000009E-3</v>
      </c>
      <c r="B568">
        <f t="shared" si="265"/>
        <v>3.0000000000000009E-3</v>
      </c>
      <c r="C568">
        <f t="shared" si="265"/>
        <v>2.0000000000000004E-2</v>
      </c>
      <c r="D568">
        <f t="shared" si="265"/>
        <v>1.7000000000000001E-2</v>
      </c>
      <c r="E568">
        <f t="shared" si="265"/>
        <v>-7.0000000000000007E-2</v>
      </c>
      <c r="F568">
        <f t="shared" si="265"/>
        <v>2.9999999999999992E-3</v>
      </c>
      <c r="G568">
        <f t="shared" si="265"/>
        <v>6.0000000000000005E-2</v>
      </c>
      <c r="H568">
        <f t="shared" si="265"/>
        <v>0</v>
      </c>
      <c r="I568">
        <f t="shared" si="265"/>
        <v>1.5999999999999986E-2</v>
      </c>
      <c r="J568">
        <f t="shared" si="265"/>
        <v>1.4730000000000001</v>
      </c>
      <c r="K568">
        <f t="shared" si="265"/>
        <v>6.0000000000000001E-3</v>
      </c>
      <c r="L568">
        <f t="shared" si="265"/>
        <v>1.4E-2</v>
      </c>
      <c r="M568">
        <f t="shared" si="265"/>
        <v>-3.6500000000000005E-2</v>
      </c>
      <c r="N568">
        <f t="shared" si="265"/>
        <v>-1.0000000000000009E-3</v>
      </c>
      <c r="O568">
        <f t="shared" si="265"/>
        <v>1.2355</v>
      </c>
    </row>
    <row r="569" spans="1:15" x14ac:dyDescent="0.2">
      <c r="A569">
        <f t="shared" ref="A569:O569" si="266">IF(AND(A172 &lt; $P$400, A172 &gt; 0),A172-A$378,"-")</f>
        <v>-2.9999999999999992E-3</v>
      </c>
      <c r="B569">
        <f t="shared" si="266"/>
        <v>-1.9999999999999992E-3</v>
      </c>
      <c r="C569">
        <f t="shared" si="266"/>
        <v>0.126</v>
      </c>
      <c r="D569">
        <f t="shared" si="266"/>
        <v>4.5000000000000012E-2</v>
      </c>
      <c r="E569">
        <f t="shared" si="266"/>
        <v>-8.3000000000000004E-2</v>
      </c>
      <c r="F569">
        <f t="shared" si="266"/>
        <v>-4.0000000000000001E-3</v>
      </c>
      <c r="G569">
        <f t="shared" si="266"/>
        <v>7.000000000000001E-3</v>
      </c>
      <c r="H569">
        <f t="shared" si="266"/>
        <v>0.154</v>
      </c>
      <c r="I569">
        <f t="shared" si="266"/>
        <v>5.0000000000000044E-3</v>
      </c>
      <c r="J569">
        <f t="shared" si="266"/>
        <v>8.7999999999999995E-2</v>
      </c>
      <c r="K569">
        <f t="shared" si="266"/>
        <v>-1.0000000000000009E-3</v>
      </c>
      <c r="L569">
        <f t="shared" si="266"/>
        <v>2.9999999999999992E-3</v>
      </c>
      <c r="M569">
        <f t="shared" si="266"/>
        <v>-0.1065</v>
      </c>
      <c r="N569">
        <f t="shared" si="266"/>
        <v>-1.4999999999999999E-2</v>
      </c>
      <c r="O569">
        <f t="shared" si="266"/>
        <v>0.40749999999999997</v>
      </c>
    </row>
    <row r="570" spans="1:15" x14ac:dyDescent="0.2">
      <c r="A570">
        <f t="shared" ref="A570:O570" si="267">IF(AND(A173 &lt; $P$400, A173 &gt; 0),A173-A$378,"-")</f>
        <v>-1.9999999999999992E-3</v>
      </c>
      <c r="B570">
        <f t="shared" si="267"/>
        <v>-2.9999999999999992E-3</v>
      </c>
      <c r="C570">
        <f t="shared" si="267"/>
        <v>6.9999999999999993E-2</v>
      </c>
      <c r="D570">
        <f t="shared" si="267"/>
        <v>-6.0000000000000053E-3</v>
      </c>
      <c r="E570">
        <f t="shared" si="267"/>
        <v>-7.5999999999999998E-2</v>
      </c>
      <c r="F570">
        <f t="shared" si="267"/>
        <v>-3.0000000000000001E-3</v>
      </c>
      <c r="G570">
        <f t="shared" si="267"/>
        <v>9.9999999999999915E-4</v>
      </c>
      <c r="H570">
        <f t="shared" si="267"/>
        <v>7.0000000000000007E-2</v>
      </c>
      <c r="I570">
        <f t="shared" si="267"/>
        <v>7.9999999999999988E-2</v>
      </c>
      <c r="J570">
        <f t="shared" si="267"/>
        <v>-1.1000000000000003E-2</v>
      </c>
      <c r="K570">
        <f t="shared" si="267"/>
        <v>0</v>
      </c>
      <c r="L570">
        <f t="shared" si="267"/>
        <v>2E-3</v>
      </c>
      <c r="M570">
        <f t="shared" si="267"/>
        <v>5.0000000000000044E-4</v>
      </c>
      <c r="N570">
        <f t="shared" si="267"/>
        <v>-2.4999999999999994E-2</v>
      </c>
      <c r="O570">
        <f t="shared" si="267"/>
        <v>-7.2500000000000009E-2</v>
      </c>
    </row>
    <row r="571" spans="1:15" x14ac:dyDescent="0.2">
      <c r="A571">
        <f t="shared" ref="A571:O571" si="268">IF(AND(A174 &lt; $P$400, A174 &gt; 0),A174-A$378,"-")</f>
        <v>-2.9999999999999992E-3</v>
      </c>
      <c r="B571">
        <f t="shared" si="268"/>
        <v>-2.9999999999999992E-3</v>
      </c>
      <c r="C571">
        <f t="shared" si="268"/>
        <v>-6.9999999999999923E-3</v>
      </c>
      <c r="D571">
        <f t="shared" si="268"/>
        <v>2.0000000000000004E-2</v>
      </c>
      <c r="E571">
        <f t="shared" si="268"/>
        <v>-9.5000000000000001E-2</v>
      </c>
      <c r="F571">
        <f t="shared" si="268"/>
        <v>-1.0000000000000009E-3</v>
      </c>
      <c r="G571">
        <f t="shared" si="268"/>
        <v>-1.0000000000000009E-3</v>
      </c>
      <c r="H571">
        <f t="shared" si="268"/>
        <v>4.8000000000000015E-2</v>
      </c>
      <c r="I571">
        <f t="shared" si="268"/>
        <v>2.7999999999999997E-2</v>
      </c>
      <c r="J571">
        <f t="shared" si="268"/>
        <v>0.77499999999999991</v>
      </c>
      <c r="K571">
        <f t="shared" si="268"/>
        <v>0</v>
      </c>
      <c r="L571">
        <f t="shared" si="268"/>
        <v>9.9999999999999915E-4</v>
      </c>
      <c r="M571">
        <f t="shared" si="268"/>
        <v>-4.4499999999999998E-2</v>
      </c>
      <c r="N571">
        <f t="shared" si="268"/>
        <v>-2.8999999999999998E-2</v>
      </c>
      <c r="O571">
        <f t="shared" si="268"/>
        <v>8.4999999999999937E-3</v>
      </c>
    </row>
    <row r="572" spans="1:15" x14ac:dyDescent="0.2">
      <c r="A572">
        <f t="shared" ref="A572:O572" si="269">IF(AND(A175 &lt; $P$400, A175 &gt; 0),A175-A$378,"-")</f>
        <v>-1.9999999999999992E-3</v>
      </c>
      <c r="B572">
        <f t="shared" si="269"/>
        <v>-9.9999999999999915E-4</v>
      </c>
      <c r="C572">
        <f t="shared" si="269"/>
        <v>7.0000000000000062E-3</v>
      </c>
      <c r="D572">
        <f t="shared" si="269"/>
        <v>-1.4999999999999999E-2</v>
      </c>
      <c r="E572">
        <f t="shared" si="269"/>
        <v>0.31299999999999994</v>
      </c>
      <c r="F572">
        <f t="shared" si="269"/>
        <v>9.9999999999999915E-4</v>
      </c>
      <c r="G572">
        <f t="shared" si="269"/>
        <v>9.9999999999999915E-4</v>
      </c>
      <c r="H572">
        <f t="shared" si="269"/>
        <v>-8.9999999999999941E-3</v>
      </c>
      <c r="I572">
        <f t="shared" si="269"/>
        <v>-2.5000000000000008E-2</v>
      </c>
      <c r="J572">
        <f t="shared" si="269"/>
        <v>-6.5000000000000002E-2</v>
      </c>
      <c r="K572">
        <f t="shared" si="269"/>
        <v>-1.0000000000000009E-3</v>
      </c>
      <c r="L572">
        <f t="shared" si="269"/>
        <v>0</v>
      </c>
      <c r="M572">
        <f t="shared" si="269"/>
        <v>-9.35E-2</v>
      </c>
      <c r="N572">
        <f t="shared" si="269"/>
        <v>-3.1E-2</v>
      </c>
      <c r="O572">
        <f t="shared" si="269"/>
        <v>4.4999999999999901E-3</v>
      </c>
    </row>
    <row r="573" spans="1:15" x14ac:dyDescent="0.2">
      <c r="A573">
        <f t="shared" ref="A573:O573" si="270">IF(AND(A176 &lt; $P$400, A176 &gt; 0),A176-A$378,"-")</f>
        <v>-2.9999999999999992E-3</v>
      </c>
      <c r="B573">
        <f t="shared" si="270"/>
        <v>1.0000000000000009E-3</v>
      </c>
      <c r="C573">
        <f t="shared" si="270"/>
        <v>0.03</v>
      </c>
      <c r="D573">
        <f t="shared" si="270"/>
        <v>1.1999999999999997E-2</v>
      </c>
      <c r="E573">
        <f t="shared" si="270"/>
        <v>-5.2000000000000005E-2</v>
      </c>
      <c r="F573">
        <f t="shared" si="270"/>
        <v>-1.0000000000000009E-3</v>
      </c>
      <c r="G573">
        <f t="shared" si="270"/>
        <v>9.9999999999999915E-4</v>
      </c>
      <c r="H573">
        <f t="shared" si="270"/>
        <v>-7.4999999999999997E-2</v>
      </c>
      <c r="I573">
        <f t="shared" si="270"/>
        <v>2.0000000000000018E-3</v>
      </c>
      <c r="J573">
        <f t="shared" si="270"/>
        <v>-5.1000000000000004E-2</v>
      </c>
      <c r="K573">
        <f t="shared" si="270"/>
        <v>0</v>
      </c>
      <c r="L573">
        <f t="shared" si="270"/>
        <v>2E-3</v>
      </c>
      <c r="M573">
        <f t="shared" si="270"/>
        <v>-5.7500000000000002E-2</v>
      </c>
      <c r="N573">
        <f t="shared" si="270"/>
        <v>-3.599999999999999E-2</v>
      </c>
      <c r="O573">
        <f t="shared" si="270"/>
        <v>8.4999999999999937E-3</v>
      </c>
    </row>
    <row r="574" spans="1:15" x14ac:dyDescent="0.2">
      <c r="A574">
        <f t="shared" ref="A574:O574" si="271">IF(AND(A177 &lt; $P$400, A177 &gt; 0),A177-A$378,"-")</f>
        <v>-2.9999999999999992E-3</v>
      </c>
      <c r="B574">
        <f t="shared" si="271"/>
        <v>-9.9999999999999915E-4</v>
      </c>
      <c r="C574">
        <f t="shared" si="271"/>
        <v>-6.9999999999999923E-3</v>
      </c>
      <c r="D574">
        <f t="shared" si="271"/>
        <v>-1.9000000000000003E-2</v>
      </c>
      <c r="E574">
        <f t="shared" si="271"/>
        <v>-5.3999999999999999E-2</v>
      </c>
      <c r="F574">
        <f t="shared" si="271"/>
        <v>-1.0000000000000009E-3</v>
      </c>
      <c r="G574">
        <f t="shared" si="271"/>
        <v>1.5000000000000001E-2</v>
      </c>
      <c r="H574">
        <f t="shared" si="271"/>
        <v>1.0000000000000009E-2</v>
      </c>
      <c r="I574">
        <f t="shared" si="271"/>
        <v>0.54700000000000004</v>
      </c>
      <c r="J574">
        <f t="shared" si="271"/>
        <v>-1.1000000000000003E-2</v>
      </c>
      <c r="K574">
        <f t="shared" si="271"/>
        <v>4.0000000000000001E-3</v>
      </c>
      <c r="L574">
        <f t="shared" si="271"/>
        <v>2E-3</v>
      </c>
      <c r="M574">
        <f t="shared" si="271"/>
        <v>-9.0499999999999997E-2</v>
      </c>
      <c r="N574">
        <f t="shared" si="271"/>
        <v>-3.3999999999999989E-2</v>
      </c>
      <c r="O574">
        <f t="shared" si="271"/>
        <v>2.5000000000000022E-3</v>
      </c>
    </row>
    <row r="575" spans="1:15" x14ac:dyDescent="0.2">
      <c r="A575">
        <f t="shared" ref="A575:O575" si="272">IF(AND(A178 &lt; $P$400, A178 &gt; 0),A178-A$378,"-")</f>
        <v>-2.9999999999999992E-3</v>
      </c>
      <c r="B575">
        <f t="shared" si="272"/>
        <v>0</v>
      </c>
      <c r="C575">
        <f t="shared" si="272"/>
        <v>3.2000000000000001E-2</v>
      </c>
      <c r="D575">
        <f t="shared" si="272"/>
        <v>3.3000000000000002E-2</v>
      </c>
      <c r="E575">
        <f t="shared" si="272"/>
        <v>0.18300000000000002</v>
      </c>
      <c r="F575">
        <f t="shared" si="272"/>
        <v>0</v>
      </c>
      <c r="G575">
        <f t="shared" si="272"/>
        <v>1.7000000000000001E-2</v>
      </c>
      <c r="H575">
        <f t="shared" si="272"/>
        <v>-1.3999999999999999E-2</v>
      </c>
      <c r="I575">
        <f t="shared" si="272"/>
        <v>4.300000000000001E-2</v>
      </c>
      <c r="J575">
        <f t="shared" si="272"/>
        <v>-5.2000000000000005E-2</v>
      </c>
      <c r="K575">
        <f t="shared" si="272"/>
        <v>2.3E-2</v>
      </c>
      <c r="L575">
        <f t="shared" si="272"/>
        <v>0</v>
      </c>
      <c r="M575">
        <f t="shared" si="272"/>
        <v>-3.8500000000000006E-2</v>
      </c>
      <c r="N575">
        <f t="shared" si="272"/>
        <v>0</v>
      </c>
      <c r="O575">
        <f t="shared" si="272"/>
        <v>-4.9500000000000002E-2</v>
      </c>
    </row>
    <row r="576" spans="1:15" x14ac:dyDescent="0.2">
      <c r="A576">
        <f t="shared" ref="A576:O576" si="273">IF(AND(A179 &lt; $P$400, A179 &gt; 0),A179-A$378,"-")</f>
        <v>-2.9999999999999992E-3</v>
      </c>
      <c r="B576">
        <f t="shared" si="273"/>
        <v>-9.9999999999999915E-4</v>
      </c>
      <c r="C576">
        <f t="shared" si="273"/>
        <v>4.3999999999999997E-2</v>
      </c>
      <c r="D576">
        <f t="shared" si="273"/>
        <v>-1.0000000000000009E-3</v>
      </c>
      <c r="E576">
        <f t="shared" si="273"/>
        <v>1.5449999999999999</v>
      </c>
      <c r="F576">
        <f t="shared" si="273"/>
        <v>-1.0000000000000009E-3</v>
      </c>
      <c r="G576">
        <f t="shared" si="273"/>
        <v>0</v>
      </c>
      <c r="H576">
        <f t="shared" si="273"/>
        <v>4.6000000000000013E-2</v>
      </c>
      <c r="I576">
        <f t="shared" si="273"/>
        <v>-2.6999999999999996E-2</v>
      </c>
      <c r="J576">
        <f t="shared" si="273"/>
        <v>1.1080000000000001</v>
      </c>
      <c r="K576">
        <f t="shared" si="273"/>
        <v>2E-3</v>
      </c>
      <c r="L576">
        <f t="shared" si="273"/>
        <v>7.000000000000001E-3</v>
      </c>
      <c r="M576">
        <f t="shared" si="273"/>
        <v>-0.1045</v>
      </c>
      <c r="N576">
        <f t="shared" si="273"/>
        <v>-2.5999999999999995E-2</v>
      </c>
      <c r="O576">
        <f t="shared" si="273"/>
        <v>5.0500000000000003E-2</v>
      </c>
    </row>
    <row r="577" spans="1:15" x14ac:dyDescent="0.2">
      <c r="A577">
        <f t="shared" ref="A577:O577" si="274">IF(AND(A180 &lt; $P$400, A180 &gt; 0),A180-A$378,"-")</f>
        <v>-2.9999999999999992E-3</v>
      </c>
      <c r="B577">
        <f t="shared" si="274"/>
        <v>0</v>
      </c>
      <c r="C577">
        <f t="shared" si="274"/>
        <v>8.0000000000000071E-3</v>
      </c>
      <c r="D577">
        <f t="shared" si="274"/>
        <v>0</v>
      </c>
      <c r="E577">
        <f t="shared" si="274"/>
        <v>-9.4E-2</v>
      </c>
      <c r="F577">
        <f t="shared" si="274"/>
        <v>-2E-3</v>
      </c>
      <c r="G577">
        <f t="shared" si="274"/>
        <v>-1.0000000000000009E-3</v>
      </c>
      <c r="H577">
        <f t="shared" si="274"/>
        <v>-3.9999999999999994E-2</v>
      </c>
      <c r="I577">
        <f t="shared" si="274"/>
        <v>-2.0000000000000004E-2</v>
      </c>
      <c r="J577">
        <f t="shared" si="274"/>
        <v>0</v>
      </c>
      <c r="K577">
        <f t="shared" si="274"/>
        <v>0</v>
      </c>
      <c r="L577">
        <f t="shared" si="274"/>
        <v>1.9999999999999997E-2</v>
      </c>
      <c r="M577">
        <f t="shared" si="274"/>
        <v>-4.7500000000000001E-2</v>
      </c>
      <c r="N577">
        <f t="shared" si="274"/>
        <v>-3.8999999999999993E-2</v>
      </c>
      <c r="O577">
        <f t="shared" si="274"/>
        <v>5.0500000000000003E-2</v>
      </c>
    </row>
    <row r="578" spans="1:15" x14ac:dyDescent="0.2">
      <c r="A578">
        <f t="shared" ref="A578:O578" si="275">IF(AND(A181 &lt; $P$400, A181 &gt; 0),A181-A$378,"-")</f>
        <v>-2.9999999999999992E-3</v>
      </c>
      <c r="B578">
        <f t="shared" si="275"/>
        <v>1.0000000000000009E-3</v>
      </c>
      <c r="C578">
        <f t="shared" si="275"/>
        <v>0.105</v>
      </c>
      <c r="D578">
        <f t="shared" si="275"/>
        <v>-8.9999999999999941E-3</v>
      </c>
      <c r="E578">
        <f t="shared" si="275"/>
        <v>-7.400000000000001E-2</v>
      </c>
      <c r="F578">
        <f t="shared" si="275"/>
        <v>-1.0000000000000009E-3</v>
      </c>
      <c r="G578">
        <f t="shared" si="275"/>
        <v>-1.0000000000000009E-3</v>
      </c>
      <c r="H578">
        <f t="shared" si="275"/>
        <v>1.9000000000000003E-2</v>
      </c>
      <c r="I578">
        <f t="shared" si="275"/>
        <v>-3.3000000000000002E-2</v>
      </c>
      <c r="J578">
        <f t="shared" si="275"/>
        <v>0.27799999999999997</v>
      </c>
      <c r="K578">
        <f t="shared" si="275"/>
        <v>-2E-3</v>
      </c>
      <c r="L578">
        <f t="shared" si="275"/>
        <v>3.6999999999999998E-2</v>
      </c>
      <c r="M578">
        <f t="shared" si="275"/>
        <v>-2.1500000000000005E-2</v>
      </c>
      <c r="N578">
        <f t="shared" si="275"/>
        <v>-1.6E-2</v>
      </c>
      <c r="O578">
        <f t="shared" si="275"/>
        <v>0.15349999999999997</v>
      </c>
    </row>
    <row r="579" spans="1:15" x14ac:dyDescent="0.2">
      <c r="A579">
        <f t="shared" ref="A579:O579" si="276">IF(AND(A182 &lt; $P$400, A182 &gt; 0),A182-A$378,"-")</f>
        <v>-9.9999999999999915E-4</v>
      </c>
      <c r="B579">
        <f t="shared" si="276"/>
        <v>1.0000000000000009E-3</v>
      </c>
      <c r="C579">
        <f t="shared" si="276"/>
        <v>-3.3000000000000002E-2</v>
      </c>
      <c r="D579">
        <f t="shared" si="276"/>
        <v>-1.2999999999999998E-2</v>
      </c>
      <c r="E579">
        <f t="shared" si="276"/>
        <v>0.78300000000000003</v>
      </c>
      <c r="F579">
        <f t="shared" si="276"/>
        <v>0.10300000000000001</v>
      </c>
      <c r="G579">
        <f t="shared" si="276"/>
        <v>-2E-3</v>
      </c>
      <c r="H579">
        <f t="shared" si="276"/>
        <v>1.6E-2</v>
      </c>
      <c r="I579">
        <f t="shared" si="276"/>
        <v>-3.3000000000000002E-2</v>
      </c>
      <c r="J579">
        <f t="shared" si="276"/>
        <v>-5.7000000000000002E-2</v>
      </c>
      <c r="K579">
        <f t="shared" si="276"/>
        <v>-2E-3</v>
      </c>
      <c r="L579">
        <f t="shared" si="276"/>
        <v>2.9999999999999992E-3</v>
      </c>
      <c r="M579">
        <f t="shared" si="276"/>
        <v>-5.7500000000000002E-2</v>
      </c>
      <c r="N579">
        <f t="shared" si="276"/>
        <v>-4.2999999999999997E-2</v>
      </c>
      <c r="O579">
        <f t="shared" si="276"/>
        <v>0.3175</v>
      </c>
    </row>
    <row r="580" spans="1:15" x14ac:dyDescent="0.2">
      <c r="A580">
        <f t="shared" ref="A580:O580" si="277">IF(AND(A183 &lt; $P$400, A183 &gt; 0),A183-A$378,"-")</f>
        <v>-9.9999999999999915E-4</v>
      </c>
      <c r="B580">
        <f t="shared" si="277"/>
        <v>-9.9999999999999915E-4</v>
      </c>
      <c r="C580">
        <f t="shared" si="277"/>
        <v>6.0000000000000053E-3</v>
      </c>
      <c r="D580">
        <f t="shared" si="277"/>
        <v>2.4000000000000007E-2</v>
      </c>
      <c r="E580">
        <f t="shared" si="277"/>
        <v>-9.5000000000000001E-2</v>
      </c>
      <c r="F580">
        <f t="shared" si="277"/>
        <v>-2E-3</v>
      </c>
      <c r="G580">
        <f t="shared" si="277"/>
        <v>-2E-3</v>
      </c>
      <c r="H580">
        <f t="shared" si="277"/>
        <v>-3.1999999999999994E-2</v>
      </c>
      <c r="I580">
        <f t="shared" si="277"/>
        <v>-3.6000000000000004E-2</v>
      </c>
      <c r="J580">
        <f t="shared" si="277"/>
        <v>2.5379999999999998</v>
      </c>
      <c r="K580">
        <f t="shared" si="277"/>
        <v>-2E-3</v>
      </c>
      <c r="L580">
        <f t="shared" si="277"/>
        <v>-1.0000000000000009E-3</v>
      </c>
      <c r="M580">
        <f t="shared" si="277"/>
        <v>2.0500000000000004E-2</v>
      </c>
      <c r="N580">
        <f t="shared" si="277"/>
        <v>-3.599999999999999E-2</v>
      </c>
      <c r="O580">
        <f t="shared" si="277"/>
        <v>3.6499999999999991E-2</v>
      </c>
    </row>
    <row r="581" spans="1:15" x14ac:dyDescent="0.2">
      <c r="A581">
        <f t="shared" ref="A581:O581" si="278">IF(AND(A184 &lt; $P$400, A184 &gt; 0),A184-A$378,"-")</f>
        <v>-9.9999999999999915E-4</v>
      </c>
      <c r="B581">
        <f t="shared" si="278"/>
        <v>-9.9999999999999915E-4</v>
      </c>
      <c r="C581">
        <f t="shared" si="278"/>
        <v>0.183</v>
      </c>
      <c r="D581">
        <f t="shared" si="278"/>
        <v>-6.9999999999999923E-3</v>
      </c>
      <c r="E581">
        <f t="shared" si="278"/>
        <v>-9.1999999999999998E-2</v>
      </c>
      <c r="F581">
        <f t="shared" si="278"/>
        <v>9.9999999999999915E-4</v>
      </c>
      <c r="G581">
        <f t="shared" si="278"/>
        <v>-2E-3</v>
      </c>
      <c r="H581">
        <f t="shared" si="278"/>
        <v>-9.999999999999995E-3</v>
      </c>
      <c r="I581">
        <f t="shared" si="278"/>
        <v>-3.5000000000000003E-2</v>
      </c>
      <c r="J581">
        <f t="shared" si="278"/>
        <v>2.2999999999999993E-2</v>
      </c>
      <c r="K581">
        <f t="shared" si="278"/>
        <v>-2E-3</v>
      </c>
      <c r="L581">
        <f t="shared" si="278"/>
        <v>0</v>
      </c>
      <c r="M581">
        <f t="shared" si="278"/>
        <v>-0.1065</v>
      </c>
      <c r="N581">
        <f t="shared" si="278"/>
        <v>-4.5999999999999992E-2</v>
      </c>
      <c r="O581">
        <f t="shared" si="278"/>
        <v>0.4405</v>
      </c>
    </row>
    <row r="582" spans="1:15" x14ac:dyDescent="0.2">
      <c r="A582">
        <f t="shared" ref="A582:O582" si="279">IF(AND(A185 &lt; $P$400, A185 &gt; 0),A185-A$378,"-")</f>
        <v>0</v>
      </c>
      <c r="B582">
        <f t="shared" si="279"/>
        <v>0</v>
      </c>
      <c r="C582">
        <f t="shared" si="279"/>
        <v>-6.2E-2</v>
      </c>
      <c r="D582">
        <f t="shared" si="279"/>
        <v>-8.9999999999999941E-3</v>
      </c>
      <c r="E582">
        <f t="shared" si="279"/>
        <v>-3.0000000000000027E-3</v>
      </c>
      <c r="F582">
        <f t="shared" si="279"/>
        <v>1.1999999999999999E-2</v>
      </c>
      <c r="G582">
        <f t="shared" si="279"/>
        <v>-1.0000000000000009E-3</v>
      </c>
      <c r="H582">
        <f t="shared" si="279"/>
        <v>1.3000000000000012E-2</v>
      </c>
      <c r="I582">
        <f t="shared" si="279"/>
        <v>-3.6000000000000004E-2</v>
      </c>
      <c r="J582">
        <f t="shared" si="279"/>
        <v>-3.3000000000000002E-2</v>
      </c>
      <c r="K582">
        <f t="shared" si="279"/>
        <v>-1.0000000000000009E-3</v>
      </c>
      <c r="L582">
        <f t="shared" si="279"/>
        <v>-1.0000000000000009E-3</v>
      </c>
      <c r="M582">
        <f t="shared" si="279"/>
        <v>-4.4499999999999998E-2</v>
      </c>
      <c r="N582">
        <f t="shared" si="279"/>
        <v>-1.999999999999999E-2</v>
      </c>
      <c r="O582">
        <f t="shared" si="279"/>
        <v>4.9500000000000002E-2</v>
      </c>
    </row>
    <row r="583" spans="1:15" x14ac:dyDescent="0.2">
      <c r="A583">
        <f t="shared" ref="A583:O583" si="280">IF(AND(A186 &lt; $P$400, A186 &gt; 0),A186-A$378,"-")</f>
        <v>-1.9999999999999992E-3</v>
      </c>
      <c r="B583">
        <f t="shared" si="280"/>
        <v>0</v>
      </c>
      <c r="C583" t="str">
        <f t="shared" si="280"/>
        <v>-</v>
      </c>
      <c r="D583">
        <f t="shared" si="280"/>
        <v>-1.6E-2</v>
      </c>
      <c r="E583">
        <f t="shared" si="280"/>
        <v>-7.4999999999999997E-2</v>
      </c>
      <c r="F583">
        <f t="shared" si="280"/>
        <v>0.1</v>
      </c>
      <c r="G583">
        <f t="shared" si="280"/>
        <v>-1.0000000000000009E-3</v>
      </c>
      <c r="H583">
        <f t="shared" si="280"/>
        <v>-4.3999999999999991E-2</v>
      </c>
      <c r="I583">
        <f t="shared" si="280"/>
        <v>-4.1999999999999996E-2</v>
      </c>
      <c r="J583">
        <f t="shared" si="280"/>
        <v>8.4999999999999992E-2</v>
      </c>
      <c r="K583">
        <f t="shared" si="280"/>
        <v>-1.0000000000000009E-3</v>
      </c>
      <c r="L583">
        <f t="shared" si="280"/>
        <v>0</v>
      </c>
      <c r="M583">
        <f t="shared" si="280"/>
        <v>-7.2500000000000009E-2</v>
      </c>
      <c r="N583">
        <f t="shared" si="280"/>
        <v>-4.6999999999999993E-2</v>
      </c>
      <c r="O583">
        <f t="shared" si="280"/>
        <v>0.38749999999999996</v>
      </c>
    </row>
    <row r="584" spans="1:15" x14ac:dyDescent="0.2">
      <c r="A584">
        <f t="shared" ref="A584:O584" si="281">IF(AND(A187 &lt; $P$400, A187 &gt; 0),A187-A$378,"-")</f>
        <v>-1.9999999999999992E-3</v>
      </c>
      <c r="B584">
        <f t="shared" si="281"/>
        <v>-9.9999999999999915E-4</v>
      </c>
      <c r="C584">
        <f t="shared" si="281"/>
        <v>1.6E-2</v>
      </c>
      <c r="D584">
        <f t="shared" si="281"/>
        <v>-1.1999999999999997E-2</v>
      </c>
      <c r="E584">
        <f t="shared" si="281"/>
        <v>-7.0000000000000062E-3</v>
      </c>
      <c r="F584">
        <f t="shared" si="281"/>
        <v>2E-3</v>
      </c>
      <c r="G584">
        <f t="shared" si="281"/>
        <v>-2E-3</v>
      </c>
      <c r="H584">
        <f t="shared" si="281"/>
        <v>-6.9999999999999923E-3</v>
      </c>
      <c r="I584">
        <f t="shared" si="281"/>
        <v>-2.4000000000000007E-2</v>
      </c>
      <c r="J584">
        <f t="shared" si="281"/>
        <v>1.8000000000000002E-2</v>
      </c>
      <c r="K584">
        <f t="shared" si="281"/>
        <v>0.153</v>
      </c>
      <c r="L584">
        <f t="shared" si="281"/>
        <v>-1.0000000000000009E-3</v>
      </c>
      <c r="M584">
        <f t="shared" si="281"/>
        <v>-6.25E-2</v>
      </c>
      <c r="N584">
        <f t="shared" si="281"/>
        <v>-2.1999999999999992E-2</v>
      </c>
      <c r="O584">
        <f t="shared" si="281"/>
        <v>2.2499999999999992E-2</v>
      </c>
    </row>
    <row r="585" spans="1:15" x14ac:dyDescent="0.2">
      <c r="A585">
        <f t="shared" ref="A585:O585" si="282">IF(AND(A188 &lt; $P$400, A188 &gt; 0),A188-A$378,"-")</f>
        <v>-2.9999999999999992E-3</v>
      </c>
      <c r="B585">
        <f t="shared" si="282"/>
        <v>0</v>
      </c>
      <c r="C585">
        <f t="shared" si="282"/>
        <v>0.111</v>
      </c>
      <c r="D585">
        <f t="shared" si="282"/>
        <v>-1.9000000000000003E-2</v>
      </c>
      <c r="E585">
        <f t="shared" si="282"/>
        <v>2.6149999999999998</v>
      </c>
      <c r="F585">
        <f t="shared" si="282"/>
        <v>-2E-3</v>
      </c>
      <c r="G585">
        <f t="shared" si="282"/>
        <v>-2E-3</v>
      </c>
      <c r="H585">
        <f t="shared" si="282"/>
        <v>4.0000000000000008E-2</v>
      </c>
      <c r="I585">
        <f t="shared" si="282"/>
        <v>-2.5999999999999995E-2</v>
      </c>
      <c r="J585">
        <f t="shared" si="282"/>
        <v>-5.5000000000000007E-2</v>
      </c>
      <c r="K585">
        <f t="shared" si="282"/>
        <v>2.4E-2</v>
      </c>
      <c r="L585">
        <f t="shared" si="282"/>
        <v>0</v>
      </c>
      <c r="M585">
        <f t="shared" si="282"/>
        <v>-7.9500000000000001E-2</v>
      </c>
      <c r="N585">
        <f t="shared" si="282"/>
        <v>3.7999999999999992E-2</v>
      </c>
      <c r="O585">
        <f t="shared" si="282"/>
        <v>3.549999999999999E-2</v>
      </c>
    </row>
    <row r="586" spans="1:15" x14ac:dyDescent="0.2">
      <c r="A586">
        <f t="shared" ref="A586:O586" si="283">IF(AND(A189 &lt; $P$400, A189 &gt; 0),A189-A$378,"-")</f>
        <v>-2.9999999999999992E-3</v>
      </c>
      <c r="B586">
        <f t="shared" si="283"/>
        <v>0</v>
      </c>
      <c r="C586">
        <f t="shared" si="283"/>
        <v>-2.7999999999999997E-2</v>
      </c>
      <c r="D586">
        <f t="shared" si="283"/>
        <v>-1.8000000000000002E-2</v>
      </c>
      <c r="E586">
        <f t="shared" si="283"/>
        <v>8.4999999999999992E-2</v>
      </c>
      <c r="F586">
        <f t="shared" si="283"/>
        <v>9.9999999999999915E-4</v>
      </c>
      <c r="G586">
        <f t="shared" si="283"/>
        <v>-1.0000000000000009E-3</v>
      </c>
      <c r="H586">
        <f t="shared" si="283"/>
        <v>2.5000000000000008E-2</v>
      </c>
      <c r="I586">
        <f t="shared" si="283"/>
        <v>-4.1999999999999996E-2</v>
      </c>
      <c r="J586">
        <f t="shared" si="283"/>
        <v>1.2999999999999998E-2</v>
      </c>
      <c r="K586">
        <f t="shared" si="283"/>
        <v>2E-3</v>
      </c>
      <c r="L586">
        <f t="shared" si="283"/>
        <v>-1.0000000000000009E-3</v>
      </c>
      <c r="M586">
        <f t="shared" si="283"/>
        <v>-3.7500000000000006E-2</v>
      </c>
      <c r="N586">
        <f t="shared" si="283"/>
        <v>9.000000000000008E-3</v>
      </c>
      <c r="O586">
        <f t="shared" si="283"/>
        <v>4.2499999999999996E-2</v>
      </c>
    </row>
    <row r="587" spans="1:15" x14ac:dyDescent="0.2">
      <c r="A587" t="str">
        <f t="shared" ref="A587:O587" si="284">IF(AND(A190 &lt; $P$400, A190 &gt; 0),A190-A$378,"-")</f>
        <v>-</v>
      </c>
      <c r="B587">
        <f t="shared" si="284"/>
        <v>1.0000000000000009E-3</v>
      </c>
      <c r="C587">
        <f t="shared" si="284"/>
        <v>1.1999999999999997E-2</v>
      </c>
      <c r="D587">
        <f t="shared" si="284"/>
        <v>-2.0000000000000004E-2</v>
      </c>
      <c r="E587">
        <f t="shared" si="284"/>
        <v>-4.9000000000000002E-2</v>
      </c>
      <c r="F587">
        <f t="shared" si="284"/>
        <v>1.2999999999999999E-2</v>
      </c>
      <c r="G587">
        <f t="shared" si="284"/>
        <v>1.9000000000000003E-2</v>
      </c>
      <c r="H587">
        <f t="shared" si="284"/>
        <v>9.8000000000000004E-2</v>
      </c>
      <c r="I587">
        <f t="shared" si="284"/>
        <v>-3.9000000000000007E-2</v>
      </c>
      <c r="J587">
        <f t="shared" si="284"/>
        <v>1.091</v>
      </c>
      <c r="K587">
        <f t="shared" si="284"/>
        <v>0</v>
      </c>
      <c r="L587">
        <f t="shared" si="284"/>
        <v>9.9999999999999915E-4</v>
      </c>
      <c r="M587">
        <f t="shared" si="284"/>
        <v>-3.2500000000000001E-2</v>
      </c>
      <c r="N587">
        <f t="shared" si="284"/>
        <v>-3.4999999999999989E-2</v>
      </c>
      <c r="O587">
        <f t="shared" si="284"/>
        <v>0.33649999999999997</v>
      </c>
    </row>
    <row r="588" spans="1:15" x14ac:dyDescent="0.2">
      <c r="A588">
        <f t="shared" ref="A588:O588" si="285">IF(AND(A191 &lt; $P$400, A191 &gt; 0),A191-A$378,"-")</f>
        <v>5.000000000000001E-3</v>
      </c>
      <c r="B588">
        <f t="shared" si="285"/>
        <v>0</v>
      </c>
      <c r="C588">
        <f t="shared" si="285"/>
        <v>-5.1999999999999998E-2</v>
      </c>
      <c r="D588">
        <f t="shared" si="285"/>
        <v>-1.0999999999999996E-2</v>
      </c>
      <c r="E588">
        <f t="shared" si="285"/>
        <v>-0.09</v>
      </c>
      <c r="F588">
        <f t="shared" si="285"/>
        <v>3.5999999999999997E-2</v>
      </c>
      <c r="G588">
        <f t="shared" si="285"/>
        <v>9.9999999999999915E-4</v>
      </c>
      <c r="H588">
        <f t="shared" si="285"/>
        <v>-1.2999999999999998E-2</v>
      </c>
      <c r="I588">
        <f t="shared" si="285"/>
        <v>-5.1000000000000004E-2</v>
      </c>
      <c r="J588">
        <f t="shared" si="285"/>
        <v>1.0999999999999996E-2</v>
      </c>
      <c r="K588">
        <f t="shared" si="285"/>
        <v>-1.0000000000000009E-3</v>
      </c>
      <c r="L588">
        <f t="shared" si="285"/>
        <v>-1.0000000000000009E-3</v>
      </c>
      <c r="M588">
        <f t="shared" si="285"/>
        <v>0.21550000000000002</v>
      </c>
      <c r="N588">
        <f t="shared" si="285"/>
        <v>-2.9999999999999888E-3</v>
      </c>
      <c r="O588">
        <f t="shared" si="285"/>
        <v>2.6625000000000001</v>
      </c>
    </row>
    <row r="589" spans="1:15" x14ac:dyDescent="0.2">
      <c r="A589">
        <f t="shared" ref="A589:O589" si="286">IF(AND(A192 &lt; $P$400, A192 &gt; 0),A192-A$378,"-")</f>
        <v>-1.9999999999999992E-3</v>
      </c>
      <c r="B589">
        <f t="shared" si="286"/>
        <v>0</v>
      </c>
      <c r="C589">
        <f t="shared" si="286"/>
        <v>2.5000000000000008E-2</v>
      </c>
      <c r="D589">
        <f t="shared" si="286"/>
        <v>0.28900000000000003</v>
      </c>
      <c r="E589">
        <f t="shared" si="286"/>
        <v>1.6259999999999999</v>
      </c>
      <c r="F589">
        <f t="shared" si="286"/>
        <v>0</v>
      </c>
      <c r="G589">
        <f t="shared" si="286"/>
        <v>0</v>
      </c>
      <c r="H589">
        <f t="shared" si="286"/>
        <v>2.2000000000000006E-2</v>
      </c>
      <c r="I589">
        <f t="shared" si="286"/>
        <v>-4.1999999999999996E-2</v>
      </c>
      <c r="J589">
        <f t="shared" si="286"/>
        <v>4.0999999999999995E-2</v>
      </c>
      <c r="K589">
        <f t="shared" si="286"/>
        <v>-1.0000000000000009E-3</v>
      </c>
      <c r="L589">
        <f t="shared" si="286"/>
        <v>2E-3</v>
      </c>
      <c r="M589">
        <f t="shared" si="286"/>
        <v>-1.7500000000000002E-2</v>
      </c>
      <c r="N589">
        <f t="shared" si="286"/>
        <v>-3.599999999999999E-2</v>
      </c>
      <c r="O589">
        <f t="shared" si="286"/>
        <v>0.92649999999999988</v>
      </c>
    </row>
    <row r="590" spans="1:15" x14ac:dyDescent="0.2">
      <c r="A590">
        <f t="shared" ref="A590:O590" si="287">IF(AND(A193 &lt; $P$400, A193 &gt; 0),A193-A$378,"-")</f>
        <v>-1.9999999999999992E-3</v>
      </c>
      <c r="B590">
        <f t="shared" si="287"/>
        <v>1.0000000000000009E-3</v>
      </c>
      <c r="C590">
        <f t="shared" si="287"/>
        <v>-7.5499999999999998E-2</v>
      </c>
      <c r="D590">
        <f t="shared" si="287"/>
        <v>2.0000000000000018E-3</v>
      </c>
      <c r="E590">
        <f t="shared" si="287"/>
        <v>-9.5500000000000002E-2</v>
      </c>
      <c r="F590">
        <f t="shared" si="287"/>
        <v>9.9999999999999915E-4</v>
      </c>
      <c r="G590">
        <f t="shared" si="287"/>
        <v>0</v>
      </c>
      <c r="H590">
        <f t="shared" si="287"/>
        <v>0.28000000000000003</v>
      </c>
      <c r="I590">
        <f t="shared" si="287"/>
        <v>-5.1000000000000004E-2</v>
      </c>
      <c r="J590">
        <f t="shared" si="287"/>
        <v>-6.6000000000000003E-2</v>
      </c>
      <c r="K590">
        <f t="shared" si="287"/>
        <v>-1.0000000000000009E-3</v>
      </c>
      <c r="L590">
        <f t="shared" si="287"/>
        <v>0</v>
      </c>
      <c r="M590">
        <f t="shared" si="287"/>
        <v>2.1500000000000005E-2</v>
      </c>
      <c r="N590">
        <f t="shared" si="287"/>
        <v>-9.999999999999995E-3</v>
      </c>
      <c r="O590">
        <f t="shared" si="287"/>
        <v>6.0499999999999984E-2</v>
      </c>
    </row>
    <row r="591" spans="1:15" x14ac:dyDescent="0.2">
      <c r="A591">
        <f t="shared" ref="A591:O591" si="288">IF(AND(A194 &lt; $P$400, A194 &gt; 0),A194-A$378,"-")</f>
        <v>-1.9999999999999992E-3</v>
      </c>
      <c r="B591">
        <f t="shared" si="288"/>
        <v>2.5000000000000001E-2</v>
      </c>
      <c r="C591">
        <f t="shared" si="288"/>
        <v>1.2999999999999998E-2</v>
      </c>
      <c r="D591">
        <f t="shared" si="288"/>
        <v>-1.6E-2</v>
      </c>
      <c r="E591">
        <f t="shared" si="288"/>
        <v>-9.0999999999999998E-2</v>
      </c>
      <c r="F591">
        <f t="shared" si="288"/>
        <v>4.5999999999999999E-2</v>
      </c>
      <c r="G591">
        <f t="shared" si="288"/>
        <v>-2E-3</v>
      </c>
      <c r="H591">
        <f t="shared" si="288"/>
        <v>0.70200000000000007</v>
      </c>
      <c r="I591">
        <f t="shared" si="288"/>
        <v>-1.7000000000000001E-2</v>
      </c>
      <c r="J591">
        <f t="shared" si="288"/>
        <v>0.57000000000000006</v>
      </c>
      <c r="K591">
        <f t="shared" si="288"/>
        <v>0</v>
      </c>
      <c r="L591">
        <f t="shared" si="288"/>
        <v>1.2999999999999999E-2</v>
      </c>
      <c r="M591">
        <f t="shared" si="288"/>
        <v>0.97350000000000003</v>
      </c>
      <c r="N591">
        <f t="shared" si="288"/>
        <v>-3.599999999999999E-2</v>
      </c>
      <c r="O591">
        <f t="shared" si="288"/>
        <v>5.3500000000000006E-2</v>
      </c>
    </row>
    <row r="592" spans="1:15" x14ac:dyDescent="0.2">
      <c r="A592">
        <f t="shared" ref="A592:O592" si="289">IF(AND(A195 &lt; $P$400, A195 &gt; 0),A195-A$378,"-")</f>
        <v>4.0000000000000001E-3</v>
      </c>
      <c r="B592">
        <f t="shared" si="289"/>
        <v>1.8000000000000002E-2</v>
      </c>
      <c r="C592">
        <f t="shared" si="289"/>
        <v>0.18099999999999999</v>
      </c>
      <c r="D592">
        <f t="shared" si="289"/>
        <v>4.0000000000000036E-3</v>
      </c>
      <c r="E592">
        <f t="shared" si="289"/>
        <v>2.0000000000000018E-3</v>
      </c>
      <c r="F592">
        <f t="shared" si="289"/>
        <v>1.1000000000000001E-2</v>
      </c>
      <c r="G592">
        <f t="shared" si="289"/>
        <v>8.9999999999999993E-3</v>
      </c>
      <c r="H592">
        <f t="shared" si="289"/>
        <v>4.4000000000000011E-2</v>
      </c>
      <c r="I592">
        <f t="shared" si="289"/>
        <v>1.999999999999999E-2</v>
      </c>
      <c r="J592">
        <f t="shared" si="289"/>
        <v>-6.6000000000000003E-2</v>
      </c>
      <c r="K592">
        <f t="shared" si="289"/>
        <v>4.9999999999999996E-2</v>
      </c>
      <c r="L592">
        <f t="shared" si="289"/>
        <v>4.4999999999999998E-2</v>
      </c>
      <c r="M592">
        <f t="shared" si="289"/>
        <v>-1.4499999999999999E-2</v>
      </c>
      <c r="N592">
        <f t="shared" si="289"/>
        <v>0.115</v>
      </c>
      <c r="O592">
        <f t="shared" si="289"/>
        <v>0.76549999999999996</v>
      </c>
    </row>
    <row r="593" spans="1:15" x14ac:dyDescent="0.2">
      <c r="A593">
        <f t="shared" ref="A593:O593" si="290">IF(AND(A196 &lt; $P$400, A196 &gt; 0),A196-A$378,"-")</f>
        <v>-9.9999999999999915E-4</v>
      </c>
      <c r="B593">
        <f t="shared" si="290"/>
        <v>2.5000000000000001E-2</v>
      </c>
      <c r="C593">
        <f t="shared" si="290"/>
        <v>7.0000000000000062E-3</v>
      </c>
      <c r="D593">
        <f t="shared" si="290"/>
        <v>-2.1999999999999992E-2</v>
      </c>
      <c r="E593">
        <f t="shared" si="290"/>
        <v>-7.4999999999999997E-2</v>
      </c>
      <c r="F593">
        <f t="shared" si="290"/>
        <v>9.9999999999999915E-4</v>
      </c>
      <c r="G593">
        <f t="shared" si="290"/>
        <v>-1.0000000000000009E-3</v>
      </c>
      <c r="H593">
        <f t="shared" si="290"/>
        <v>6.6000000000000003E-2</v>
      </c>
      <c r="I593">
        <f t="shared" si="290"/>
        <v>1.2230000000000001</v>
      </c>
      <c r="J593">
        <f t="shared" si="290"/>
        <v>-7.0000000000000062E-3</v>
      </c>
      <c r="K593">
        <f t="shared" si="290"/>
        <v>3.6999999999999998E-2</v>
      </c>
      <c r="L593">
        <f t="shared" si="290"/>
        <v>0.187</v>
      </c>
      <c r="M593">
        <f t="shared" si="290"/>
        <v>-9.1499999999999998E-2</v>
      </c>
      <c r="N593">
        <f t="shared" si="290"/>
        <v>8.0000000000000071E-3</v>
      </c>
      <c r="O593">
        <f t="shared" si="290"/>
        <v>4.8500000000000001E-2</v>
      </c>
    </row>
    <row r="594" spans="1:15" x14ac:dyDescent="0.2">
      <c r="A594">
        <f t="shared" ref="A594:O594" si="291">IF(AND(A197 &lt; $P$400, A197 &gt; 0),A197-A$378,"-")</f>
        <v>-1.9999999999999992E-3</v>
      </c>
      <c r="B594">
        <f t="shared" si="291"/>
        <v>3.0000000000000009E-3</v>
      </c>
      <c r="C594">
        <f t="shared" si="291"/>
        <v>-1.8999999999999996E-2</v>
      </c>
      <c r="D594">
        <f t="shared" si="291"/>
        <v>-1.4999999999999999E-2</v>
      </c>
      <c r="E594">
        <f t="shared" si="291"/>
        <v>-7.8E-2</v>
      </c>
      <c r="F594">
        <f t="shared" si="291"/>
        <v>0</v>
      </c>
      <c r="G594">
        <f t="shared" si="291"/>
        <v>-2E-3</v>
      </c>
      <c r="H594">
        <f t="shared" si="291"/>
        <v>0.14800000000000002</v>
      </c>
      <c r="I594">
        <f t="shared" si="291"/>
        <v>1.5999999999999986E-2</v>
      </c>
      <c r="J594">
        <f t="shared" si="291"/>
        <v>2.6749999999999998</v>
      </c>
      <c r="K594">
        <f t="shared" si="291"/>
        <v>2.3E-2</v>
      </c>
      <c r="L594">
        <f t="shared" si="291"/>
        <v>2.9999999999999992E-3</v>
      </c>
      <c r="M594">
        <f t="shared" si="291"/>
        <v>-8.1500000000000003E-2</v>
      </c>
      <c r="N594">
        <f t="shared" si="291"/>
        <v>-1.3999999999999999E-2</v>
      </c>
      <c r="O594">
        <f t="shared" si="291"/>
        <v>6.1499999999999985E-2</v>
      </c>
    </row>
    <row r="595" spans="1:15" x14ac:dyDescent="0.2">
      <c r="A595">
        <f t="shared" ref="A595:O595" si="292">IF(AND(A198 &lt; $P$400, A198 &gt; 0),A198-A$378,"-")</f>
        <v>7.000000000000001E-3</v>
      </c>
      <c r="B595">
        <f t="shared" si="292"/>
        <v>1.0000000000000009E-3</v>
      </c>
      <c r="C595">
        <f t="shared" si="292"/>
        <v>-1.3999999999999999E-2</v>
      </c>
      <c r="D595">
        <f t="shared" si="292"/>
        <v>7.0000000000000062E-3</v>
      </c>
      <c r="E595">
        <f t="shared" si="292"/>
        <v>-8.7000000000000008E-2</v>
      </c>
      <c r="F595">
        <f t="shared" si="292"/>
        <v>9.9999999999999915E-4</v>
      </c>
      <c r="G595">
        <f t="shared" si="292"/>
        <v>0</v>
      </c>
      <c r="H595">
        <f t="shared" si="292"/>
        <v>-3.4999999999999996E-2</v>
      </c>
      <c r="I595">
        <f t="shared" si="292"/>
        <v>1.4999999999999986E-2</v>
      </c>
      <c r="J595">
        <f t="shared" si="292"/>
        <v>8.4999999999999992E-2</v>
      </c>
      <c r="K595">
        <f t="shared" si="292"/>
        <v>2.9999999999999992E-3</v>
      </c>
      <c r="L595">
        <f t="shared" si="292"/>
        <v>-1.0000000000000009E-3</v>
      </c>
      <c r="M595">
        <f t="shared" si="292"/>
        <v>-6.3500000000000001E-2</v>
      </c>
      <c r="N595">
        <f t="shared" si="292"/>
        <v>3.2000000000000015E-2</v>
      </c>
      <c r="O595">
        <f t="shared" si="292"/>
        <v>5.9499999999999983E-2</v>
      </c>
    </row>
    <row r="596" spans="1:15" x14ac:dyDescent="0.2">
      <c r="A596">
        <f t="shared" ref="A596:O596" si="293">IF(AND(A199 &lt; $P$400, A199 &gt; 0),A199-A$378,"-")</f>
        <v>-1.9999999999999992E-3</v>
      </c>
      <c r="B596">
        <f t="shared" si="293"/>
        <v>1.0000000000000009E-3</v>
      </c>
      <c r="C596">
        <f t="shared" si="293"/>
        <v>-6.7000000000000004E-2</v>
      </c>
      <c r="D596">
        <f t="shared" si="293"/>
        <v>-2.1999999999999992E-2</v>
      </c>
      <c r="E596">
        <f t="shared" si="293"/>
        <v>0.871</v>
      </c>
      <c r="F596">
        <f t="shared" si="293"/>
        <v>-1.0000000000000009E-3</v>
      </c>
      <c r="G596">
        <f t="shared" si="293"/>
        <v>0.441</v>
      </c>
      <c r="H596">
        <f t="shared" si="293"/>
        <v>-3.4999999999999996E-2</v>
      </c>
      <c r="I596">
        <f t="shared" si="293"/>
        <v>0.121</v>
      </c>
      <c r="J596">
        <f t="shared" si="293"/>
        <v>-6.6000000000000003E-2</v>
      </c>
      <c r="K596">
        <f t="shared" si="293"/>
        <v>6.0000000000000001E-3</v>
      </c>
      <c r="L596">
        <f t="shared" si="293"/>
        <v>-1.0000000000000009E-3</v>
      </c>
      <c r="M596">
        <f t="shared" si="293"/>
        <v>-3.2500000000000001E-2</v>
      </c>
      <c r="N596">
        <f t="shared" si="293"/>
        <v>-0.03</v>
      </c>
      <c r="O596">
        <f t="shared" si="293"/>
        <v>1.3105</v>
      </c>
    </row>
    <row r="597" spans="1:15" x14ac:dyDescent="0.2">
      <c r="A597">
        <f t="shared" ref="A597:O597" si="294">IF(AND(A200 &lt; $P$400, A200 &gt; 0),A200-A$378,"-")</f>
        <v>-2.9999999999999992E-3</v>
      </c>
      <c r="B597">
        <f t="shared" si="294"/>
        <v>1.0000000000000009E-3</v>
      </c>
      <c r="C597">
        <f t="shared" si="294"/>
        <v>4.9000000000000002E-2</v>
      </c>
      <c r="D597">
        <f t="shared" si="294"/>
        <v>-1.6E-2</v>
      </c>
      <c r="E597">
        <f t="shared" si="294"/>
        <v>-9.5500000000000002E-2</v>
      </c>
      <c r="F597">
        <f t="shared" si="294"/>
        <v>0</v>
      </c>
      <c r="G597">
        <f t="shared" si="294"/>
        <v>4.0000000000000001E-3</v>
      </c>
      <c r="H597">
        <f t="shared" si="294"/>
        <v>-1.3999999999999999E-2</v>
      </c>
      <c r="I597">
        <f t="shared" si="294"/>
        <v>-1.6E-2</v>
      </c>
      <c r="J597">
        <f t="shared" si="294"/>
        <v>-5.3000000000000005E-2</v>
      </c>
      <c r="K597">
        <f t="shared" si="294"/>
        <v>0</v>
      </c>
      <c r="L597">
        <f t="shared" si="294"/>
        <v>-1.0000000000000009E-3</v>
      </c>
      <c r="M597">
        <f t="shared" si="294"/>
        <v>2.3500000000000007E-2</v>
      </c>
      <c r="N597">
        <f t="shared" si="294"/>
        <v>5.0000000000000044E-3</v>
      </c>
      <c r="O597">
        <f t="shared" si="294"/>
        <v>3.0754999999999999</v>
      </c>
    </row>
    <row r="598" spans="1:15" x14ac:dyDescent="0.2">
      <c r="A598">
        <f t="shared" ref="A598:O598" si="295">IF(AND(A201 &lt; $P$400, A201 &gt; 0),A201-A$378,"-")</f>
        <v>-2.9999999999999992E-3</v>
      </c>
      <c r="B598">
        <f t="shared" si="295"/>
        <v>1.0000000000000009E-3</v>
      </c>
      <c r="C598">
        <f t="shared" si="295"/>
        <v>-3.3000000000000002E-2</v>
      </c>
      <c r="D598">
        <f t="shared" si="295"/>
        <v>-2.3999999999999994E-2</v>
      </c>
      <c r="E598">
        <f t="shared" si="295"/>
        <v>1.22</v>
      </c>
      <c r="F598">
        <f t="shared" si="295"/>
        <v>0</v>
      </c>
      <c r="G598">
        <f t="shared" si="295"/>
        <v>0</v>
      </c>
      <c r="H598">
        <f t="shared" si="295"/>
        <v>0.67100000000000004</v>
      </c>
      <c r="I598">
        <f t="shared" si="295"/>
        <v>-2.7999999999999997E-2</v>
      </c>
      <c r="J598">
        <f t="shared" si="295"/>
        <v>0.52200000000000002</v>
      </c>
      <c r="K598">
        <f t="shared" si="295"/>
        <v>9.9999999999999915E-4</v>
      </c>
      <c r="L598">
        <f t="shared" si="295"/>
        <v>-1.0000000000000009E-3</v>
      </c>
      <c r="M598">
        <f t="shared" si="295"/>
        <v>-7.5000000000000067E-3</v>
      </c>
      <c r="N598">
        <f t="shared" si="295"/>
        <v>-6.9999999999999923E-3</v>
      </c>
      <c r="O598">
        <f t="shared" si="295"/>
        <v>0.15349999999999997</v>
      </c>
    </row>
    <row r="599" spans="1:15" x14ac:dyDescent="0.2">
      <c r="A599">
        <f t="shared" ref="A599:O599" si="296">IF(AND(A202 &lt; $P$400, A202 &gt; 0),A202-A$378,"-")</f>
        <v>-1.9999999999999992E-3</v>
      </c>
      <c r="B599">
        <f t="shared" si="296"/>
        <v>1.0000000000000009E-3</v>
      </c>
      <c r="C599">
        <f t="shared" si="296"/>
        <v>-1.3999999999999999E-2</v>
      </c>
      <c r="D599">
        <f t="shared" si="296"/>
        <v>0</v>
      </c>
      <c r="E599">
        <f t="shared" si="296"/>
        <v>-9.5000000000000001E-2</v>
      </c>
      <c r="F599">
        <f t="shared" si="296"/>
        <v>2E-3</v>
      </c>
      <c r="G599">
        <f t="shared" si="296"/>
        <v>9.9999999999999915E-4</v>
      </c>
      <c r="H599">
        <f t="shared" si="296"/>
        <v>2.700000000000001E-2</v>
      </c>
      <c r="I599">
        <f t="shared" si="296"/>
        <v>6.0000000000000053E-3</v>
      </c>
      <c r="J599">
        <f t="shared" si="296"/>
        <v>-5.3000000000000005E-2</v>
      </c>
      <c r="K599">
        <f t="shared" si="296"/>
        <v>1.9000000000000003E-2</v>
      </c>
      <c r="L599">
        <f t="shared" si="296"/>
        <v>-2E-3</v>
      </c>
      <c r="M599">
        <f t="shared" si="296"/>
        <v>-6.3500000000000001E-2</v>
      </c>
      <c r="N599">
        <f t="shared" si="296"/>
        <v>0</v>
      </c>
      <c r="O599">
        <f t="shared" si="296"/>
        <v>2.8895</v>
      </c>
    </row>
    <row r="600" spans="1:15" x14ac:dyDescent="0.2">
      <c r="A600">
        <f t="shared" ref="A600:O600" si="297">IF(AND(A203 &lt; $P$400, A203 &gt; 0),A203-A$378,"-")</f>
        <v>-3.9999999999999992E-3</v>
      </c>
      <c r="B600">
        <f t="shared" si="297"/>
        <v>0</v>
      </c>
      <c r="C600">
        <f t="shared" si="297"/>
        <v>-1.6E-2</v>
      </c>
      <c r="D600">
        <f t="shared" si="297"/>
        <v>-2.8999999999999998E-2</v>
      </c>
      <c r="E600">
        <f t="shared" si="297"/>
        <v>0.90699999999999992</v>
      </c>
      <c r="F600">
        <f t="shared" si="297"/>
        <v>0.14099999999999999</v>
      </c>
      <c r="G600">
        <f t="shared" si="297"/>
        <v>-1.0000000000000009E-3</v>
      </c>
      <c r="H600">
        <f t="shared" si="297"/>
        <v>0.123</v>
      </c>
      <c r="I600">
        <f t="shared" si="297"/>
        <v>4.5999999999999985E-2</v>
      </c>
      <c r="J600">
        <f t="shared" si="297"/>
        <v>-2.0000000000000004E-2</v>
      </c>
      <c r="K600">
        <f t="shared" si="297"/>
        <v>2E-3</v>
      </c>
      <c r="L600">
        <f t="shared" si="297"/>
        <v>-2E-3</v>
      </c>
      <c r="M600">
        <f t="shared" si="297"/>
        <v>-3.15E-2</v>
      </c>
      <c r="N600">
        <f t="shared" si="297"/>
        <v>-3.1E-2</v>
      </c>
      <c r="O600">
        <f t="shared" si="297"/>
        <v>-8.1500000000000003E-2</v>
      </c>
    </row>
    <row r="601" spans="1:15" x14ac:dyDescent="0.2">
      <c r="A601">
        <f t="shared" ref="A601:O601" si="298">IF(AND(A204 &lt; $P$400, A204 &gt; 0),A204-A$378,"-")</f>
        <v>-2.9999999999999992E-3</v>
      </c>
      <c r="B601">
        <f t="shared" si="298"/>
        <v>0</v>
      </c>
      <c r="C601">
        <f t="shared" si="298"/>
        <v>0.36399999999999999</v>
      </c>
      <c r="D601">
        <f t="shared" si="298"/>
        <v>-3.0000000000000027E-3</v>
      </c>
      <c r="E601">
        <f t="shared" si="298"/>
        <v>-9.5000000000000001E-2</v>
      </c>
      <c r="F601">
        <f t="shared" si="298"/>
        <v>4.0000000000000001E-3</v>
      </c>
      <c r="G601">
        <f t="shared" si="298"/>
        <v>0</v>
      </c>
      <c r="H601">
        <f t="shared" si="298"/>
        <v>9.000000000000008E-3</v>
      </c>
      <c r="I601">
        <f t="shared" si="298"/>
        <v>0.121</v>
      </c>
      <c r="J601">
        <f t="shared" si="298"/>
        <v>-2.0000000000000004E-2</v>
      </c>
      <c r="K601">
        <f t="shared" si="298"/>
        <v>-1.0000000000000009E-3</v>
      </c>
      <c r="L601">
        <f t="shared" si="298"/>
        <v>-1.0000000000000009E-3</v>
      </c>
      <c r="M601">
        <f t="shared" si="298"/>
        <v>-9.6500000000000002E-2</v>
      </c>
      <c r="N601">
        <f t="shared" si="298"/>
        <v>-3.2000000000000001E-2</v>
      </c>
      <c r="O601">
        <f t="shared" si="298"/>
        <v>5.7500000000000009E-2</v>
      </c>
    </row>
    <row r="602" spans="1:15" x14ac:dyDescent="0.2">
      <c r="A602">
        <f t="shared" ref="A602:O602" si="299">IF(AND(A205 &lt; $P$400, A205 &gt; 0),A205-A$378,"-")</f>
        <v>-2.9999999999999992E-3</v>
      </c>
      <c r="B602">
        <f t="shared" si="299"/>
        <v>0</v>
      </c>
      <c r="C602" t="str">
        <f t="shared" si="299"/>
        <v>-</v>
      </c>
      <c r="D602">
        <f t="shared" si="299"/>
        <v>-2.4999999999999994E-2</v>
      </c>
      <c r="E602">
        <f t="shared" si="299"/>
        <v>-9.5000000000000001E-2</v>
      </c>
      <c r="F602">
        <f t="shared" si="299"/>
        <v>3.5999999999999997E-2</v>
      </c>
      <c r="G602">
        <f t="shared" si="299"/>
        <v>-1.0000000000000009E-3</v>
      </c>
      <c r="H602">
        <f t="shared" si="299"/>
        <v>-3.2999999999999995E-2</v>
      </c>
      <c r="I602">
        <f t="shared" si="299"/>
        <v>2.0000000000000018E-3</v>
      </c>
      <c r="J602">
        <f t="shared" si="299"/>
        <v>0.09</v>
      </c>
      <c r="K602">
        <f t="shared" si="299"/>
        <v>-1.0000000000000009E-3</v>
      </c>
      <c r="L602">
        <f t="shared" si="299"/>
        <v>-2E-3</v>
      </c>
      <c r="M602">
        <f t="shared" si="299"/>
        <v>-3.15E-2</v>
      </c>
      <c r="N602">
        <f t="shared" si="299"/>
        <v>-2.2999999999999993E-2</v>
      </c>
      <c r="O602">
        <f t="shared" si="299"/>
        <v>-6.25E-2</v>
      </c>
    </row>
    <row r="603" spans="1:15" x14ac:dyDescent="0.2">
      <c r="A603">
        <f t="shared" ref="A603:O603" si="300">IF(AND(A206 &lt; $P$400, A206 &gt; 0),A206-A$378,"-")</f>
        <v>-1.9999999999999992E-3</v>
      </c>
      <c r="B603">
        <f t="shared" si="300"/>
        <v>0</v>
      </c>
      <c r="C603">
        <f t="shared" si="300"/>
        <v>-1.4999999999999999E-2</v>
      </c>
      <c r="D603">
        <f t="shared" si="300"/>
        <v>1.0000000000000009E-3</v>
      </c>
      <c r="E603">
        <f t="shared" si="300"/>
        <v>0.23900000000000002</v>
      </c>
      <c r="F603">
        <f t="shared" si="300"/>
        <v>0.03</v>
      </c>
      <c r="G603">
        <f t="shared" si="300"/>
        <v>-1.0000000000000009E-3</v>
      </c>
      <c r="H603">
        <f t="shared" si="300"/>
        <v>-3.0999999999999993E-2</v>
      </c>
      <c r="I603">
        <f t="shared" si="300"/>
        <v>-3.8000000000000006E-2</v>
      </c>
      <c r="J603">
        <f t="shared" si="300"/>
        <v>0</v>
      </c>
      <c r="K603">
        <f t="shared" si="300"/>
        <v>0</v>
      </c>
      <c r="L603">
        <f t="shared" si="300"/>
        <v>0</v>
      </c>
      <c r="M603">
        <f t="shared" si="300"/>
        <v>-8.4500000000000006E-2</v>
      </c>
      <c r="N603">
        <f t="shared" si="300"/>
        <v>4.0000000000000036E-3</v>
      </c>
      <c r="O603">
        <f t="shared" si="300"/>
        <v>1.0499999999999995E-2</v>
      </c>
    </row>
    <row r="604" spans="1:15" x14ac:dyDescent="0.2">
      <c r="A604">
        <f t="shared" ref="A604:O604" si="301">IF(AND(A207 &lt; $P$400, A207 &gt; 0),A207-A$378,"-")</f>
        <v>-2.9999999999999992E-3</v>
      </c>
      <c r="B604">
        <f t="shared" si="301"/>
        <v>2E-3</v>
      </c>
      <c r="C604">
        <f t="shared" si="301"/>
        <v>9.000000000000008E-3</v>
      </c>
      <c r="D604">
        <f t="shared" si="301"/>
        <v>-2.8999999999999998E-2</v>
      </c>
      <c r="E604">
        <f t="shared" si="301"/>
        <v>-2.4000000000000007E-2</v>
      </c>
      <c r="F604">
        <f t="shared" si="301"/>
        <v>2.9999999999999992E-3</v>
      </c>
      <c r="G604">
        <f t="shared" si="301"/>
        <v>0</v>
      </c>
      <c r="H604">
        <f t="shared" si="301"/>
        <v>0.161</v>
      </c>
      <c r="I604">
        <f t="shared" si="301"/>
        <v>-9.000000000000008E-3</v>
      </c>
      <c r="J604">
        <f t="shared" si="301"/>
        <v>-3.8000000000000006E-2</v>
      </c>
      <c r="K604">
        <f t="shared" si="301"/>
        <v>0</v>
      </c>
      <c r="L604">
        <f t="shared" si="301"/>
        <v>-1.0000000000000009E-3</v>
      </c>
      <c r="M604">
        <f t="shared" si="301"/>
        <v>-1.3499999999999998E-2</v>
      </c>
      <c r="N604">
        <f t="shared" si="301"/>
        <v>-4.0999999999999995E-2</v>
      </c>
      <c r="O604">
        <f t="shared" si="301"/>
        <v>-6.5000000000000058E-3</v>
      </c>
    </row>
    <row r="605" spans="1:15" x14ac:dyDescent="0.2">
      <c r="A605">
        <f t="shared" ref="A605:O605" si="302">IF(AND(A208 &lt; $P$400, A208 &gt; 0),A208-A$378,"-")</f>
        <v>-2.9999999999999992E-3</v>
      </c>
      <c r="B605">
        <f t="shared" si="302"/>
        <v>0</v>
      </c>
      <c r="C605">
        <f t="shared" si="302"/>
        <v>7.6999999999999999E-2</v>
      </c>
      <c r="D605">
        <f t="shared" si="302"/>
        <v>0</v>
      </c>
      <c r="E605">
        <f t="shared" si="302"/>
        <v>0.92299999999999993</v>
      </c>
      <c r="F605">
        <f t="shared" si="302"/>
        <v>9.9999999999999915E-4</v>
      </c>
      <c r="G605">
        <f t="shared" si="302"/>
        <v>-1.0000000000000009E-3</v>
      </c>
      <c r="H605">
        <f t="shared" si="302"/>
        <v>0.129</v>
      </c>
      <c r="I605">
        <f t="shared" si="302"/>
        <v>-4.3999999999999997E-2</v>
      </c>
      <c r="J605">
        <f t="shared" si="302"/>
        <v>5.4999999999999993E-2</v>
      </c>
      <c r="K605">
        <f t="shared" si="302"/>
        <v>-1.0000000000000009E-3</v>
      </c>
      <c r="L605">
        <f t="shared" si="302"/>
        <v>-2E-3</v>
      </c>
      <c r="M605">
        <f t="shared" si="302"/>
        <v>-9.4500000000000001E-2</v>
      </c>
      <c r="N605">
        <f t="shared" si="302"/>
        <v>-3.9999999999999897E-3</v>
      </c>
      <c r="O605">
        <f t="shared" si="302"/>
        <v>1.949999999999999E-2</v>
      </c>
    </row>
    <row r="606" spans="1:15" x14ac:dyDescent="0.2">
      <c r="A606">
        <f t="shared" ref="A606:O606" si="303">IF(AND(A209 &lt; $P$400, A209 &gt; 0),A209-A$378,"-")</f>
        <v>-1.9999999999999992E-3</v>
      </c>
      <c r="B606">
        <f t="shared" si="303"/>
        <v>0</v>
      </c>
      <c r="C606">
        <f t="shared" si="303"/>
        <v>0.114</v>
      </c>
      <c r="D606">
        <f t="shared" si="303"/>
        <v>-2.6999999999999996E-2</v>
      </c>
      <c r="E606">
        <f t="shared" si="303"/>
        <v>0.29300000000000004</v>
      </c>
      <c r="F606">
        <f t="shared" si="303"/>
        <v>4.5999999999999999E-2</v>
      </c>
      <c r="G606">
        <f t="shared" si="303"/>
        <v>0</v>
      </c>
      <c r="H606">
        <f t="shared" si="303"/>
        <v>-2.5999999999999995E-2</v>
      </c>
      <c r="I606">
        <f t="shared" si="303"/>
        <v>-0.05</v>
      </c>
      <c r="J606">
        <f t="shared" si="303"/>
        <v>3.4000000000000002E-2</v>
      </c>
      <c r="K606">
        <f t="shared" si="303"/>
        <v>-1.0000000000000009E-3</v>
      </c>
      <c r="L606">
        <f t="shared" si="303"/>
        <v>-1.0000000000000009E-3</v>
      </c>
      <c r="M606">
        <f t="shared" si="303"/>
        <v>-6.3500000000000001E-2</v>
      </c>
      <c r="N606">
        <f t="shared" si="303"/>
        <v>-3.2999999999999988E-2</v>
      </c>
      <c r="O606">
        <f t="shared" si="303"/>
        <v>1.0574999999999999</v>
      </c>
    </row>
    <row r="607" spans="1:15" x14ac:dyDescent="0.2">
      <c r="A607">
        <f t="shared" ref="A607:O607" si="304">IF(AND(A210 &lt; $P$400, A210 &gt; 0),A210-A$378,"-")</f>
        <v>-2.9999999999999992E-3</v>
      </c>
      <c r="B607">
        <f t="shared" si="304"/>
        <v>0</v>
      </c>
      <c r="C607">
        <f t="shared" si="304"/>
        <v>-1.6E-2</v>
      </c>
      <c r="D607">
        <f t="shared" si="304"/>
        <v>0</v>
      </c>
      <c r="E607">
        <f t="shared" si="304"/>
        <v>-4.7E-2</v>
      </c>
      <c r="F607">
        <f t="shared" si="304"/>
        <v>2.7999999999999997E-2</v>
      </c>
      <c r="G607">
        <f t="shared" si="304"/>
        <v>-2E-3</v>
      </c>
      <c r="H607">
        <f t="shared" si="304"/>
        <v>2.6000000000000009E-2</v>
      </c>
      <c r="I607">
        <f t="shared" si="304"/>
        <v>1.3000000000000012E-2</v>
      </c>
      <c r="J607">
        <f t="shared" si="304"/>
        <v>-4.1000000000000009E-2</v>
      </c>
      <c r="K607">
        <f t="shared" si="304"/>
        <v>-1.0000000000000009E-3</v>
      </c>
      <c r="L607">
        <f t="shared" si="304"/>
        <v>-1.0000000000000009E-3</v>
      </c>
      <c r="M607">
        <f t="shared" si="304"/>
        <v>-7.9500000000000001E-2</v>
      </c>
      <c r="N607">
        <f t="shared" si="304"/>
        <v>-7.9999999999999932E-3</v>
      </c>
      <c r="O607">
        <f t="shared" si="304"/>
        <v>-7.9500000000000001E-2</v>
      </c>
    </row>
    <row r="608" spans="1:15" x14ac:dyDescent="0.2">
      <c r="A608">
        <f t="shared" ref="A608:O608" si="305">IF(AND(A211 &lt; $P$400, A211 &gt; 0),A211-A$378,"-")</f>
        <v>-2.9999999999999992E-3</v>
      </c>
      <c r="B608">
        <f t="shared" si="305"/>
        <v>0</v>
      </c>
      <c r="C608">
        <f t="shared" si="305"/>
        <v>6.1000000000000013E-2</v>
      </c>
      <c r="D608">
        <f t="shared" si="305"/>
        <v>-2.1999999999999992E-2</v>
      </c>
      <c r="E608">
        <f t="shared" si="305"/>
        <v>0.48799999999999999</v>
      </c>
      <c r="F608">
        <f t="shared" si="305"/>
        <v>2.9999999999999992E-3</v>
      </c>
      <c r="G608">
        <f t="shared" si="305"/>
        <v>0</v>
      </c>
      <c r="H608">
        <f t="shared" si="305"/>
        <v>-3.1999999999999994E-2</v>
      </c>
      <c r="I608">
        <f t="shared" si="305"/>
        <v>0.129</v>
      </c>
      <c r="J608">
        <f t="shared" si="305"/>
        <v>4.7E-2</v>
      </c>
      <c r="K608">
        <f t="shared" si="305"/>
        <v>-1.0000000000000009E-3</v>
      </c>
      <c r="L608">
        <f t="shared" si="305"/>
        <v>-1.0000000000000009E-3</v>
      </c>
      <c r="M608">
        <f t="shared" si="305"/>
        <v>-1.3499999999999998E-2</v>
      </c>
      <c r="N608">
        <f t="shared" si="305"/>
        <v>-1.999999999999999E-2</v>
      </c>
      <c r="O608">
        <f t="shared" si="305"/>
        <v>-7.5499999999999998E-2</v>
      </c>
    </row>
    <row r="609" spans="1:15" x14ac:dyDescent="0.2">
      <c r="A609">
        <f t="shared" ref="A609:O609" si="306">IF(AND(A212 &lt; $P$400, A212 &gt; 0),A212-A$378,"-")</f>
        <v>-2.9999999999999992E-3</v>
      </c>
      <c r="B609">
        <f t="shared" si="306"/>
        <v>1.0000000000000009E-3</v>
      </c>
      <c r="C609">
        <f t="shared" si="306"/>
        <v>1.9000000000000003E-2</v>
      </c>
      <c r="D609">
        <f t="shared" si="306"/>
        <v>4.0000000000000036E-3</v>
      </c>
      <c r="E609">
        <f t="shared" si="306"/>
        <v>0.52300000000000002</v>
      </c>
      <c r="F609">
        <f t="shared" si="306"/>
        <v>9.9999999999999915E-4</v>
      </c>
      <c r="G609">
        <f t="shared" si="306"/>
        <v>9.9999999999999915E-4</v>
      </c>
      <c r="H609">
        <f t="shared" si="306"/>
        <v>0.68500000000000005</v>
      </c>
      <c r="I609">
        <f t="shared" si="306"/>
        <v>9.000000000000008E-3</v>
      </c>
      <c r="J609">
        <f t="shared" si="306"/>
        <v>-1.5000000000000006E-2</v>
      </c>
      <c r="K609">
        <f t="shared" si="306"/>
        <v>-1.0000000000000009E-3</v>
      </c>
      <c r="L609">
        <f t="shared" si="306"/>
        <v>-2E-3</v>
      </c>
      <c r="M609">
        <f t="shared" si="306"/>
        <v>0.74749999999999994</v>
      </c>
      <c r="N609">
        <f t="shared" si="306"/>
        <v>-3.2999999999999988E-2</v>
      </c>
      <c r="O609">
        <f t="shared" si="306"/>
        <v>9.4999999999999946E-3</v>
      </c>
    </row>
    <row r="610" spans="1:15" x14ac:dyDescent="0.2">
      <c r="A610">
        <f t="shared" ref="A610:O610" si="307">IF(AND(A213 &lt; $P$400, A213 &gt; 0),A213-A$378,"-")</f>
        <v>-3.9999999999999992E-3</v>
      </c>
      <c r="B610">
        <f t="shared" si="307"/>
        <v>2.7999999999999997E-2</v>
      </c>
      <c r="C610">
        <f t="shared" si="307"/>
        <v>0.17599999999999999</v>
      </c>
      <c r="D610">
        <f t="shared" si="307"/>
        <v>-2.6999999999999996E-2</v>
      </c>
      <c r="E610">
        <f t="shared" si="307"/>
        <v>0.29600000000000004</v>
      </c>
      <c r="F610">
        <f t="shared" si="307"/>
        <v>0</v>
      </c>
      <c r="G610">
        <f t="shared" si="307"/>
        <v>0</v>
      </c>
      <c r="H610">
        <f t="shared" si="307"/>
        <v>5.400000000000002E-2</v>
      </c>
      <c r="I610">
        <f t="shared" si="307"/>
        <v>0.11099999999999999</v>
      </c>
      <c r="J610">
        <f t="shared" si="307"/>
        <v>0.192</v>
      </c>
      <c r="K610">
        <f t="shared" si="307"/>
        <v>-1.0000000000000009E-3</v>
      </c>
      <c r="L610">
        <f t="shared" si="307"/>
        <v>0</v>
      </c>
      <c r="M610">
        <f t="shared" si="307"/>
        <v>-2.5499999999999995E-2</v>
      </c>
      <c r="N610">
        <f t="shared" si="307"/>
        <v>-2.9999999999999888E-3</v>
      </c>
      <c r="O610">
        <f t="shared" si="307"/>
        <v>-4.7500000000000001E-2</v>
      </c>
    </row>
    <row r="611" spans="1:15" x14ac:dyDescent="0.2">
      <c r="A611">
        <f t="shared" ref="A611:O611" si="308">IF(AND(A214 &lt; $P$400, A214 &gt; 0),A214-A$378,"-")</f>
        <v>-2.9999999999999992E-3</v>
      </c>
      <c r="B611">
        <f t="shared" si="308"/>
        <v>4.0000000000000001E-3</v>
      </c>
      <c r="C611">
        <f t="shared" si="308"/>
        <v>8.4000000000000005E-2</v>
      </c>
      <c r="D611">
        <f t="shared" si="308"/>
        <v>-1.0000000000000009E-3</v>
      </c>
      <c r="E611">
        <f t="shared" si="308"/>
        <v>-7.8E-2</v>
      </c>
      <c r="F611">
        <f t="shared" si="308"/>
        <v>0</v>
      </c>
      <c r="G611">
        <f t="shared" si="308"/>
        <v>2.4E-2</v>
      </c>
      <c r="H611">
        <f t="shared" si="308"/>
        <v>3.0000000000000027E-3</v>
      </c>
      <c r="I611">
        <f t="shared" si="308"/>
        <v>3.4000000000000002E-2</v>
      </c>
      <c r="J611">
        <f t="shared" si="308"/>
        <v>0.26200000000000001</v>
      </c>
      <c r="K611">
        <f t="shared" si="308"/>
        <v>0</v>
      </c>
      <c r="L611">
        <f t="shared" si="308"/>
        <v>-1.0000000000000009E-3</v>
      </c>
      <c r="M611">
        <f t="shared" si="308"/>
        <v>-7.7499999999999999E-2</v>
      </c>
      <c r="N611">
        <f t="shared" si="308"/>
        <v>-0.03</v>
      </c>
      <c r="O611">
        <f t="shared" si="308"/>
        <v>-4.1500000000000002E-2</v>
      </c>
    </row>
    <row r="612" spans="1:15" x14ac:dyDescent="0.2">
      <c r="A612">
        <f t="shared" ref="A612:O612" si="309">IF(AND(A215 &lt; $P$400, A215 &gt; 0),A215-A$378,"-")</f>
        <v>-1.9999999999999992E-3</v>
      </c>
      <c r="B612">
        <f t="shared" si="309"/>
        <v>2E-3</v>
      </c>
      <c r="C612">
        <f t="shared" si="309"/>
        <v>0.115</v>
      </c>
      <c r="D612">
        <f t="shared" si="309"/>
        <v>-2.8999999999999998E-2</v>
      </c>
      <c r="E612">
        <f t="shared" si="309"/>
        <v>-6.3E-2</v>
      </c>
      <c r="F612">
        <f t="shared" si="309"/>
        <v>-1.0000000000000009E-3</v>
      </c>
      <c r="G612">
        <f t="shared" si="309"/>
        <v>2E-3</v>
      </c>
      <c r="H612">
        <f t="shared" si="309"/>
        <v>0.43900000000000006</v>
      </c>
      <c r="I612">
        <f t="shared" si="309"/>
        <v>-1.2999999999999998E-2</v>
      </c>
      <c r="J612">
        <f t="shared" si="309"/>
        <v>0.22399999999999998</v>
      </c>
      <c r="K612">
        <f t="shared" si="309"/>
        <v>-1.0000000000000009E-3</v>
      </c>
      <c r="L612">
        <f t="shared" si="309"/>
        <v>-2E-3</v>
      </c>
      <c r="M612">
        <f t="shared" si="309"/>
        <v>-3.2500000000000001E-2</v>
      </c>
      <c r="N612">
        <f t="shared" si="309"/>
        <v>0.15300000000000002</v>
      </c>
      <c r="O612">
        <f t="shared" si="309"/>
        <v>-4.3500000000000004E-2</v>
      </c>
    </row>
    <row r="613" spans="1:15" x14ac:dyDescent="0.2">
      <c r="A613">
        <f t="shared" ref="A613:O613" si="310">IF(AND(A216 &lt; $P$400, A216 &gt; 0),A216-A$378,"-")</f>
        <v>-3.9999999999999992E-3</v>
      </c>
      <c r="B613">
        <f t="shared" si="310"/>
        <v>-9.9999999999999915E-4</v>
      </c>
      <c r="C613">
        <f t="shared" si="310"/>
        <v>-5.0000000000000044E-3</v>
      </c>
      <c r="D613">
        <f t="shared" si="310"/>
        <v>-3.0000000000000027E-3</v>
      </c>
      <c r="E613">
        <f t="shared" si="310"/>
        <v>3.0089999999999999</v>
      </c>
      <c r="F613">
        <f t="shared" si="310"/>
        <v>4.8999999999999995E-2</v>
      </c>
      <c r="G613">
        <f t="shared" si="310"/>
        <v>0</v>
      </c>
      <c r="H613">
        <f t="shared" si="310"/>
        <v>3.6000000000000004E-2</v>
      </c>
      <c r="I613">
        <f t="shared" si="310"/>
        <v>4.0000000000000036E-3</v>
      </c>
      <c r="J613">
        <f t="shared" si="310"/>
        <v>0.34299999999999997</v>
      </c>
      <c r="K613">
        <f t="shared" si="310"/>
        <v>0</v>
      </c>
      <c r="L613">
        <f t="shared" si="310"/>
        <v>-1.0000000000000009E-3</v>
      </c>
      <c r="M613">
        <f t="shared" si="310"/>
        <v>-0.1075</v>
      </c>
      <c r="N613">
        <f t="shared" si="310"/>
        <v>-2.7999999999999997E-2</v>
      </c>
      <c r="O613">
        <f t="shared" si="310"/>
        <v>-4.1500000000000002E-2</v>
      </c>
    </row>
    <row r="614" spans="1:15" x14ac:dyDescent="0.2">
      <c r="A614">
        <f t="shared" ref="A614:O614" si="311">IF(AND(A217 &lt; $P$400, A217 &gt; 0),A217-A$378,"-")</f>
        <v>-2.9999999999999992E-3</v>
      </c>
      <c r="B614">
        <f t="shared" si="311"/>
        <v>1.0000000000000009E-3</v>
      </c>
      <c r="C614">
        <f t="shared" si="311"/>
        <v>2.5999999999999995E-2</v>
      </c>
      <c r="D614">
        <f t="shared" si="311"/>
        <v>-3.1E-2</v>
      </c>
      <c r="E614">
        <f t="shared" si="311"/>
        <v>-9.5000000000000001E-2</v>
      </c>
      <c r="F614">
        <f t="shared" si="311"/>
        <v>9.9999999999999915E-4</v>
      </c>
      <c r="G614">
        <f t="shared" si="311"/>
        <v>-1.0000000000000009E-3</v>
      </c>
      <c r="H614">
        <f t="shared" si="311"/>
        <v>0.10400000000000001</v>
      </c>
      <c r="I614">
        <f t="shared" si="311"/>
        <v>-3.9000000000000007E-2</v>
      </c>
      <c r="J614">
        <f t="shared" si="311"/>
        <v>0.124</v>
      </c>
      <c r="K614">
        <f t="shared" si="311"/>
        <v>-1.0000000000000009E-3</v>
      </c>
      <c r="L614">
        <f t="shared" si="311"/>
        <v>-1.0000000000000009E-3</v>
      </c>
      <c r="M614">
        <f t="shared" si="311"/>
        <v>-2.8499999999999998E-2</v>
      </c>
      <c r="N614">
        <f t="shared" si="311"/>
        <v>0.11700000000000001</v>
      </c>
      <c r="O614">
        <f t="shared" si="311"/>
        <v>-5.3500000000000006E-2</v>
      </c>
    </row>
    <row r="615" spans="1:15" x14ac:dyDescent="0.2">
      <c r="A615">
        <f t="shared" ref="A615:O615" si="312">IF(AND(A218 &lt; $P$400, A218 &gt; 0),A218-A$378,"-")</f>
        <v>-1.9999999999999992E-3</v>
      </c>
      <c r="B615">
        <f t="shared" si="312"/>
        <v>1.0000000000000009E-3</v>
      </c>
      <c r="C615">
        <f t="shared" si="312"/>
        <v>-3.0000000000000027E-3</v>
      </c>
      <c r="D615">
        <f t="shared" si="312"/>
        <v>-1.0000000000000009E-3</v>
      </c>
      <c r="E615">
        <f t="shared" si="312"/>
        <v>-9.4E-2</v>
      </c>
      <c r="F615">
        <f t="shared" si="312"/>
        <v>-1.0000000000000009E-3</v>
      </c>
      <c r="G615">
        <f t="shared" si="312"/>
        <v>0.90200000000000002</v>
      </c>
      <c r="H615">
        <f t="shared" si="312"/>
        <v>3.3000000000000002E-2</v>
      </c>
      <c r="I615">
        <f t="shared" si="312"/>
        <v>-1.4999999999999999E-2</v>
      </c>
      <c r="J615">
        <f t="shared" si="312"/>
        <v>0.48600000000000004</v>
      </c>
      <c r="K615">
        <f t="shared" si="312"/>
        <v>0.45899999999999996</v>
      </c>
      <c r="L615">
        <f t="shared" si="312"/>
        <v>-1.0000000000000009E-3</v>
      </c>
      <c r="M615">
        <f t="shared" si="312"/>
        <v>0.16550000000000004</v>
      </c>
      <c r="N615">
        <f t="shared" si="312"/>
        <v>-1.7000000000000001E-2</v>
      </c>
      <c r="O615">
        <f t="shared" si="312"/>
        <v>-2.7500000000000004E-2</v>
      </c>
    </row>
    <row r="616" spans="1:15" x14ac:dyDescent="0.2">
      <c r="A616">
        <f t="shared" ref="A616:O616" si="313">IF(AND(A219 &lt; $P$400, A219 &gt; 0),A219-A$378,"-")</f>
        <v>5.000000000000001E-3</v>
      </c>
      <c r="B616">
        <f t="shared" si="313"/>
        <v>3.0000000000000009E-3</v>
      </c>
      <c r="C616">
        <f t="shared" si="313"/>
        <v>8.3000000000000004E-2</v>
      </c>
      <c r="D616">
        <f t="shared" si="313"/>
        <v>8.0000000000000071E-3</v>
      </c>
      <c r="E616">
        <f t="shared" si="313"/>
        <v>-9.5000000000000001E-2</v>
      </c>
      <c r="F616">
        <f t="shared" si="313"/>
        <v>2.9999999999999992E-3</v>
      </c>
      <c r="G616">
        <f t="shared" si="313"/>
        <v>6.0000000000000001E-3</v>
      </c>
      <c r="H616">
        <f t="shared" si="313"/>
        <v>7.7000000000000013E-2</v>
      </c>
      <c r="I616">
        <f t="shared" si="313"/>
        <v>3.7000000000000005E-2</v>
      </c>
      <c r="J616">
        <f t="shared" si="313"/>
        <v>0.193</v>
      </c>
      <c r="K616">
        <f t="shared" si="313"/>
        <v>7.000000000000001E-3</v>
      </c>
      <c r="L616">
        <f t="shared" si="313"/>
        <v>9.9999999999999915E-4</v>
      </c>
      <c r="M616">
        <f t="shared" si="313"/>
        <v>4.9500000000000002E-2</v>
      </c>
      <c r="N616">
        <f t="shared" si="313"/>
        <v>-2.5999999999999995E-2</v>
      </c>
      <c r="O616">
        <f t="shared" si="313"/>
        <v>-7.0500000000000007E-2</v>
      </c>
    </row>
    <row r="617" spans="1:15" x14ac:dyDescent="0.2">
      <c r="A617">
        <f t="shared" ref="A617:O617" si="314">IF(AND(A220 &lt; $P$400, A220 &gt; 0),A220-A$378,"-")</f>
        <v>0</v>
      </c>
      <c r="B617">
        <f t="shared" si="314"/>
        <v>-3.9999999999999992E-3</v>
      </c>
      <c r="C617">
        <f t="shared" si="314"/>
        <v>-2.7999999999999997E-2</v>
      </c>
      <c r="D617">
        <f t="shared" si="314"/>
        <v>1.7000000000000001E-2</v>
      </c>
      <c r="E617">
        <f t="shared" si="314"/>
        <v>-3.7000000000000005E-2</v>
      </c>
      <c r="F617">
        <f t="shared" si="314"/>
        <v>-3.0000000000000001E-3</v>
      </c>
      <c r="G617">
        <f t="shared" si="314"/>
        <v>-1.0000000000000009E-3</v>
      </c>
      <c r="H617">
        <f t="shared" si="314"/>
        <v>6.0999999999999999E-2</v>
      </c>
      <c r="I617">
        <f t="shared" si="314"/>
        <v>2.7999999999999997E-2</v>
      </c>
      <c r="J617">
        <f t="shared" si="314"/>
        <v>-1.2000000000000004E-2</v>
      </c>
      <c r="K617">
        <f t="shared" si="314"/>
        <v>-1.0000000000000009E-3</v>
      </c>
      <c r="L617">
        <f t="shared" si="314"/>
        <v>-4.0000000000000001E-3</v>
      </c>
      <c r="M617">
        <f t="shared" si="314"/>
        <v>-1.1499999999999996E-2</v>
      </c>
      <c r="N617">
        <f t="shared" si="314"/>
        <v>-4.7999999999999994E-2</v>
      </c>
      <c r="O617">
        <f t="shared" si="314"/>
        <v>6.2499999999999986E-2</v>
      </c>
    </row>
    <row r="618" spans="1:15" x14ac:dyDescent="0.2">
      <c r="A618">
        <f t="shared" ref="A618:O618" si="315">IF(AND(A221 &lt; $P$400, A221 &gt; 0),A221-A$378,"-")</f>
        <v>-9.9999999999999915E-4</v>
      </c>
      <c r="B618">
        <f t="shared" si="315"/>
        <v>-2.9999999999999992E-3</v>
      </c>
      <c r="C618">
        <f t="shared" si="315"/>
        <v>-6.9999999999999993E-2</v>
      </c>
      <c r="D618">
        <f t="shared" si="315"/>
        <v>-6.9999999999999923E-3</v>
      </c>
      <c r="E618">
        <f t="shared" si="315"/>
        <v>0.64600000000000002</v>
      </c>
      <c r="F618">
        <f t="shared" si="315"/>
        <v>-3.0000000000000001E-3</v>
      </c>
      <c r="G618">
        <f t="shared" si="315"/>
        <v>-1.0000000000000009E-3</v>
      </c>
      <c r="H618">
        <f t="shared" si="315"/>
        <v>0.122</v>
      </c>
      <c r="I618">
        <f t="shared" si="315"/>
        <v>-3.0000000000000027E-3</v>
      </c>
      <c r="J618">
        <f t="shared" si="315"/>
        <v>0.10599999999999998</v>
      </c>
      <c r="K618">
        <f t="shared" si="315"/>
        <v>-2E-3</v>
      </c>
      <c r="L618">
        <f t="shared" si="315"/>
        <v>-4.0000000000000001E-3</v>
      </c>
      <c r="M618">
        <f t="shared" si="315"/>
        <v>-5.3499999999999999E-2</v>
      </c>
      <c r="N618">
        <f t="shared" si="315"/>
        <v>-5.7999999999999996E-2</v>
      </c>
      <c r="O618">
        <f t="shared" si="315"/>
        <v>2.4499999999999994E-2</v>
      </c>
    </row>
    <row r="619" spans="1:15" x14ac:dyDescent="0.2">
      <c r="A619">
        <f t="shared" ref="A619:O619" si="316">IF(AND(A222 &lt; $P$400, A222 &gt; 0),A222-A$378,"-")</f>
        <v>-9.9999999999999915E-4</v>
      </c>
      <c r="B619">
        <f t="shared" si="316"/>
        <v>-3.9999999999999992E-3</v>
      </c>
      <c r="C619">
        <f t="shared" si="316"/>
        <v>7.0000000000000062E-3</v>
      </c>
      <c r="D619">
        <f t="shared" si="316"/>
        <v>1.8000000000000002E-2</v>
      </c>
      <c r="E619" t="str">
        <f t="shared" si="316"/>
        <v>-</v>
      </c>
      <c r="F619">
        <f t="shared" si="316"/>
        <v>-4.0000000000000001E-3</v>
      </c>
      <c r="G619">
        <f t="shared" si="316"/>
        <v>-1.0000000000000009E-3</v>
      </c>
      <c r="H619">
        <f t="shared" si="316"/>
        <v>9.6000000000000002E-2</v>
      </c>
      <c r="I619">
        <f t="shared" si="316"/>
        <v>0.22599999999999998</v>
      </c>
      <c r="J619">
        <f t="shared" si="316"/>
        <v>-4.8000000000000001E-2</v>
      </c>
      <c r="K619">
        <f t="shared" si="316"/>
        <v>0</v>
      </c>
      <c r="L619">
        <f t="shared" si="316"/>
        <v>-4.0000000000000001E-3</v>
      </c>
      <c r="M619">
        <f t="shared" si="316"/>
        <v>-4.7500000000000001E-2</v>
      </c>
      <c r="N619">
        <f t="shared" si="316"/>
        <v>-3.2999999999999988E-2</v>
      </c>
      <c r="O619">
        <f t="shared" si="316"/>
        <v>2.3499999999999993E-2</v>
      </c>
    </row>
    <row r="620" spans="1:15" x14ac:dyDescent="0.2">
      <c r="A620">
        <f t="shared" ref="A620:O620" si="317">IF(AND(A223 &lt; $P$400, A223 &gt; 0),A223-A$378,"-")</f>
        <v>-1.9999999999999992E-3</v>
      </c>
      <c r="B620">
        <f t="shared" si="317"/>
        <v>-2.9999999999999992E-3</v>
      </c>
      <c r="C620">
        <f t="shared" si="317"/>
        <v>3.6000000000000004E-2</v>
      </c>
      <c r="D620">
        <f t="shared" si="317"/>
        <v>-4.0000000000000036E-3</v>
      </c>
      <c r="E620">
        <f t="shared" si="317"/>
        <v>0.77900000000000003</v>
      </c>
      <c r="F620">
        <f t="shared" si="317"/>
        <v>-1.0000000000000009E-3</v>
      </c>
      <c r="G620">
        <f t="shared" si="317"/>
        <v>-1.0000000000000009E-3</v>
      </c>
      <c r="H620">
        <f t="shared" si="317"/>
        <v>-4.2999999999999997E-2</v>
      </c>
      <c r="I620">
        <f t="shared" si="317"/>
        <v>-2.1000000000000005E-2</v>
      </c>
      <c r="J620" t="str">
        <f t="shared" si="317"/>
        <v>-</v>
      </c>
      <c r="K620">
        <f t="shared" si="317"/>
        <v>1.9000000000000003E-2</v>
      </c>
      <c r="L620">
        <f t="shared" si="317"/>
        <v>-3.0000000000000001E-3</v>
      </c>
      <c r="M620">
        <f t="shared" si="317"/>
        <v>5.5000000000000049E-3</v>
      </c>
      <c r="N620">
        <f t="shared" si="317"/>
        <v>-5.5999999999999994E-2</v>
      </c>
      <c r="O620">
        <f t="shared" si="317"/>
        <v>-7.1500000000000008E-2</v>
      </c>
    </row>
    <row r="621" spans="1:15" x14ac:dyDescent="0.2">
      <c r="A621">
        <f t="shared" ref="A621:O621" si="318">IF(AND(A224 &lt; $P$400, A224 &gt; 0),A224-A$378,"-")</f>
        <v>-9.9999999999999915E-4</v>
      </c>
      <c r="B621">
        <f t="shared" si="318"/>
        <v>-2.9999999999999992E-3</v>
      </c>
      <c r="C621">
        <f t="shared" si="318"/>
        <v>-7.9999999999999932E-3</v>
      </c>
      <c r="D621">
        <f t="shared" si="318"/>
        <v>1.2999999999999998E-2</v>
      </c>
      <c r="E621">
        <f t="shared" si="318"/>
        <v>2.31</v>
      </c>
      <c r="F621">
        <f t="shared" si="318"/>
        <v>0</v>
      </c>
      <c r="G621">
        <f t="shared" si="318"/>
        <v>0</v>
      </c>
      <c r="H621">
        <f t="shared" si="318"/>
        <v>8.0000000000000071E-3</v>
      </c>
      <c r="I621">
        <f t="shared" si="318"/>
        <v>-4.2999999999999997E-2</v>
      </c>
      <c r="J621">
        <f t="shared" si="318"/>
        <v>2.5129999999999999</v>
      </c>
      <c r="K621">
        <f t="shared" si="318"/>
        <v>4.0000000000000001E-3</v>
      </c>
      <c r="L621">
        <f t="shared" si="318"/>
        <v>-4.0000000000000001E-3</v>
      </c>
      <c r="M621">
        <f t="shared" si="318"/>
        <v>-2.6499999999999996E-2</v>
      </c>
      <c r="N621">
        <f t="shared" si="318"/>
        <v>-9.999999999999995E-3</v>
      </c>
      <c r="O621">
        <f t="shared" si="318"/>
        <v>-5.0500000000000003E-2</v>
      </c>
    </row>
    <row r="622" spans="1:15" x14ac:dyDescent="0.2">
      <c r="A622">
        <f t="shared" ref="A622:O622" si="319">IF(AND(A225 &lt; $P$400, A225 &gt; 0),A225-A$378,"-")</f>
        <v>-9.9999999999999915E-4</v>
      </c>
      <c r="B622">
        <f t="shared" si="319"/>
        <v>-2.9999999999999992E-3</v>
      </c>
      <c r="C622">
        <f t="shared" si="319"/>
        <v>2.7999999999999997E-2</v>
      </c>
      <c r="D622">
        <f t="shared" si="319"/>
        <v>-1.4999999999999999E-2</v>
      </c>
      <c r="E622">
        <f t="shared" si="319"/>
        <v>-9.5000000000000001E-2</v>
      </c>
      <c r="F622">
        <f t="shared" si="319"/>
        <v>0</v>
      </c>
      <c r="G622">
        <f t="shared" si="319"/>
        <v>0</v>
      </c>
      <c r="H622">
        <f t="shared" si="319"/>
        <v>-8.4999999999999992E-2</v>
      </c>
      <c r="I622">
        <f t="shared" si="319"/>
        <v>-5.1000000000000004E-2</v>
      </c>
      <c r="J622">
        <f t="shared" si="319"/>
        <v>-2.3000000000000007E-2</v>
      </c>
      <c r="K622">
        <f t="shared" si="319"/>
        <v>0.11800000000000001</v>
      </c>
      <c r="L622">
        <f t="shared" si="319"/>
        <v>0</v>
      </c>
      <c r="M622">
        <f t="shared" si="319"/>
        <v>1.3499999999999998E-2</v>
      </c>
      <c r="N622">
        <f t="shared" si="319"/>
        <v>-3.8999999999999993E-2</v>
      </c>
      <c r="O622">
        <f t="shared" si="319"/>
        <v>3.2515000000000001</v>
      </c>
    </row>
    <row r="623" spans="1:15" x14ac:dyDescent="0.2">
      <c r="A623">
        <f t="shared" ref="A623:O623" si="320">IF(AND(A226 &lt; $P$400, A226 &gt; 0),A226-A$378,"-")</f>
        <v>-9.9999999999999915E-4</v>
      </c>
      <c r="B623">
        <f t="shared" si="320"/>
        <v>-2.9999999999999992E-3</v>
      </c>
      <c r="C623">
        <f t="shared" si="320"/>
        <v>-5.9999999999999915E-3</v>
      </c>
      <c r="D623">
        <f t="shared" si="320"/>
        <v>-1.1999999999999997E-2</v>
      </c>
      <c r="E623">
        <f t="shared" si="320"/>
        <v>-3.6000000000000004E-2</v>
      </c>
      <c r="F623">
        <f t="shared" si="320"/>
        <v>0</v>
      </c>
      <c r="G623">
        <f t="shared" si="320"/>
        <v>0</v>
      </c>
      <c r="H623">
        <f t="shared" si="320"/>
        <v>-4.1999999999999996E-2</v>
      </c>
      <c r="I623">
        <f t="shared" si="320"/>
        <v>-4.8000000000000001E-2</v>
      </c>
      <c r="J623">
        <f t="shared" si="320"/>
        <v>-5.6000000000000008E-2</v>
      </c>
      <c r="K623">
        <f t="shared" si="320"/>
        <v>6.0000000000000001E-3</v>
      </c>
      <c r="L623">
        <f t="shared" si="320"/>
        <v>-2E-3</v>
      </c>
      <c r="M623">
        <f t="shared" si="320"/>
        <v>-5.9500000000000004E-2</v>
      </c>
      <c r="N623">
        <f t="shared" si="320"/>
        <v>-5.5999999999999994E-2</v>
      </c>
      <c r="O623">
        <f t="shared" si="320"/>
        <v>-8.1500000000000003E-2</v>
      </c>
    </row>
    <row r="624" spans="1:15" x14ac:dyDescent="0.2">
      <c r="A624">
        <f t="shared" ref="A624:O624" si="321">IF(AND(A227 &lt; $P$400, A227 &gt; 0),A227-A$378,"-")</f>
        <v>2.1999999999999999E-2</v>
      </c>
      <c r="B624">
        <f t="shared" si="321"/>
        <v>-2.9999999999999992E-3</v>
      </c>
      <c r="C624">
        <f t="shared" si="321"/>
        <v>1.9000000000000003E-2</v>
      </c>
      <c r="D624">
        <f t="shared" si="321"/>
        <v>-1.9000000000000003E-2</v>
      </c>
      <c r="E624">
        <f t="shared" si="321"/>
        <v>1.698</v>
      </c>
      <c r="F624">
        <f t="shared" si="321"/>
        <v>0</v>
      </c>
      <c r="G624">
        <f t="shared" si="321"/>
        <v>-1.0000000000000009E-3</v>
      </c>
      <c r="H624">
        <f t="shared" si="321"/>
        <v>-8.4999999999999992E-2</v>
      </c>
      <c r="I624">
        <f t="shared" si="321"/>
        <v>-5.6000000000000008E-2</v>
      </c>
      <c r="J624">
        <f t="shared" si="321"/>
        <v>-5.1000000000000004E-2</v>
      </c>
      <c r="K624">
        <f t="shared" si="321"/>
        <v>1.1000000000000001E-2</v>
      </c>
      <c r="L624">
        <f t="shared" si="321"/>
        <v>-3.0000000000000001E-3</v>
      </c>
      <c r="M624">
        <f t="shared" si="321"/>
        <v>-2.8499999999999998E-2</v>
      </c>
      <c r="N624">
        <f t="shared" si="321"/>
        <v>-5.5999999999999994E-2</v>
      </c>
      <c r="O624">
        <f t="shared" si="321"/>
        <v>0.2475</v>
      </c>
    </row>
    <row r="625" spans="1:15" x14ac:dyDescent="0.2">
      <c r="A625">
        <f t="shared" ref="A625:O625" si="322">IF(AND(A228 &lt; $P$400, A228 &gt; 0),A228-A$378,"-")</f>
        <v>2E-3</v>
      </c>
      <c r="B625">
        <f t="shared" si="322"/>
        <v>-3.9999999999999992E-3</v>
      </c>
      <c r="C625">
        <f t="shared" si="322"/>
        <v>1.7000000000000001E-2</v>
      </c>
      <c r="D625">
        <f t="shared" si="322"/>
        <v>1.6E-2</v>
      </c>
      <c r="E625">
        <f t="shared" si="322"/>
        <v>6.3E-2</v>
      </c>
      <c r="F625">
        <f t="shared" si="322"/>
        <v>-1.0000000000000009E-3</v>
      </c>
      <c r="G625">
        <f t="shared" si="322"/>
        <v>-1.0000000000000009E-3</v>
      </c>
      <c r="H625">
        <f t="shared" si="322"/>
        <v>-1.0999999999999996E-2</v>
      </c>
      <c r="I625">
        <f t="shared" si="322"/>
        <v>0.03</v>
      </c>
      <c r="J625">
        <f t="shared" si="322"/>
        <v>0.13600000000000001</v>
      </c>
      <c r="K625">
        <f t="shared" si="322"/>
        <v>3.1E-2</v>
      </c>
      <c r="L625">
        <f t="shared" si="322"/>
        <v>-4.0000000000000001E-3</v>
      </c>
      <c r="M625">
        <f t="shared" si="322"/>
        <v>-5.5000000000000049E-3</v>
      </c>
      <c r="N625">
        <f t="shared" si="322"/>
        <v>-5.4999999999999993E-2</v>
      </c>
      <c r="O625">
        <f t="shared" si="322"/>
        <v>-8.1500000000000003E-2</v>
      </c>
    </row>
    <row r="626" spans="1:15" x14ac:dyDescent="0.2">
      <c r="A626">
        <f t="shared" ref="A626:O626" si="323">IF(AND(A229 &lt; $P$400, A229 &gt; 0),A229-A$378,"-")</f>
        <v>-1.9999999999999992E-3</v>
      </c>
      <c r="B626">
        <f t="shared" si="323"/>
        <v>-1.9999999999999992E-3</v>
      </c>
      <c r="C626">
        <f t="shared" si="323"/>
        <v>0.2</v>
      </c>
      <c r="D626">
        <f t="shared" si="323"/>
        <v>-6.9999999999999923E-3</v>
      </c>
      <c r="E626">
        <f t="shared" si="323"/>
        <v>-9.5000000000000001E-2</v>
      </c>
      <c r="F626">
        <f t="shared" si="323"/>
        <v>-1.0000000000000009E-3</v>
      </c>
      <c r="G626">
        <f t="shared" si="323"/>
        <v>-1.0000000000000009E-3</v>
      </c>
      <c r="H626">
        <f t="shared" si="323"/>
        <v>-7.9999999999999932E-3</v>
      </c>
      <c r="I626">
        <f t="shared" si="323"/>
        <v>-4.9000000000000002E-2</v>
      </c>
      <c r="J626">
        <f t="shared" si="323"/>
        <v>-6.2000000000000006E-2</v>
      </c>
      <c r="K626">
        <f t="shared" si="323"/>
        <v>1.9000000000000003E-2</v>
      </c>
      <c r="L626">
        <f t="shared" si="323"/>
        <v>-3.0000000000000001E-3</v>
      </c>
      <c r="M626">
        <f t="shared" si="323"/>
        <v>-1.9500000000000003E-2</v>
      </c>
      <c r="N626">
        <f t="shared" si="323"/>
        <v>-3.7999999999999992E-2</v>
      </c>
      <c r="O626">
        <f t="shared" si="323"/>
        <v>-7.9500000000000001E-2</v>
      </c>
    </row>
    <row r="627" spans="1:15" x14ac:dyDescent="0.2">
      <c r="A627">
        <f t="shared" ref="A627:O627" si="324">IF(AND(A230 &lt; $P$400, A230 &gt; 0),A230-A$378,"-")</f>
        <v>0</v>
      </c>
      <c r="B627">
        <f t="shared" si="324"/>
        <v>-3.9999999999999992E-3</v>
      </c>
      <c r="C627">
        <f t="shared" si="324"/>
        <v>2.1000000000000005E-2</v>
      </c>
      <c r="D627">
        <f t="shared" si="324"/>
        <v>1.4999999999999999E-2</v>
      </c>
      <c r="E627">
        <f t="shared" si="324"/>
        <v>1.4849999999999999</v>
      </c>
      <c r="F627">
        <f t="shared" si="324"/>
        <v>-1.0000000000000009E-3</v>
      </c>
      <c r="G627">
        <f t="shared" si="324"/>
        <v>0</v>
      </c>
      <c r="H627">
        <f t="shared" si="324"/>
        <v>-3.8999999999999993E-2</v>
      </c>
      <c r="I627">
        <f t="shared" si="324"/>
        <v>-5.2000000000000005E-2</v>
      </c>
      <c r="J627">
        <f t="shared" si="324"/>
        <v>0.29299999999999998</v>
      </c>
      <c r="K627">
        <f t="shared" si="324"/>
        <v>2E-3</v>
      </c>
      <c r="L627">
        <f t="shared" si="324"/>
        <v>-4.0000000000000001E-3</v>
      </c>
      <c r="M627">
        <f t="shared" si="324"/>
        <v>7.4999999999999928E-3</v>
      </c>
      <c r="N627">
        <f t="shared" si="324"/>
        <v>-1.1999999999999997E-2</v>
      </c>
      <c r="O627">
        <f t="shared" si="324"/>
        <v>1.8500000000000003E-2</v>
      </c>
    </row>
    <row r="628" spans="1:15" x14ac:dyDescent="0.2">
      <c r="A628">
        <f t="shared" ref="A628:O628" si="325">IF(AND(A231 &lt; $P$400, A231 &gt; 0),A231-A$378,"-")</f>
        <v>-9.9999999999999915E-4</v>
      </c>
      <c r="B628">
        <f t="shared" si="325"/>
        <v>-2.9999999999999992E-3</v>
      </c>
      <c r="C628">
        <f t="shared" si="325"/>
        <v>3.0000000000000027E-3</v>
      </c>
      <c r="D628">
        <f t="shared" si="325"/>
        <v>-1.9000000000000003E-2</v>
      </c>
      <c r="E628">
        <f t="shared" si="325"/>
        <v>0.10300000000000001</v>
      </c>
      <c r="F628">
        <f t="shared" si="325"/>
        <v>-1.0000000000000009E-3</v>
      </c>
      <c r="G628">
        <f t="shared" si="325"/>
        <v>-1.0000000000000009E-3</v>
      </c>
      <c r="H628">
        <f t="shared" si="325"/>
        <v>-5.9999999999999915E-3</v>
      </c>
      <c r="I628">
        <f t="shared" si="325"/>
        <v>-3.2000000000000001E-2</v>
      </c>
      <c r="J628">
        <f t="shared" si="325"/>
        <v>0.255</v>
      </c>
      <c r="K628">
        <f t="shared" si="325"/>
        <v>0</v>
      </c>
      <c r="L628">
        <f t="shared" si="325"/>
        <v>-4.0000000000000001E-3</v>
      </c>
      <c r="M628">
        <f t="shared" si="325"/>
        <v>-6.0499999999999998E-2</v>
      </c>
      <c r="N628">
        <f t="shared" si="325"/>
        <v>-3.2999999999999988E-2</v>
      </c>
      <c r="O628">
        <f t="shared" si="325"/>
        <v>7.2499999999999995E-2</v>
      </c>
    </row>
    <row r="629" spans="1:15" x14ac:dyDescent="0.2">
      <c r="A629">
        <f t="shared" ref="A629:O629" si="326">IF(AND(A232 &lt; $P$400, A232 &gt; 0),A232-A$378,"-")</f>
        <v>0</v>
      </c>
      <c r="B629" t="str">
        <f t="shared" si="326"/>
        <v>-</v>
      </c>
      <c r="C629">
        <f t="shared" si="326"/>
        <v>-4.0000000000000036E-3</v>
      </c>
      <c r="D629">
        <f t="shared" si="326"/>
        <v>4.0000000000000008E-2</v>
      </c>
      <c r="E629">
        <f t="shared" si="326"/>
        <v>1.1949999999999998</v>
      </c>
      <c r="F629">
        <f t="shared" si="326"/>
        <v>-1.0000000000000009E-3</v>
      </c>
      <c r="G629">
        <f t="shared" si="326"/>
        <v>-2E-3</v>
      </c>
      <c r="H629">
        <f t="shared" si="326"/>
        <v>-7.3999999999999996E-2</v>
      </c>
      <c r="I629">
        <f t="shared" si="326"/>
        <v>-5.4000000000000006E-2</v>
      </c>
      <c r="J629">
        <f t="shared" si="326"/>
        <v>-2.0000000000000018E-3</v>
      </c>
      <c r="K629">
        <f t="shared" si="326"/>
        <v>2E-3</v>
      </c>
      <c r="L629">
        <f t="shared" si="326"/>
        <v>-3.0000000000000001E-3</v>
      </c>
      <c r="M629">
        <f t="shared" si="326"/>
        <v>-4.0499999999999994E-2</v>
      </c>
      <c r="N629">
        <f t="shared" si="326"/>
        <v>-4.9999999999999906E-3</v>
      </c>
      <c r="O629">
        <f t="shared" si="326"/>
        <v>-6.5500000000000003E-2</v>
      </c>
    </row>
    <row r="630" spans="1:15" x14ac:dyDescent="0.2">
      <c r="A630">
        <f t="shared" ref="A630:O630" si="327">IF(AND(A233 &lt; $P$400, A233 &gt; 0),A233-A$378,"-")</f>
        <v>0</v>
      </c>
      <c r="B630">
        <f t="shared" si="327"/>
        <v>5.000000000000001E-3</v>
      </c>
      <c r="C630">
        <f t="shared" si="327"/>
        <v>0.19600000000000001</v>
      </c>
      <c r="D630">
        <f t="shared" si="327"/>
        <v>-1.4999999999999999E-2</v>
      </c>
      <c r="E630">
        <f t="shared" si="327"/>
        <v>0.10300000000000001</v>
      </c>
      <c r="F630">
        <f t="shared" si="327"/>
        <v>0</v>
      </c>
      <c r="G630">
        <f t="shared" si="327"/>
        <v>0</v>
      </c>
      <c r="H630">
        <f t="shared" si="327"/>
        <v>-1.7999999999999988E-2</v>
      </c>
      <c r="I630">
        <f t="shared" si="327"/>
        <v>-6.4000000000000001E-2</v>
      </c>
      <c r="J630">
        <f t="shared" si="327"/>
        <v>1.1740000000000002</v>
      </c>
      <c r="K630">
        <f t="shared" si="327"/>
        <v>1.1999999999999999E-2</v>
      </c>
      <c r="L630">
        <f t="shared" si="327"/>
        <v>-4.0000000000000001E-3</v>
      </c>
      <c r="M630">
        <f t="shared" si="327"/>
        <v>-6.8500000000000005E-2</v>
      </c>
      <c r="N630">
        <f t="shared" si="327"/>
        <v>3.4000000000000016E-2</v>
      </c>
      <c r="O630">
        <f t="shared" si="327"/>
        <v>-1.3499999999999998E-2</v>
      </c>
    </row>
    <row r="631" spans="1:15" x14ac:dyDescent="0.2">
      <c r="A631">
        <f t="shared" ref="A631:O631" si="328">IF(AND(A234 &lt; $P$400, A234 &gt; 0),A234-A$378,"-")</f>
        <v>1.0000000000000009E-3</v>
      </c>
      <c r="B631">
        <f t="shared" si="328"/>
        <v>1.746</v>
      </c>
      <c r="C631">
        <f t="shared" si="328"/>
        <v>3.226</v>
      </c>
      <c r="D631">
        <f t="shared" si="328"/>
        <v>-1.3999999999999999E-2</v>
      </c>
      <c r="E631">
        <f t="shared" si="328"/>
        <v>0.10100000000000001</v>
      </c>
      <c r="F631">
        <f t="shared" si="328"/>
        <v>0</v>
      </c>
      <c r="G631">
        <f t="shared" si="328"/>
        <v>1.5000000000000001E-2</v>
      </c>
      <c r="H631">
        <f t="shared" si="328"/>
        <v>-4.6999999999999993E-2</v>
      </c>
      <c r="I631">
        <f t="shared" si="328"/>
        <v>-6.4000000000000001E-2</v>
      </c>
      <c r="J631">
        <f t="shared" si="328"/>
        <v>6.4000000000000001E-2</v>
      </c>
      <c r="K631">
        <f t="shared" si="328"/>
        <v>9.9999999999999915E-4</v>
      </c>
      <c r="L631">
        <f t="shared" si="328"/>
        <v>-4.0000000000000001E-3</v>
      </c>
      <c r="M631">
        <f t="shared" si="328"/>
        <v>-8.9499999999999996E-2</v>
      </c>
      <c r="N631">
        <f t="shared" si="328"/>
        <v>-5.5999999999999994E-2</v>
      </c>
      <c r="O631">
        <f t="shared" si="328"/>
        <v>-5.6500000000000009E-2</v>
      </c>
    </row>
    <row r="632" spans="1:15" x14ac:dyDescent="0.2">
      <c r="A632">
        <f t="shared" ref="A632:O632" si="329">IF(AND(A235 &lt; $P$400, A235 &gt; 0),A235-A$378,"-")</f>
        <v>-9.9999999999999915E-4</v>
      </c>
      <c r="B632">
        <f t="shared" si="329"/>
        <v>3.0000000000000009E-3</v>
      </c>
      <c r="C632">
        <f t="shared" si="329"/>
        <v>3.8000000000000006E-2</v>
      </c>
      <c r="D632">
        <f t="shared" si="329"/>
        <v>-2.0000000000000004E-2</v>
      </c>
      <c r="E632">
        <f t="shared" si="329"/>
        <v>5.1999999999999991E-2</v>
      </c>
      <c r="F632">
        <f t="shared" si="329"/>
        <v>-1.0000000000000009E-3</v>
      </c>
      <c r="G632">
        <f t="shared" si="329"/>
        <v>4.9999999999999992E-3</v>
      </c>
      <c r="H632">
        <f t="shared" si="329"/>
        <v>5.5999999999999994E-2</v>
      </c>
      <c r="I632">
        <f t="shared" si="329"/>
        <v>-7.5000000000000011E-2</v>
      </c>
      <c r="J632">
        <f t="shared" si="329"/>
        <v>-5.6000000000000008E-2</v>
      </c>
      <c r="K632">
        <f t="shared" si="329"/>
        <v>1.1999999999999999E-2</v>
      </c>
      <c r="L632">
        <f t="shared" si="329"/>
        <v>-2E-3</v>
      </c>
      <c r="M632">
        <f t="shared" si="329"/>
        <v>-3.9500000000000007E-2</v>
      </c>
      <c r="N632">
        <f t="shared" si="329"/>
        <v>-5.1999999999999998E-2</v>
      </c>
      <c r="O632">
        <f t="shared" si="329"/>
        <v>-1.0500000000000009E-2</v>
      </c>
    </row>
    <row r="633" spans="1:15" x14ac:dyDescent="0.2">
      <c r="A633">
        <f t="shared" ref="A633:O633" si="330">IF(AND(A236 &lt; $P$400, A236 &gt; 0),A236-A$378,"-")</f>
        <v>-9.9999999999999915E-4</v>
      </c>
      <c r="B633">
        <f t="shared" si="330"/>
        <v>-1.9999999999999992E-3</v>
      </c>
      <c r="C633">
        <f t="shared" si="330"/>
        <v>-2.5999999999999995E-2</v>
      </c>
      <c r="D633">
        <f t="shared" si="330"/>
        <v>-1.2999999999999998E-2</v>
      </c>
      <c r="E633">
        <f t="shared" si="330"/>
        <v>8.7999999999999995E-2</v>
      </c>
      <c r="F633">
        <f t="shared" si="330"/>
        <v>0</v>
      </c>
      <c r="G633">
        <f t="shared" si="330"/>
        <v>-1.0000000000000009E-3</v>
      </c>
      <c r="H633">
        <f t="shared" si="330"/>
        <v>1.100000000000001E-2</v>
      </c>
      <c r="I633">
        <f t="shared" si="330"/>
        <v>-7.2000000000000008E-2</v>
      </c>
      <c r="J633">
        <f t="shared" si="330"/>
        <v>-6.6000000000000003E-2</v>
      </c>
      <c r="K633">
        <f t="shared" si="330"/>
        <v>0</v>
      </c>
      <c r="L633">
        <f t="shared" si="330"/>
        <v>-1.0000000000000009E-3</v>
      </c>
      <c r="M633">
        <f t="shared" si="330"/>
        <v>8.4999999999999937E-3</v>
      </c>
      <c r="N633">
        <f t="shared" si="330"/>
        <v>-5.2999999999999992E-2</v>
      </c>
      <c r="O633">
        <f t="shared" si="330"/>
        <v>-6.4500000000000002E-2</v>
      </c>
    </row>
    <row r="634" spans="1:15" x14ac:dyDescent="0.2">
      <c r="A634">
        <f t="shared" ref="A634:O634" si="331">IF(AND(A237 &lt; $P$400, A237 &gt; 0),A237-A$378,"-")</f>
        <v>0</v>
      </c>
      <c r="B634">
        <f t="shared" si="331"/>
        <v>4.0000000000000001E-3</v>
      </c>
      <c r="C634">
        <f t="shared" si="331"/>
        <v>-6.7000000000000004E-2</v>
      </c>
      <c r="D634">
        <f t="shared" si="331"/>
        <v>5.0000000000000044E-3</v>
      </c>
      <c r="E634">
        <f t="shared" si="331"/>
        <v>5.6999999999999995E-2</v>
      </c>
      <c r="F634">
        <f t="shared" si="331"/>
        <v>0</v>
      </c>
      <c r="G634">
        <f t="shared" si="331"/>
        <v>-1.0000000000000009E-3</v>
      </c>
      <c r="H634">
        <f t="shared" si="331"/>
        <v>-1.7999999999999988E-2</v>
      </c>
      <c r="I634">
        <f t="shared" si="331"/>
        <v>-7.2000000000000008E-2</v>
      </c>
      <c r="J634">
        <f t="shared" si="331"/>
        <v>-1.6000000000000007E-2</v>
      </c>
      <c r="K634">
        <f t="shared" si="331"/>
        <v>2E-3</v>
      </c>
      <c r="L634">
        <f t="shared" si="331"/>
        <v>-1.0000000000000009E-3</v>
      </c>
      <c r="M634">
        <f t="shared" si="331"/>
        <v>-4.4499999999999998E-2</v>
      </c>
      <c r="N634">
        <f t="shared" si="331"/>
        <v>-4.5999999999999992E-2</v>
      </c>
      <c r="O634">
        <f t="shared" si="331"/>
        <v>-6.5000000000000058E-3</v>
      </c>
    </row>
    <row r="635" spans="1:15" x14ac:dyDescent="0.2">
      <c r="A635">
        <f t="shared" ref="A635:O635" si="332">IF(AND(A238 &lt; $P$400, A238 &gt; 0),A238-A$378,"-")</f>
        <v>0</v>
      </c>
      <c r="B635">
        <f t="shared" si="332"/>
        <v>8.0000000000000019E-3</v>
      </c>
      <c r="C635">
        <f t="shared" si="332"/>
        <v>-3.4999999999999996E-2</v>
      </c>
      <c r="D635">
        <f t="shared" si="332"/>
        <v>-2.0000000000000004E-2</v>
      </c>
      <c r="E635">
        <f t="shared" si="332"/>
        <v>0.122</v>
      </c>
      <c r="F635">
        <f t="shared" si="332"/>
        <v>-1.0000000000000009E-3</v>
      </c>
      <c r="G635">
        <f t="shared" si="332"/>
        <v>-2E-3</v>
      </c>
      <c r="H635">
        <f t="shared" si="332"/>
        <v>-2.799999999999999E-2</v>
      </c>
      <c r="I635">
        <f t="shared" si="332"/>
        <v>-6.5000000000000002E-2</v>
      </c>
      <c r="J635">
        <f t="shared" si="332"/>
        <v>-1.6000000000000007E-2</v>
      </c>
      <c r="K635">
        <f t="shared" si="332"/>
        <v>3.2999999999999995E-2</v>
      </c>
      <c r="L635">
        <f t="shared" si="332"/>
        <v>9.9999999999999915E-4</v>
      </c>
      <c r="M635">
        <f t="shared" si="332"/>
        <v>-2.3500000000000007E-2</v>
      </c>
      <c r="N635">
        <f t="shared" si="332"/>
        <v>-5.5999999999999994E-2</v>
      </c>
      <c r="O635">
        <f t="shared" si="332"/>
        <v>3.0985</v>
      </c>
    </row>
    <row r="636" spans="1:15" x14ac:dyDescent="0.2">
      <c r="A636">
        <f t="shared" ref="A636:O636" si="333">IF(AND(A239 &lt; $P$400, A239 &gt; 0),A239-A$378,"-")</f>
        <v>0</v>
      </c>
      <c r="B636">
        <f t="shared" si="333"/>
        <v>1.0000000000000009E-3</v>
      </c>
      <c r="C636">
        <f t="shared" si="333"/>
        <v>-6.2E-2</v>
      </c>
      <c r="D636">
        <f t="shared" si="333"/>
        <v>-2.4999999999999994E-2</v>
      </c>
      <c r="E636">
        <f t="shared" si="333"/>
        <v>9.4E-2</v>
      </c>
      <c r="F636">
        <f t="shared" si="333"/>
        <v>-1.0000000000000009E-3</v>
      </c>
      <c r="G636">
        <f t="shared" si="333"/>
        <v>-2E-3</v>
      </c>
      <c r="H636">
        <f t="shared" si="333"/>
        <v>-2.8999999999999991E-2</v>
      </c>
      <c r="I636">
        <f t="shared" si="333"/>
        <v>-7.400000000000001E-2</v>
      </c>
      <c r="J636">
        <f t="shared" si="333"/>
        <v>2.242</v>
      </c>
      <c r="K636">
        <f t="shared" si="333"/>
        <v>6.0000000000000001E-3</v>
      </c>
      <c r="L636">
        <f t="shared" si="333"/>
        <v>-1.0000000000000009E-3</v>
      </c>
      <c r="M636">
        <f t="shared" si="333"/>
        <v>1.0499999999999995E-2</v>
      </c>
      <c r="N636">
        <f t="shared" si="333"/>
        <v>-5.0999999999999997E-2</v>
      </c>
      <c r="O636">
        <f t="shared" si="333"/>
        <v>-8.0500000000000002E-2</v>
      </c>
    </row>
    <row r="637" spans="1:15" x14ac:dyDescent="0.2">
      <c r="A637">
        <f t="shared" ref="A637:O637" si="334">IF(AND(A240 &lt; $P$400, A240 &gt; 0),A240-A$378,"-")</f>
        <v>-9.9999999999999915E-4</v>
      </c>
      <c r="B637">
        <f t="shared" si="334"/>
        <v>1.0000000000000009E-3</v>
      </c>
      <c r="C637">
        <f t="shared" si="334"/>
        <v>-2.1999999999999999E-2</v>
      </c>
      <c r="D637">
        <f t="shared" si="334"/>
        <v>-1.9000000000000003E-2</v>
      </c>
      <c r="E637">
        <f t="shared" si="334"/>
        <v>-9.000000000000008E-3</v>
      </c>
      <c r="F637">
        <f t="shared" si="334"/>
        <v>-1.0000000000000009E-3</v>
      </c>
      <c r="G637">
        <f t="shared" si="334"/>
        <v>-2E-3</v>
      </c>
      <c r="H637">
        <f t="shared" si="334"/>
        <v>-8.4999999999999992E-2</v>
      </c>
      <c r="I637">
        <f t="shared" si="334"/>
        <v>-6.5000000000000002E-2</v>
      </c>
      <c r="J637">
        <f t="shared" si="334"/>
        <v>0.1</v>
      </c>
      <c r="K637">
        <f t="shared" si="334"/>
        <v>2.9999999999999992E-3</v>
      </c>
      <c r="L637">
        <f t="shared" si="334"/>
        <v>-1.0000000000000009E-3</v>
      </c>
      <c r="M637">
        <f t="shared" si="334"/>
        <v>-5.6500000000000002E-2</v>
      </c>
      <c r="N637">
        <f t="shared" si="334"/>
        <v>-4.5999999999999992E-2</v>
      </c>
      <c r="O637">
        <f t="shared" si="334"/>
        <v>-8.2000000000000003E-2</v>
      </c>
    </row>
    <row r="638" spans="1:15" x14ac:dyDescent="0.2">
      <c r="A638">
        <f t="shared" ref="A638:O638" si="335">IF(AND(A241 &lt; $P$400, A241 &gt; 0),A241-A$378,"-")</f>
        <v>1.0000000000000009E-3</v>
      </c>
      <c r="B638">
        <f t="shared" si="335"/>
        <v>1.0000000000000009E-3</v>
      </c>
      <c r="C638">
        <f t="shared" si="335"/>
        <v>-1.7999999999999995E-2</v>
      </c>
      <c r="D638">
        <f t="shared" si="335"/>
        <v>-2.8999999999999998E-2</v>
      </c>
      <c r="E638">
        <f t="shared" si="335"/>
        <v>8.6999999999999994E-2</v>
      </c>
      <c r="F638">
        <f t="shared" si="335"/>
        <v>0</v>
      </c>
      <c r="G638">
        <f t="shared" si="335"/>
        <v>-2E-3</v>
      </c>
      <c r="H638">
        <f t="shared" si="335"/>
        <v>-1.5999999999999986E-2</v>
      </c>
      <c r="I638">
        <f t="shared" si="335"/>
        <v>-6.7000000000000004E-2</v>
      </c>
      <c r="J638">
        <f t="shared" si="335"/>
        <v>-6.6000000000000003E-2</v>
      </c>
      <c r="K638">
        <f t="shared" si="335"/>
        <v>7.9999999999999984E-3</v>
      </c>
      <c r="L638">
        <f t="shared" si="335"/>
        <v>-1.0000000000000009E-3</v>
      </c>
      <c r="M638">
        <f t="shared" si="335"/>
        <v>0.1065</v>
      </c>
      <c r="N638">
        <f t="shared" si="335"/>
        <v>-5.1999999999999998E-2</v>
      </c>
      <c r="O638">
        <f t="shared" si="335"/>
        <v>-8.0500000000000002E-2</v>
      </c>
    </row>
    <row r="639" spans="1:15" x14ac:dyDescent="0.2">
      <c r="A639">
        <f t="shared" ref="A639:O639" si="336">IF(AND(A242 &lt; $P$400, A242 &gt; 0),A242-A$378,"-")</f>
        <v>0</v>
      </c>
      <c r="B639">
        <f t="shared" si="336"/>
        <v>4.1000000000000002E-2</v>
      </c>
      <c r="C639">
        <f t="shared" si="336"/>
        <v>-6.9999999999999993E-2</v>
      </c>
      <c r="D639">
        <f t="shared" si="336"/>
        <v>-1.3999999999999999E-2</v>
      </c>
      <c r="E639">
        <f t="shared" si="336"/>
        <v>1.6E-2</v>
      </c>
      <c r="F639">
        <f t="shared" si="336"/>
        <v>0.46699999999999997</v>
      </c>
      <c r="G639">
        <f t="shared" si="336"/>
        <v>-2E-3</v>
      </c>
      <c r="H639">
        <f t="shared" si="336"/>
        <v>1.706</v>
      </c>
      <c r="I639">
        <f t="shared" si="336"/>
        <v>-6.7000000000000004E-2</v>
      </c>
      <c r="J639">
        <f t="shared" si="336"/>
        <v>-3.8000000000000006E-2</v>
      </c>
      <c r="K639">
        <f t="shared" si="336"/>
        <v>7.000000000000001E-3</v>
      </c>
      <c r="L639">
        <f t="shared" si="336"/>
        <v>0.59099999999999997</v>
      </c>
      <c r="M639">
        <f t="shared" si="336"/>
        <v>1.5965</v>
      </c>
      <c r="N639">
        <f t="shared" si="336"/>
        <v>-5.1999999999999998E-2</v>
      </c>
      <c r="O639">
        <f t="shared" si="336"/>
        <v>5.0000000000000044E-4</v>
      </c>
    </row>
    <row r="640" spans="1:15" x14ac:dyDescent="0.2">
      <c r="A640">
        <f t="shared" ref="A640:O640" si="337">IF(AND(A243 &lt; $P$400, A243 &gt; 0),A243-A$378,"-")</f>
        <v>7.000000000000001E-3</v>
      </c>
      <c r="B640">
        <f t="shared" si="337"/>
        <v>7.000000000000001E-3</v>
      </c>
      <c r="C640">
        <f t="shared" si="337"/>
        <v>-3.4999999999999996E-2</v>
      </c>
      <c r="D640">
        <f t="shared" si="337"/>
        <v>7.5000000000000011E-2</v>
      </c>
      <c r="E640">
        <f t="shared" si="337"/>
        <v>-7.6999999999999999E-2</v>
      </c>
      <c r="F640">
        <f t="shared" si="337"/>
        <v>9.9999999999999915E-4</v>
      </c>
      <c r="G640">
        <f t="shared" si="337"/>
        <v>7.9999999999999984E-3</v>
      </c>
      <c r="H640">
        <f t="shared" si="337"/>
        <v>4.8000000000000015E-2</v>
      </c>
      <c r="I640">
        <f t="shared" si="337"/>
        <v>5.0000000000000044E-3</v>
      </c>
      <c r="J640">
        <f t="shared" si="337"/>
        <v>-6.6000000000000003E-2</v>
      </c>
      <c r="K640">
        <f t="shared" si="337"/>
        <v>7.000000000000001E-3</v>
      </c>
      <c r="L640">
        <f t="shared" si="337"/>
        <v>1.1999999999999999E-2</v>
      </c>
      <c r="M640">
        <f t="shared" si="337"/>
        <v>0.44150000000000006</v>
      </c>
      <c r="N640">
        <f t="shared" si="337"/>
        <v>1.2969999999999999</v>
      </c>
      <c r="O640">
        <f t="shared" si="337"/>
        <v>-5.7500000000000002E-2</v>
      </c>
    </row>
    <row r="641" spans="1:15" x14ac:dyDescent="0.2">
      <c r="A641">
        <f t="shared" ref="A641:O641" si="338">IF(AND(A244 &lt; $P$400, A244 &gt; 0),A244-A$378,"-")</f>
        <v>0</v>
      </c>
      <c r="B641">
        <f t="shared" si="338"/>
        <v>4.0000000000000001E-3</v>
      </c>
      <c r="C641">
        <f t="shared" si="338"/>
        <v>-6.8999999999999992E-2</v>
      </c>
      <c r="D641">
        <f t="shared" si="338"/>
        <v>4.8000000000000015E-2</v>
      </c>
      <c r="E641">
        <f t="shared" si="338"/>
        <v>-5.0000000000000044E-3</v>
      </c>
      <c r="F641">
        <f t="shared" si="338"/>
        <v>-4.0000000000000001E-3</v>
      </c>
      <c r="G641">
        <f t="shared" si="338"/>
        <v>0</v>
      </c>
      <c r="H641">
        <f t="shared" si="338"/>
        <v>0.17600000000000002</v>
      </c>
      <c r="I641">
        <f t="shared" si="338"/>
        <v>-2.8999999999999998E-2</v>
      </c>
      <c r="J641">
        <f t="shared" si="338"/>
        <v>0.34599999999999997</v>
      </c>
      <c r="K641">
        <f t="shared" si="338"/>
        <v>0</v>
      </c>
      <c r="L641">
        <f t="shared" si="338"/>
        <v>9.9999999999999915E-4</v>
      </c>
      <c r="M641">
        <f t="shared" si="338"/>
        <v>-9.4999999999999946E-3</v>
      </c>
      <c r="N641">
        <f t="shared" si="338"/>
        <v>0.17600000000000005</v>
      </c>
      <c r="O641">
        <f t="shared" si="338"/>
        <v>-4.8500000000000001E-2</v>
      </c>
    </row>
    <row r="642" spans="1:15" x14ac:dyDescent="0.2">
      <c r="A642">
        <f t="shared" ref="A642:O642" si="339">IF(AND(A245 &lt; $P$400, A245 &gt; 0),A245-A$378,"-")</f>
        <v>-1.9999999999999992E-3</v>
      </c>
      <c r="B642">
        <f t="shared" si="339"/>
        <v>1.0000000000000009E-3</v>
      </c>
      <c r="C642">
        <f t="shared" si="339"/>
        <v>-0.03</v>
      </c>
      <c r="D642">
        <f t="shared" si="339"/>
        <v>0.11699999999999999</v>
      </c>
      <c r="E642">
        <f t="shared" si="339"/>
        <v>-6.0000000000000005E-2</v>
      </c>
      <c r="F642">
        <f t="shared" si="339"/>
        <v>-4.0000000000000001E-3</v>
      </c>
      <c r="G642">
        <f t="shared" si="339"/>
        <v>-1.0000000000000009E-3</v>
      </c>
      <c r="H642">
        <f t="shared" si="339"/>
        <v>-2.799999999999999E-2</v>
      </c>
      <c r="I642">
        <f t="shared" si="339"/>
        <v>-2.4000000000000007E-2</v>
      </c>
      <c r="J642">
        <f t="shared" si="339"/>
        <v>8.7999999999999995E-2</v>
      </c>
      <c r="K642">
        <f t="shared" si="339"/>
        <v>-1.0000000000000009E-3</v>
      </c>
      <c r="L642">
        <f t="shared" si="339"/>
        <v>9.9999999999999915E-4</v>
      </c>
      <c r="M642">
        <f t="shared" si="339"/>
        <v>-4.2499999999999996E-2</v>
      </c>
      <c r="N642">
        <f t="shared" si="339"/>
        <v>-1.7999999999999988E-2</v>
      </c>
      <c r="O642">
        <f t="shared" si="339"/>
        <v>0.10049999999999999</v>
      </c>
    </row>
    <row r="643" spans="1:15" x14ac:dyDescent="0.2">
      <c r="A643">
        <f t="shared" ref="A643:O643" si="340">IF(AND(A246 &lt; $P$400, A246 &gt; 0),A246-A$378,"-")</f>
        <v>-9.9999999999999915E-4</v>
      </c>
      <c r="B643">
        <f t="shared" si="340"/>
        <v>-9.9999999999999915E-4</v>
      </c>
      <c r="C643">
        <f t="shared" si="340"/>
        <v>-4.1999999999999996E-2</v>
      </c>
      <c r="D643">
        <f t="shared" si="340"/>
        <v>0.45000000000000007</v>
      </c>
      <c r="E643">
        <f t="shared" si="340"/>
        <v>2.0409999999999999</v>
      </c>
      <c r="F643">
        <f t="shared" si="340"/>
        <v>-4.0000000000000001E-3</v>
      </c>
      <c r="G643">
        <f t="shared" si="340"/>
        <v>0</v>
      </c>
      <c r="H643">
        <f t="shared" si="340"/>
        <v>-2.6999999999999996E-2</v>
      </c>
      <c r="I643">
        <f t="shared" si="340"/>
        <v>-2.1000000000000005E-2</v>
      </c>
      <c r="J643">
        <f t="shared" si="340"/>
        <v>3.8999999999999993E-2</v>
      </c>
      <c r="K643">
        <f t="shared" si="340"/>
        <v>0</v>
      </c>
      <c r="L643">
        <f t="shared" si="340"/>
        <v>0</v>
      </c>
      <c r="M643">
        <f t="shared" si="340"/>
        <v>7.4499999999999997E-2</v>
      </c>
      <c r="N643">
        <f t="shared" si="340"/>
        <v>2.5000000000000008E-2</v>
      </c>
      <c r="O643">
        <f t="shared" si="340"/>
        <v>5.6500000000000009E-2</v>
      </c>
    </row>
    <row r="644" spans="1:15" x14ac:dyDescent="0.2">
      <c r="A644">
        <f t="shared" ref="A644:O644" si="341">IF(AND(A247 &lt; $P$400, A247 &gt; 0),A247-A$378,"-")</f>
        <v>-9.9999999999999915E-4</v>
      </c>
      <c r="B644">
        <f t="shared" si="341"/>
        <v>0</v>
      </c>
      <c r="C644">
        <f t="shared" si="341"/>
        <v>-5.7999999999999996E-2</v>
      </c>
      <c r="D644">
        <f t="shared" si="341"/>
        <v>-2.0000000000000004E-2</v>
      </c>
      <c r="E644">
        <f t="shared" si="341"/>
        <v>0.20299999999999999</v>
      </c>
      <c r="F644">
        <f t="shared" si="341"/>
        <v>-4.0000000000000001E-3</v>
      </c>
      <c r="G644">
        <f t="shared" si="341"/>
        <v>-1.0000000000000009E-3</v>
      </c>
      <c r="H644">
        <f t="shared" si="341"/>
        <v>-3.3999999999999996E-2</v>
      </c>
      <c r="I644">
        <f t="shared" si="341"/>
        <v>-3.4000000000000002E-2</v>
      </c>
      <c r="J644">
        <f t="shared" si="341"/>
        <v>1.2730000000000001</v>
      </c>
      <c r="K644">
        <f t="shared" si="341"/>
        <v>0.01</v>
      </c>
      <c r="L644">
        <f t="shared" si="341"/>
        <v>1.9000000000000003E-2</v>
      </c>
      <c r="M644">
        <f t="shared" si="341"/>
        <v>-4.0499999999999994E-2</v>
      </c>
      <c r="N644">
        <f t="shared" si="341"/>
        <v>-1.0000000000000009E-3</v>
      </c>
      <c r="O644">
        <f t="shared" si="341"/>
        <v>3.4999999999999892E-3</v>
      </c>
    </row>
    <row r="645" spans="1:15" x14ac:dyDescent="0.2">
      <c r="A645">
        <f t="shared" ref="A645:O645" si="342">IF(AND(A248 &lt; $P$400, A248 &gt; 0),A248-A$378,"-")</f>
        <v>-9.9999999999999915E-4</v>
      </c>
      <c r="B645">
        <f t="shared" si="342"/>
        <v>0</v>
      </c>
      <c r="C645">
        <f t="shared" si="342"/>
        <v>1.1999999999999997E-2</v>
      </c>
      <c r="D645">
        <f t="shared" si="342"/>
        <v>-6.9999999999999923E-3</v>
      </c>
      <c r="E645">
        <f t="shared" si="342"/>
        <v>-5.8000000000000003E-2</v>
      </c>
      <c r="F645">
        <f t="shared" si="342"/>
        <v>-5.0000000000000001E-3</v>
      </c>
      <c r="G645">
        <f t="shared" si="342"/>
        <v>0</v>
      </c>
      <c r="H645">
        <f t="shared" si="342"/>
        <v>0.17600000000000002</v>
      </c>
      <c r="I645">
        <f t="shared" si="342"/>
        <v>-2.7999999999999997E-2</v>
      </c>
      <c r="J645" t="str">
        <f t="shared" si="342"/>
        <v>-</v>
      </c>
      <c r="K645">
        <f t="shared" si="342"/>
        <v>9.9999999999999915E-4</v>
      </c>
      <c r="L645">
        <f t="shared" si="342"/>
        <v>6.0000000000000001E-3</v>
      </c>
      <c r="M645">
        <f t="shared" si="342"/>
        <v>9.2500000000000013E-2</v>
      </c>
      <c r="N645">
        <f t="shared" si="342"/>
        <v>-2.9999999999999888E-3</v>
      </c>
      <c r="O645">
        <f t="shared" si="342"/>
        <v>-8.1500000000000003E-2</v>
      </c>
    </row>
    <row r="646" spans="1:15" x14ac:dyDescent="0.2">
      <c r="A646">
        <f t="shared" ref="A646:O646" si="343">IF(AND(A249 &lt; $P$400, A249 &gt; 0),A249-A$378,"-")</f>
        <v>-9.9999999999999915E-4</v>
      </c>
      <c r="B646">
        <f t="shared" si="343"/>
        <v>-9.9999999999999915E-4</v>
      </c>
      <c r="C646">
        <f t="shared" si="343"/>
        <v>0.39699999999999996</v>
      </c>
      <c r="D646">
        <f t="shared" si="343"/>
        <v>-3.6999999999999998E-2</v>
      </c>
      <c r="E646">
        <f t="shared" si="343"/>
        <v>-9.5000000000000001E-2</v>
      </c>
      <c r="F646">
        <f t="shared" si="343"/>
        <v>-4.0000000000000001E-3</v>
      </c>
      <c r="G646">
        <f t="shared" si="343"/>
        <v>0</v>
      </c>
      <c r="H646">
        <f t="shared" si="343"/>
        <v>7.0000000000000062E-3</v>
      </c>
      <c r="I646">
        <f t="shared" si="343"/>
        <v>-3.7000000000000005E-2</v>
      </c>
      <c r="J646">
        <f t="shared" si="343"/>
        <v>3.8999999999999993E-2</v>
      </c>
      <c r="K646">
        <f t="shared" si="343"/>
        <v>-1.0000000000000009E-3</v>
      </c>
      <c r="L646">
        <f t="shared" si="343"/>
        <v>1.7000000000000001E-2</v>
      </c>
      <c r="M646">
        <f t="shared" si="343"/>
        <v>3.1499999999999986E-2</v>
      </c>
      <c r="N646">
        <f t="shared" si="343"/>
        <v>-1.0999999999999996E-2</v>
      </c>
      <c r="O646">
        <f t="shared" si="343"/>
        <v>3.5505</v>
      </c>
    </row>
    <row r="647" spans="1:15" x14ac:dyDescent="0.2">
      <c r="A647">
        <f t="shared" ref="A647:O647" si="344">IF(AND(A250 &lt; $P$400, A250 &gt; 0),A250-A$378,"-")</f>
        <v>0</v>
      </c>
      <c r="B647">
        <f t="shared" si="344"/>
        <v>1.0000000000000009E-3</v>
      </c>
      <c r="C647">
        <f t="shared" si="344"/>
        <v>1.0000000000000009E-3</v>
      </c>
      <c r="D647">
        <f t="shared" si="344"/>
        <v>-1.7000000000000001E-2</v>
      </c>
      <c r="E647">
        <f t="shared" si="344"/>
        <v>5.8879999999999999</v>
      </c>
      <c r="F647">
        <f t="shared" si="344"/>
        <v>-4.0000000000000001E-3</v>
      </c>
      <c r="G647">
        <f t="shared" si="344"/>
        <v>0</v>
      </c>
      <c r="H647">
        <f t="shared" si="344"/>
        <v>-1.3999999999999999E-2</v>
      </c>
      <c r="I647">
        <f t="shared" si="344"/>
        <v>-2.0000000000000018E-3</v>
      </c>
      <c r="J647">
        <f t="shared" si="344"/>
        <v>1.536</v>
      </c>
      <c r="K647">
        <f t="shared" si="344"/>
        <v>-1.0000000000000009E-3</v>
      </c>
      <c r="L647">
        <f t="shared" si="344"/>
        <v>4.9999999999999992E-3</v>
      </c>
      <c r="M647">
        <f t="shared" si="344"/>
        <v>0.15450000000000003</v>
      </c>
      <c r="N647">
        <f t="shared" si="344"/>
        <v>-2.0999999999999991E-2</v>
      </c>
      <c r="O647">
        <f t="shared" si="344"/>
        <v>-8.0500000000000002E-2</v>
      </c>
    </row>
    <row r="648" spans="1:15" x14ac:dyDescent="0.2">
      <c r="A648">
        <f t="shared" ref="A648:O648" si="345">IF(AND(A251 &lt; $P$400, A251 &gt; 0),A251-A$378,"-")</f>
        <v>0</v>
      </c>
      <c r="B648">
        <f t="shared" si="345"/>
        <v>-1.9999999999999992E-3</v>
      </c>
      <c r="C648">
        <f t="shared" si="345"/>
        <v>-0.03</v>
      </c>
      <c r="D648">
        <f t="shared" si="345"/>
        <v>-4.2999999999999997E-2</v>
      </c>
      <c r="E648">
        <f t="shared" si="345"/>
        <v>-9.1999999999999998E-2</v>
      </c>
      <c r="F648">
        <f t="shared" si="345"/>
        <v>-3.0000000000000001E-3</v>
      </c>
      <c r="G648">
        <f t="shared" si="345"/>
        <v>0</v>
      </c>
      <c r="H648">
        <f t="shared" si="345"/>
        <v>5.2000000000000018E-2</v>
      </c>
      <c r="I648">
        <f t="shared" si="345"/>
        <v>2.0000000000000018E-3</v>
      </c>
      <c r="J648">
        <f t="shared" si="345"/>
        <v>-6.6000000000000003E-2</v>
      </c>
      <c r="K648">
        <f t="shared" si="345"/>
        <v>-1.0000000000000009E-3</v>
      </c>
      <c r="L648">
        <f t="shared" si="345"/>
        <v>1.9999999999999997E-2</v>
      </c>
      <c r="M648">
        <f t="shared" si="345"/>
        <v>8.8500000000000009E-2</v>
      </c>
      <c r="N648">
        <f t="shared" si="345"/>
        <v>1.7000000000000001E-2</v>
      </c>
      <c r="O648">
        <f t="shared" si="345"/>
        <v>0.16349999999999998</v>
      </c>
    </row>
    <row r="649" spans="1:15" x14ac:dyDescent="0.2">
      <c r="A649">
        <f t="shared" ref="A649:O649" si="346">IF(AND(A252 &lt; $P$400, A252 &gt; 0),A252-A$378,"-")</f>
        <v>-9.9999999999999915E-4</v>
      </c>
      <c r="B649">
        <f t="shared" si="346"/>
        <v>-2.9999999999999992E-3</v>
      </c>
      <c r="C649">
        <f t="shared" si="346"/>
        <v>1.1999999999999997E-2</v>
      </c>
      <c r="D649">
        <f t="shared" si="346"/>
        <v>-2.1000000000000005E-2</v>
      </c>
      <c r="E649">
        <f t="shared" si="346"/>
        <v>-9.2999999999999999E-2</v>
      </c>
      <c r="F649">
        <f t="shared" si="346"/>
        <v>-4.0000000000000001E-3</v>
      </c>
      <c r="G649">
        <f t="shared" si="346"/>
        <v>-1.0000000000000009E-3</v>
      </c>
      <c r="H649">
        <f t="shared" si="346"/>
        <v>3.1000000000000014E-2</v>
      </c>
      <c r="I649">
        <f t="shared" si="346"/>
        <v>-1.6E-2</v>
      </c>
      <c r="J649">
        <f t="shared" si="346"/>
        <v>1.0980000000000001</v>
      </c>
      <c r="K649">
        <f t="shared" si="346"/>
        <v>9.9999999999999915E-4</v>
      </c>
      <c r="L649">
        <f t="shared" si="346"/>
        <v>9.9999999999999915E-4</v>
      </c>
      <c r="M649">
        <f t="shared" si="346"/>
        <v>0.2545</v>
      </c>
      <c r="N649">
        <f t="shared" si="346"/>
        <v>1.6E-2</v>
      </c>
      <c r="O649">
        <f t="shared" si="346"/>
        <v>0.80549999999999999</v>
      </c>
    </row>
    <row r="650" spans="1:15" x14ac:dyDescent="0.2">
      <c r="A650">
        <f t="shared" ref="A650:O650" si="347">IF(AND(A253 &lt; $P$400, A253 &gt; 0),A253-A$378,"-")</f>
        <v>-9.9999999999999915E-4</v>
      </c>
      <c r="B650">
        <f t="shared" si="347"/>
        <v>-2.9999999999999992E-3</v>
      </c>
      <c r="C650">
        <f t="shared" si="347"/>
        <v>-6.2E-2</v>
      </c>
      <c r="D650">
        <f t="shared" si="347"/>
        <v>-4.2999999999999997E-2</v>
      </c>
      <c r="E650">
        <f t="shared" si="347"/>
        <v>1.9000000000000003E-2</v>
      </c>
      <c r="F650">
        <f t="shared" si="347"/>
        <v>-4.0000000000000001E-3</v>
      </c>
      <c r="G650">
        <f t="shared" si="347"/>
        <v>0</v>
      </c>
      <c r="H650">
        <f t="shared" si="347"/>
        <v>3.0000000000000013E-2</v>
      </c>
      <c r="I650">
        <f t="shared" si="347"/>
        <v>-3.6000000000000004E-2</v>
      </c>
      <c r="J650">
        <f t="shared" si="347"/>
        <v>-6.6000000000000003E-2</v>
      </c>
      <c r="K650">
        <f t="shared" si="347"/>
        <v>-2E-3</v>
      </c>
      <c r="L650">
        <f t="shared" si="347"/>
        <v>0.152</v>
      </c>
      <c r="M650">
        <f t="shared" si="347"/>
        <v>0.50249999999999995</v>
      </c>
      <c r="N650">
        <f t="shared" si="347"/>
        <v>1.9000000000000003E-2</v>
      </c>
      <c r="O650">
        <f t="shared" si="347"/>
        <v>-8.1500000000000003E-2</v>
      </c>
    </row>
    <row r="651" spans="1:15" x14ac:dyDescent="0.2">
      <c r="A651">
        <f t="shared" ref="A651:O651" si="348">IF(AND(A254 &lt; $P$400, A254 &gt; 0),A254-A$378,"-")</f>
        <v>-9.9999999999999915E-4</v>
      </c>
      <c r="B651">
        <f t="shared" si="348"/>
        <v>-1.9999999999999992E-3</v>
      </c>
      <c r="C651">
        <f t="shared" si="348"/>
        <v>-3.7999999999999999E-2</v>
      </c>
      <c r="D651">
        <f t="shared" si="348"/>
        <v>5.1999999999999991E-2</v>
      </c>
      <c r="E651">
        <f t="shared" si="348"/>
        <v>-6.8000000000000005E-2</v>
      </c>
      <c r="F651">
        <f t="shared" si="348"/>
        <v>-4.0000000000000001E-3</v>
      </c>
      <c r="G651">
        <f t="shared" si="348"/>
        <v>0</v>
      </c>
      <c r="H651">
        <f t="shared" si="348"/>
        <v>0.129</v>
      </c>
      <c r="I651">
        <f t="shared" si="348"/>
        <v>3.2000000000000001E-2</v>
      </c>
      <c r="J651">
        <f t="shared" si="348"/>
        <v>-5.8000000000000003E-2</v>
      </c>
      <c r="K651">
        <f t="shared" si="348"/>
        <v>-1.0000000000000009E-3</v>
      </c>
      <c r="L651">
        <f t="shared" si="348"/>
        <v>2.0999999999999998E-2</v>
      </c>
      <c r="M651">
        <f t="shared" si="348"/>
        <v>1.55E-2</v>
      </c>
      <c r="N651">
        <f t="shared" si="348"/>
        <v>3.9999999999999994E-2</v>
      </c>
      <c r="O651">
        <f t="shared" si="348"/>
        <v>0.39549999999999996</v>
      </c>
    </row>
    <row r="652" spans="1:15" x14ac:dyDescent="0.2">
      <c r="A652">
        <f t="shared" ref="A652:O652" si="349">IF(AND(A255 &lt; $P$400, A255 &gt; 0),A255-A$378,"-")</f>
        <v>-9.9999999999999915E-4</v>
      </c>
      <c r="B652">
        <f t="shared" si="349"/>
        <v>-2.9999999999999992E-3</v>
      </c>
      <c r="C652">
        <f t="shared" si="349"/>
        <v>0.26400000000000001</v>
      </c>
      <c r="D652">
        <f t="shared" si="349"/>
        <v>-8.9999999999999941E-3</v>
      </c>
      <c r="E652">
        <f t="shared" si="349"/>
        <v>-1.7000000000000001E-2</v>
      </c>
      <c r="F652">
        <f t="shared" si="349"/>
        <v>-4.0000000000000001E-3</v>
      </c>
      <c r="G652">
        <f t="shared" si="349"/>
        <v>0</v>
      </c>
      <c r="H652">
        <f t="shared" si="349"/>
        <v>1.5000000000000013E-2</v>
      </c>
      <c r="I652">
        <f t="shared" si="349"/>
        <v>9.0999999999999998E-2</v>
      </c>
      <c r="J652">
        <f t="shared" si="349"/>
        <v>-2.3000000000000007E-2</v>
      </c>
      <c r="K652">
        <f t="shared" si="349"/>
        <v>-1.0000000000000009E-3</v>
      </c>
      <c r="L652">
        <f t="shared" si="349"/>
        <v>5.3999999999999999E-2</v>
      </c>
      <c r="M652">
        <f t="shared" si="349"/>
        <v>0.15850000000000003</v>
      </c>
      <c r="N652">
        <f t="shared" si="349"/>
        <v>3.0000000000000027E-3</v>
      </c>
      <c r="O652">
        <f t="shared" si="349"/>
        <v>0.13150000000000001</v>
      </c>
    </row>
    <row r="653" spans="1:15" x14ac:dyDescent="0.2">
      <c r="A653">
        <f t="shared" ref="A653:O653" si="350">IF(AND(A256 &lt; $P$400, A256 &gt; 0),A256-A$378,"-")</f>
        <v>-9.9999999999999915E-4</v>
      </c>
      <c r="B653">
        <f t="shared" si="350"/>
        <v>-2.9999999999999992E-3</v>
      </c>
      <c r="C653" t="str">
        <f t="shared" si="350"/>
        <v>-</v>
      </c>
      <c r="D653">
        <f t="shared" si="350"/>
        <v>-1.1999999999999997E-2</v>
      </c>
      <c r="E653">
        <f t="shared" si="350"/>
        <v>1.3999999999999999E-2</v>
      </c>
      <c r="F653">
        <f t="shared" si="350"/>
        <v>-4.0000000000000001E-3</v>
      </c>
      <c r="G653">
        <f t="shared" si="350"/>
        <v>6.0000000000000001E-3</v>
      </c>
      <c r="H653">
        <f t="shared" si="350"/>
        <v>3.1000000000000014E-2</v>
      </c>
      <c r="I653">
        <f t="shared" si="350"/>
        <v>-1.7000000000000001E-2</v>
      </c>
      <c r="J653">
        <f t="shared" si="350"/>
        <v>4.0999999999999995E-2</v>
      </c>
      <c r="K653">
        <f t="shared" si="350"/>
        <v>-1.0000000000000009E-3</v>
      </c>
      <c r="L653">
        <f t="shared" si="350"/>
        <v>2.5000000000000001E-2</v>
      </c>
      <c r="M653">
        <f t="shared" si="350"/>
        <v>9.7499999999999989E-2</v>
      </c>
      <c r="N653">
        <f t="shared" si="350"/>
        <v>3.0000000000000027E-3</v>
      </c>
      <c r="O653">
        <f t="shared" si="350"/>
        <v>2.8499999999999998E-2</v>
      </c>
    </row>
    <row r="654" spans="1:15" x14ac:dyDescent="0.2">
      <c r="A654">
        <f t="shared" ref="A654:O654" si="351">IF(AND(A257 &lt; $P$400, A257 &gt; 0),A257-A$378,"-")</f>
        <v>0</v>
      </c>
      <c r="B654">
        <f t="shared" si="351"/>
        <v>-1.9999999999999992E-3</v>
      </c>
      <c r="C654">
        <f t="shared" si="351"/>
        <v>-7.4999999999999997E-2</v>
      </c>
      <c r="D654">
        <f t="shared" si="351"/>
        <v>-2.0000000000000004E-2</v>
      </c>
      <c r="E654">
        <f t="shared" si="351"/>
        <v>6.9999999999999923E-3</v>
      </c>
      <c r="F654">
        <f t="shared" si="351"/>
        <v>-3.0000000000000001E-3</v>
      </c>
      <c r="G654">
        <f t="shared" si="351"/>
        <v>-1.0000000000000009E-3</v>
      </c>
      <c r="H654">
        <f t="shared" si="351"/>
        <v>0.11000000000000001</v>
      </c>
      <c r="I654">
        <f t="shared" si="351"/>
        <v>0.10200000000000001</v>
      </c>
      <c r="J654">
        <f t="shared" si="351"/>
        <v>-4.9000000000000002E-2</v>
      </c>
      <c r="K654">
        <f t="shared" si="351"/>
        <v>-1.0000000000000009E-3</v>
      </c>
      <c r="L654">
        <f t="shared" si="351"/>
        <v>4.0000000000000001E-3</v>
      </c>
      <c r="M654">
        <f t="shared" si="351"/>
        <v>0.90649999999999986</v>
      </c>
      <c r="N654">
        <f t="shared" si="351"/>
        <v>-4.9999999999999906E-3</v>
      </c>
      <c r="O654">
        <f t="shared" si="351"/>
        <v>0.2445</v>
      </c>
    </row>
    <row r="655" spans="1:15" x14ac:dyDescent="0.2">
      <c r="A655">
        <f t="shared" ref="A655:O655" si="352">IF(AND(A258 &lt; $P$400, A258 &gt; 0),A258-A$378,"-")</f>
        <v>1.8000000000000002E-2</v>
      </c>
      <c r="B655">
        <f t="shared" si="352"/>
        <v>-1.9999999999999992E-3</v>
      </c>
      <c r="C655">
        <f t="shared" si="352"/>
        <v>0.14700000000000002</v>
      </c>
      <c r="D655">
        <f t="shared" si="352"/>
        <v>-1.0999999999999996E-2</v>
      </c>
      <c r="E655">
        <f t="shared" si="352"/>
        <v>2.1000000000000005E-2</v>
      </c>
      <c r="F655">
        <f t="shared" si="352"/>
        <v>-4.0000000000000001E-3</v>
      </c>
      <c r="G655">
        <f t="shared" si="352"/>
        <v>-1.0000000000000009E-3</v>
      </c>
      <c r="H655">
        <f t="shared" si="352"/>
        <v>4.6000000000000013E-2</v>
      </c>
      <c r="I655">
        <f t="shared" si="352"/>
        <v>3.1E-2</v>
      </c>
      <c r="J655">
        <f t="shared" si="352"/>
        <v>-2.7000000000000003E-2</v>
      </c>
      <c r="K655">
        <f t="shared" si="352"/>
        <v>9.9999999999999915E-4</v>
      </c>
      <c r="L655">
        <f t="shared" si="352"/>
        <v>4.9999999999999996E-2</v>
      </c>
      <c r="M655">
        <f t="shared" si="352"/>
        <v>7.85E-2</v>
      </c>
      <c r="N655">
        <f t="shared" si="352"/>
        <v>4.0000000000000036E-3</v>
      </c>
      <c r="O655">
        <f t="shared" si="352"/>
        <v>0.59750000000000003</v>
      </c>
    </row>
    <row r="656" spans="1:15" x14ac:dyDescent="0.2">
      <c r="A656">
        <f t="shared" ref="A656:O656" si="353">IF(AND(A259 &lt; $P$400, A259 &gt; 0),A259-A$378,"-")</f>
        <v>2E-3</v>
      </c>
      <c r="B656">
        <f t="shared" si="353"/>
        <v>-3.9999999999999992E-3</v>
      </c>
      <c r="C656">
        <f t="shared" si="353"/>
        <v>9.999999999999995E-3</v>
      </c>
      <c r="D656">
        <f t="shared" si="353"/>
        <v>-2.2999999999999993E-2</v>
      </c>
      <c r="E656">
        <f t="shared" si="353"/>
        <v>2.5999999999999995E-2</v>
      </c>
      <c r="F656">
        <f t="shared" si="353"/>
        <v>-4.0000000000000001E-3</v>
      </c>
      <c r="G656">
        <f t="shared" si="353"/>
        <v>0</v>
      </c>
      <c r="H656">
        <f t="shared" si="353"/>
        <v>-1.7999999999999988E-2</v>
      </c>
      <c r="I656">
        <f t="shared" si="353"/>
        <v>9.7000000000000003E-2</v>
      </c>
      <c r="J656">
        <f t="shared" si="353"/>
        <v>-1.2000000000000004E-2</v>
      </c>
      <c r="K656">
        <f t="shared" si="353"/>
        <v>2E-3</v>
      </c>
      <c r="L656">
        <f t="shared" si="353"/>
        <v>1.9999999999999997E-2</v>
      </c>
      <c r="M656">
        <f t="shared" si="353"/>
        <v>0.19450000000000001</v>
      </c>
      <c r="N656">
        <f t="shared" si="353"/>
        <v>1.0000000000000009E-3</v>
      </c>
      <c r="O656">
        <f t="shared" si="353"/>
        <v>-8.1500000000000003E-2</v>
      </c>
    </row>
    <row r="657" spans="1:15" x14ac:dyDescent="0.2">
      <c r="A657">
        <f t="shared" ref="A657:O657" si="354">IF(AND(A260 &lt; $P$400, A260 &gt; 0),A260-A$378,"-")</f>
        <v>2E-3</v>
      </c>
      <c r="B657">
        <f t="shared" si="354"/>
        <v>-1.9999999999999992E-3</v>
      </c>
      <c r="C657">
        <f t="shared" si="354"/>
        <v>5.6000000000000008E-2</v>
      </c>
      <c r="D657">
        <f t="shared" si="354"/>
        <v>-1.7000000000000001E-2</v>
      </c>
      <c r="E657">
        <f t="shared" si="354"/>
        <v>-7.3000000000000009E-2</v>
      </c>
      <c r="F657">
        <f t="shared" si="354"/>
        <v>-4.0000000000000001E-3</v>
      </c>
      <c r="G657">
        <f t="shared" si="354"/>
        <v>-1.0000000000000009E-3</v>
      </c>
      <c r="H657">
        <f t="shared" si="354"/>
        <v>-2.3999999999999994E-2</v>
      </c>
      <c r="I657">
        <f t="shared" si="354"/>
        <v>-2.4000000000000007E-2</v>
      </c>
      <c r="J657">
        <f t="shared" si="354"/>
        <v>-6.6000000000000003E-2</v>
      </c>
      <c r="K657">
        <f t="shared" si="354"/>
        <v>0</v>
      </c>
      <c r="L657">
        <f t="shared" si="354"/>
        <v>4.9999999999999992E-3</v>
      </c>
      <c r="M657">
        <f t="shared" si="354"/>
        <v>0.26850000000000002</v>
      </c>
      <c r="N657">
        <f t="shared" si="354"/>
        <v>8.900000000000001E-2</v>
      </c>
      <c r="O657">
        <f t="shared" si="354"/>
        <v>0.1115</v>
      </c>
    </row>
    <row r="658" spans="1:15" x14ac:dyDescent="0.2">
      <c r="A658">
        <f t="shared" ref="A658:O658" si="355">IF(AND(A261 &lt; $P$400, A261 &gt; 0),A261-A$378,"-")</f>
        <v>0</v>
      </c>
      <c r="B658">
        <f t="shared" si="355"/>
        <v>-3.9999999999999992E-3</v>
      </c>
      <c r="C658">
        <f t="shared" si="355"/>
        <v>2.8999999999999998E-2</v>
      </c>
      <c r="D658">
        <f t="shared" si="355"/>
        <v>-2.1999999999999992E-2</v>
      </c>
      <c r="E658">
        <f t="shared" si="355"/>
        <v>-9.5500000000000002E-2</v>
      </c>
      <c r="F658">
        <f t="shared" si="355"/>
        <v>-4.0000000000000001E-3</v>
      </c>
      <c r="G658">
        <f t="shared" si="355"/>
        <v>-1.0000000000000009E-3</v>
      </c>
      <c r="H658">
        <f t="shared" si="355"/>
        <v>0.49</v>
      </c>
      <c r="I658">
        <f t="shared" si="355"/>
        <v>0.26100000000000001</v>
      </c>
      <c r="J658">
        <f t="shared" si="355"/>
        <v>4.5999999999999999E-2</v>
      </c>
      <c r="K658">
        <f t="shared" si="355"/>
        <v>-1.0000000000000009E-3</v>
      </c>
      <c r="L658">
        <f t="shared" si="355"/>
        <v>3.3999999999999996E-2</v>
      </c>
      <c r="M658">
        <f t="shared" si="355"/>
        <v>2.1915</v>
      </c>
      <c r="N658">
        <f t="shared" si="355"/>
        <v>-1.1999999999999997E-2</v>
      </c>
      <c r="O658">
        <f t="shared" si="355"/>
        <v>0.58650000000000002</v>
      </c>
    </row>
    <row r="659" spans="1:15" x14ac:dyDescent="0.2">
      <c r="A659">
        <f t="shared" ref="A659:O659" si="356">IF(AND(A262 &lt; $P$400, A262 &gt; 0),A262-A$378,"-")</f>
        <v>0</v>
      </c>
      <c r="B659" t="str">
        <f t="shared" si="356"/>
        <v>-</v>
      </c>
      <c r="C659">
        <f t="shared" si="356"/>
        <v>1.4999999999999999E-2</v>
      </c>
      <c r="D659">
        <f t="shared" si="356"/>
        <v>-2.0000000000000004E-2</v>
      </c>
      <c r="E659">
        <f t="shared" si="356"/>
        <v>2.0000000000000004E-2</v>
      </c>
      <c r="F659">
        <f t="shared" si="356"/>
        <v>-4.0000000000000001E-3</v>
      </c>
      <c r="G659">
        <f t="shared" si="356"/>
        <v>0</v>
      </c>
      <c r="H659">
        <f t="shared" si="356"/>
        <v>0</v>
      </c>
      <c r="I659">
        <f t="shared" si="356"/>
        <v>-2.0000000000000004E-2</v>
      </c>
      <c r="J659">
        <f t="shared" si="356"/>
        <v>-2.8000000000000004E-2</v>
      </c>
      <c r="K659">
        <f t="shared" si="356"/>
        <v>0</v>
      </c>
      <c r="L659">
        <f t="shared" si="356"/>
        <v>8.2000000000000003E-2</v>
      </c>
      <c r="M659">
        <f t="shared" si="356"/>
        <v>-0.1065</v>
      </c>
      <c r="N659">
        <f t="shared" si="356"/>
        <v>-5.9999999999999915E-3</v>
      </c>
      <c r="O659">
        <f t="shared" si="356"/>
        <v>0.88949999999999996</v>
      </c>
    </row>
    <row r="660" spans="1:15" x14ac:dyDescent="0.2">
      <c r="A660">
        <f t="shared" ref="A660:O660" si="357">IF(AND(A263 &lt; $P$400, A263 &gt; 0),A263-A$378,"-")</f>
        <v>-9.9999999999999915E-4</v>
      </c>
      <c r="B660">
        <f t="shared" si="357"/>
        <v>4.0000000000000001E-3</v>
      </c>
      <c r="C660">
        <f t="shared" si="357"/>
        <v>9.9999999999999992E-2</v>
      </c>
      <c r="D660">
        <f t="shared" si="357"/>
        <v>-4.0000000000000036E-3</v>
      </c>
      <c r="E660">
        <f t="shared" si="357"/>
        <v>-7.3000000000000009E-2</v>
      </c>
      <c r="F660">
        <f t="shared" si="357"/>
        <v>-4.0000000000000001E-3</v>
      </c>
      <c r="G660">
        <f t="shared" si="357"/>
        <v>-1.0000000000000009E-3</v>
      </c>
      <c r="H660">
        <f t="shared" si="357"/>
        <v>-3.2999999999999995E-2</v>
      </c>
      <c r="I660">
        <f t="shared" si="357"/>
        <v>-6.0000000000000053E-3</v>
      </c>
      <c r="J660">
        <f t="shared" si="357"/>
        <v>4.4999999999999998E-2</v>
      </c>
      <c r="K660">
        <f t="shared" si="357"/>
        <v>2.0999999999999998E-2</v>
      </c>
      <c r="L660">
        <f t="shared" si="357"/>
        <v>2.9999999999999992E-3</v>
      </c>
      <c r="M660">
        <f t="shared" si="357"/>
        <v>0.30549999999999999</v>
      </c>
      <c r="N660">
        <f t="shared" si="357"/>
        <v>1.0000000000000009E-2</v>
      </c>
      <c r="O660">
        <f t="shared" si="357"/>
        <v>0.14750000000000002</v>
      </c>
    </row>
    <row r="661" spans="1:15" x14ac:dyDescent="0.2">
      <c r="A661">
        <f t="shared" ref="A661:O661" si="358">IF(AND(A264 &lt; $P$400, A264 &gt; 0),A264-A$378,"-")</f>
        <v>0</v>
      </c>
      <c r="B661">
        <f t="shared" si="358"/>
        <v>-1.9999999999999992E-3</v>
      </c>
      <c r="C661">
        <f t="shared" si="358"/>
        <v>3.9000000000000007E-2</v>
      </c>
      <c r="D661">
        <f t="shared" si="358"/>
        <v>0</v>
      </c>
      <c r="E661">
        <f t="shared" si="358"/>
        <v>-1.2999999999999998E-2</v>
      </c>
      <c r="F661">
        <f t="shared" si="358"/>
        <v>-4.0000000000000001E-3</v>
      </c>
      <c r="G661">
        <f t="shared" si="358"/>
        <v>-1.0000000000000009E-3</v>
      </c>
      <c r="H661">
        <f t="shared" si="358"/>
        <v>0.06</v>
      </c>
      <c r="I661">
        <f t="shared" si="358"/>
        <v>-3.3000000000000002E-2</v>
      </c>
      <c r="J661">
        <f t="shared" si="358"/>
        <v>-6.6000000000000003E-2</v>
      </c>
      <c r="K661">
        <f t="shared" si="358"/>
        <v>2.4E-2</v>
      </c>
      <c r="L661">
        <f t="shared" si="358"/>
        <v>-1.0000000000000009E-3</v>
      </c>
      <c r="M661">
        <f t="shared" si="358"/>
        <v>0.55549999999999999</v>
      </c>
      <c r="N661">
        <f t="shared" si="358"/>
        <v>2.0000000000000018E-3</v>
      </c>
      <c r="O661">
        <f t="shared" si="358"/>
        <v>0.18049999999999999</v>
      </c>
    </row>
    <row r="662" spans="1:15" x14ac:dyDescent="0.2">
      <c r="A662">
        <f t="shared" ref="A662:O662" si="359">IF(AND(A265 &lt; $P$400, A265 &gt; 0),A265-A$378,"-")</f>
        <v>1.0000000000000009E-3</v>
      </c>
      <c r="B662">
        <f t="shared" si="359"/>
        <v>-2.9999999999999992E-3</v>
      </c>
      <c r="C662">
        <f t="shared" si="359"/>
        <v>-5.0000000000000044E-3</v>
      </c>
      <c r="D662">
        <f t="shared" si="359"/>
        <v>-9.999999999999995E-3</v>
      </c>
      <c r="E662">
        <f t="shared" si="359"/>
        <v>5.2999999999999992E-2</v>
      </c>
      <c r="F662">
        <f t="shared" si="359"/>
        <v>-4.0000000000000001E-3</v>
      </c>
      <c r="G662">
        <f t="shared" si="359"/>
        <v>9.9999999999999915E-4</v>
      </c>
      <c r="H662">
        <f t="shared" si="359"/>
        <v>-9.999999999999995E-3</v>
      </c>
      <c r="I662">
        <f t="shared" si="359"/>
        <v>-9.000000000000008E-3</v>
      </c>
      <c r="J662">
        <f t="shared" si="359"/>
        <v>-2.0000000000000018E-3</v>
      </c>
      <c r="K662">
        <f t="shared" si="359"/>
        <v>7.9999999999999984E-3</v>
      </c>
      <c r="L662">
        <f t="shared" si="359"/>
        <v>-1.0000000000000009E-3</v>
      </c>
      <c r="M662">
        <f t="shared" si="359"/>
        <v>0.46949999999999997</v>
      </c>
      <c r="N662">
        <f t="shared" si="359"/>
        <v>-7.9999999999999932E-3</v>
      </c>
      <c r="O662">
        <f t="shared" si="359"/>
        <v>0.1285</v>
      </c>
    </row>
    <row r="663" spans="1:15" x14ac:dyDescent="0.2">
      <c r="A663">
        <f t="shared" ref="A663:O663" si="360">IF(AND(A266 &lt; $P$400, A266 &gt; 0),A266-A$378,"-")</f>
        <v>0</v>
      </c>
      <c r="B663">
        <f t="shared" si="360"/>
        <v>4.0000000000000001E-3</v>
      </c>
      <c r="C663">
        <f t="shared" si="360"/>
        <v>3.8000000000000006E-2</v>
      </c>
      <c r="D663">
        <f t="shared" si="360"/>
        <v>7.0000000000000062E-3</v>
      </c>
      <c r="E663">
        <f t="shared" si="360"/>
        <v>9.999999999999995E-3</v>
      </c>
      <c r="F663">
        <f t="shared" si="360"/>
        <v>-4.0000000000000001E-3</v>
      </c>
      <c r="G663">
        <f t="shared" si="360"/>
        <v>0</v>
      </c>
      <c r="H663">
        <f t="shared" si="360"/>
        <v>3.4940000000000002</v>
      </c>
      <c r="I663">
        <f t="shared" si="360"/>
        <v>4.200000000000001E-2</v>
      </c>
      <c r="J663">
        <f t="shared" si="360"/>
        <v>-2.0000000000000004E-2</v>
      </c>
      <c r="K663">
        <f t="shared" si="360"/>
        <v>2.9999999999999992E-3</v>
      </c>
      <c r="L663">
        <f t="shared" si="360"/>
        <v>1.764</v>
      </c>
      <c r="M663">
        <f t="shared" si="360"/>
        <v>0.17249999999999999</v>
      </c>
      <c r="N663">
        <f t="shared" si="360"/>
        <v>6.8000000000000019E-2</v>
      </c>
      <c r="O663">
        <f t="shared" si="360"/>
        <v>2.7499999999999997E-2</v>
      </c>
    </row>
    <row r="664" spans="1:15" x14ac:dyDescent="0.2">
      <c r="A664">
        <f t="shared" ref="A664:O664" si="361">IF(AND(A267 &lt; $P$400, A267 &gt; 0),A267-A$378,"-")</f>
        <v>8.9999999999999993E-3</v>
      </c>
      <c r="B664">
        <f t="shared" si="361"/>
        <v>0</v>
      </c>
      <c r="C664">
        <f t="shared" si="361"/>
        <v>-6.9999999999999923E-3</v>
      </c>
      <c r="D664">
        <f t="shared" si="361"/>
        <v>8.3999999999999991E-2</v>
      </c>
      <c r="E664">
        <f t="shared" si="361"/>
        <v>0.99099999999999999</v>
      </c>
      <c r="F664">
        <f t="shared" si="361"/>
        <v>6.0000000000000001E-3</v>
      </c>
      <c r="G664">
        <f t="shared" si="361"/>
        <v>4.5999999999999999E-2</v>
      </c>
      <c r="H664">
        <f t="shared" si="361"/>
        <v>7.0000000000000062E-3</v>
      </c>
      <c r="I664">
        <f t="shared" si="361"/>
        <v>0.92799999999999994</v>
      </c>
      <c r="J664">
        <f t="shared" si="361"/>
        <v>-3.3000000000000002E-2</v>
      </c>
      <c r="K664">
        <f t="shared" si="361"/>
        <v>2.9999999999999992E-3</v>
      </c>
      <c r="L664">
        <f t="shared" si="361"/>
        <v>4.0000000000000001E-3</v>
      </c>
      <c r="M664">
        <f t="shared" si="361"/>
        <v>-5.2499999999999998E-2</v>
      </c>
      <c r="N664">
        <f t="shared" si="361"/>
        <v>0.93300000000000005</v>
      </c>
      <c r="O664">
        <f t="shared" si="361"/>
        <v>0.23449999999999999</v>
      </c>
    </row>
    <row r="665" spans="1:15" x14ac:dyDescent="0.2">
      <c r="A665">
        <f t="shared" ref="A665:O665" si="362">IF(AND(A268 &lt; $P$400, A268 &gt; 0),A268-A$378,"-")</f>
        <v>1.0000000000000009E-3</v>
      </c>
      <c r="B665">
        <f t="shared" si="362"/>
        <v>0</v>
      </c>
      <c r="C665">
        <f t="shared" si="362"/>
        <v>7.2999999999999995E-2</v>
      </c>
      <c r="D665">
        <f t="shared" si="362"/>
        <v>7.9000000000000015E-2</v>
      </c>
      <c r="E665">
        <f t="shared" si="362"/>
        <v>2.1000000000000005E-2</v>
      </c>
      <c r="F665">
        <f t="shared" si="362"/>
        <v>-4.0000000000000001E-3</v>
      </c>
      <c r="G665">
        <f t="shared" si="362"/>
        <v>4.0000000000000001E-3</v>
      </c>
      <c r="H665">
        <f t="shared" si="362"/>
        <v>0.371</v>
      </c>
      <c r="I665">
        <f t="shared" si="362"/>
        <v>0.72799999999999998</v>
      </c>
      <c r="J665">
        <f t="shared" si="362"/>
        <v>-6.0000000000000005E-2</v>
      </c>
      <c r="K665">
        <f t="shared" si="362"/>
        <v>-3.0000000000000001E-3</v>
      </c>
      <c r="L665">
        <f t="shared" si="362"/>
        <v>-3.0000000000000001E-3</v>
      </c>
      <c r="M665">
        <f t="shared" si="362"/>
        <v>1.4664999999999999</v>
      </c>
      <c r="N665">
        <f t="shared" si="362"/>
        <v>0.17700000000000005</v>
      </c>
      <c r="O665">
        <f t="shared" si="362"/>
        <v>-1.9500000000000003E-2</v>
      </c>
    </row>
    <row r="666" spans="1:15" x14ac:dyDescent="0.2">
      <c r="A666">
        <f t="shared" ref="A666:O666" si="363">IF(AND(A269 &lt; $P$400, A269 &gt; 0),A269-A$378,"-")</f>
        <v>1.0000000000000009E-3</v>
      </c>
      <c r="B666">
        <f t="shared" si="363"/>
        <v>-9.9999999999999915E-4</v>
      </c>
      <c r="C666">
        <f t="shared" si="363"/>
        <v>-7.9999999999999932E-3</v>
      </c>
      <c r="D666">
        <f t="shared" si="363"/>
        <v>2.2000000000000006E-2</v>
      </c>
      <c r="E666">
        <f t="shared" si="363"/>
        <v>1.9000000000000003E-2</v>
      </c>
      <c r="F666">
        <f t="shared" si="363"/>
        <v>-5.0000000000000001E-3</v>
      </c>
      <c r="G666">
        <f t="shared" si="363"/>
        <v>0</v>
      </c>
      <c r="H666">
        <f t="shared" si="363"/>
        <v>-2.8999999999999991E-2</v>
      </c>
      <c r="I666">
        <f t="shared" si="363"/>
        <v>0.14700000000000002</v>
      </c>
      <c r="J666">
        <f t="shared" si="363"/>
        <v>2.1999999999999992E-2</v>
      </c>
      <c r="K666">
        <f t="shared" si="363"/>
        <v>-3.0000000000000001E-3</v>
      </c>
      <c r="L666">
        <f t="shared" si="363"/>
        <v>-2E-3</v>
      </c>
      <c r="M666">
        <f t="shared" si="363"/>
        <v>0.77649999999999997</v>
      </c>
      <c r="N666">
        <f t="shared" si="363"/>
        <v>0.125</v>
      </c>
      <c r="O666">
        <f t="shared" si="363"/>
        <v>9.6499999999999989E-2</v>
      </c>
    </row>
    <row r="667" spans="1:15" x14ac:dyDescent="0.2">
      <c r="A667">
        <f t="shared" ref="A667:O667" si="364">IF(AND(A270 &lt; $P$400, A270 &gt; 0),A270-A$378,"-")</f>
        <v>7.8E-2</v>
      </c>
      <c r="B667">
        <f t="shared" si="364"/>
        <v>1.0000000000000009E-3</v>
      </c>
      <c r="C667">
        <f t="shared" si="364"/>
        <v>-1.0000000000000009E-3</v>
      </c>
      <c r="D667">
        <f t="shared" si="364"/>
        <v>-6.0000000000000053E-3</v>
      </c>
      <c r="E667">
        <f t="shared" si="364"/>
        <v>3.6000000000000004E-2</v>
      </c>
      <c r="F667">
        <f t="shared" si="364"/>
        <v>-3.0000000000000001E-3</v>
      </c>
      <c r="G667">
        <f t="shared" si="364"/>
        <v>-1.0000000000000009E-3</v>
      </c>
      <c r="H667">
        <f t="shared" si="364"/>
        <v>0.71400000000000008</v>
      </c>
      <c r="I667">
        <f t="shared" si="364"/>
        <v>2.2089999999999996</v>
      </c>
      <c r="J667">
        <f t="shared" si="364"/>
        <v>-5.8000000000000003E-2</v>
      </c>
      <c r="K667">
        <f t="shared" si="364"/>
        <v>-3.0000000000000001E-3</v>
      </c>
      <c r="L667">
        <f t="shared" si="364"/>
        <v>-3.0000000000000001E-3</v>
      </c>
      <c r="M667">
        <f t="shared" si="364"/>
        <v>-1.9500000000000003E-2</v>
      </c>
      <c r="N667">
        <f t="shared" si="364"/>
        <v>0.13900000000000001</v>
      </c>
      <c r="O667">
        <f t="shared" si="364"/>
        <v>9.3499999999999986E-2</v>
      </c>
    </row>
    <row r="668" spans="1:15" x14ac:dyDescent="0.2">
      <c r="A668">
        <f t="shared" ref="A668:O668" si="365">IF(AND(A271 &lt; $P$400, A271 &gt; 0),A271-A$378,"-")</f>
        <v>8.0000000000000019E-3</v>
      </c>
      <c r="B668">
        <f t="shared" si="365"/>
        <v>0</v>
      </c>
      <c r="C668">
        <f t="shared" si="365"/>
        <v>-5.1999999999999998E-2</v>
      </c>
      <c r="D668">
        <f t="shared" si="365"/>
        <v>4.0000000000000008E-2</v>
      </c>
      <c r="E668">
        <f t="shared" si="365"/>
        <v>0.98499999999999999</v>
      </c>
      <c r="F668">
        <f t="shared" si="365"/>
        <v>-4.0000000000000001E-3</v>
      </c>
      <c r="G668">
        <f t="shared" si="365"/>
        <v>9.9999999999999915E-4</v>
      </c>
      <c r="H668">
        <f t="shared" si="365"/>
        <v>-2.0999999999999991E-2</v>
      </c>
      <c r="I668">
        <f t="shared" si="365"/>
        <v>0.11599999999999999</v>
      </c>
      <c r="J668">
        <f t="shared" si="365"/>
        <v>-2.0000000000000018E-3</v>
      </c>
      <c r="K668">
        <f t="shared" si="365"/>
        <v>-2E-3</v>
      </c>
      <c r="L668">
        <f t="shared" si="365"/>
        <v>0</v>
      </c>
      <c r="M668">
        <f t="shared" si="365"/>
        <v>-6.5500000000000003E-2</v>
      </c>
      <c r="N668">
        <f t="shared" si="365"/>
        <v>0.10000000000000002</v>
      </c>
      <c r="O668">
        <f t="shared" si="365"/>
        <v>-1.5000000000000013E-3</v>
      </c>
    </row>
    <row r="669" spans="1:15" x14ac:dyDescent="0.2">
      <c r="A669">
        <f t="shared" ref="A669:O669" si="366">IF(AND(A272 &lt; $P$400, A272 &gt; 0),A272-A$378,"-")</f>
        <v>2.0000000000000004E-2</v>
      </c>
      <c r="B669">
        <f t="shared" si="366"/>
        <v>0</v>
      </c>
      <c r="C669">
        <f t="shared" si="366"/>
        <v>0</v>
      </c>
      <c r="D669">
        <f t="shared" si="366"/>
        <v>-7.9999999999999932E-3</v>
      </c>
      <c r="E669">
        <f t="shared" si="366"/>
        <v>1.4999999999999999E-2</v>
      </c>
      <c r="F669">
        <f t="shared" si="366"/>
        <v>-4.0000000000000001E-3</v>
      </c>
      <c r="G669">
        <f t="shared" si="366"/>
        <v>-2E-3</v>
      </c>
      <c r="H669">
        <f t="shared" si="366"/>
        <v>0</v>
      </c>
      <c r="I669">
        <f t="shared" si="366"/>
        <v>-1.6E-2</v>
      </c>
      <c r="J669">
        <f t="shared" si="366"/>
        <v>-4.0000000000000036E-3</v>
      </c>
      <c r="K669">
        <f t="shared" si="366"/>
        <v>0</v>
      </c>
      <c r="L669">
        <f t="shared" si="366"/>
        <v>2E-3</v>
      </c>
      <c r="M669">
        <f t="shared" si="366"/>
        <v>4.0499999999999994E-2</v>
      </c>
      <c r="N669">
        <f t="shared" si="366"/>
        <v>7.4999999999999997E-2</v>
      </c>
      <c r="O669">
        <f t="shared" si="366"/>
        <v>0.8155</v>
      </c>
    </row>
    <row r="670" spans="1:15" x14ac:dyDescent="0.2">
      <c r="A670">
        <f t="shared" ref="A670:O670" si="367">IF(AND(A273 &lt; $P$400, A273 &gt; 0),A273-A$378,"-")</f>
        <v>0.14699999999999999</v>
      </c>
      <c r="B670">
        <f t="shared" si="367"/>
        <v>0</v>
      </c>
      <c r="C670">
        <f t="shared" si="367"/>
        <v>6.699999999999999E-2</v>
      </c>
      <c r="D670">
        <f t="shared" si="367"/>
        <v>5.5999999999999994E-2</v>
      </c>
      <c r="E670" t="str">
        <f t="shared" si="367"/>
        <v>-</v>
      </c>
      <c r="F670">
        <f t="shared" si="367"/>
        <v>-3.0000000000000001E-3</v>
      </c>
      <c r="G670">
        <f t="shared" si="367"/>
        <v>-4.0000000000000001E-3</v>
      </c>
      <c r="H670">
        <f t="shared" si="367"/>
        <v>0.10600000000000001</v>
      </c>
      <c r="I670">
        <f t="shared" si="367"/>
        <v>-4.3999999999999997E-2</v>
      </c>
      <c r="J670" t="str">
        <f t="shared" si="367"/>
        <v>-</v>
      </c>
      <c r="K670">
        <f t="shared" si="367"/>
        <v>4.9999999999999992E-3</v>
      </c>
      <c r="L670">
        <f t="shared" si="367"/>
        <v>-1.0000000000000009E-3</v>
      </c>
      <c r="M670">
        <f t="shared" si="367"/>
        <v>-6.8500000000000005E-2</v>
      </c>
      <c r="N670">
        <f t="shared" si="367"/>
        <v>9.5000000000000015E-2</v>
      </c>
      <c r="O670">
        <f t="shared" si="367"/>
        <v>0.22249999999999998</v>
      </c>
    </row>
    <row r="671" spans="1:15" x14ac:dyDescent="0.2">
      <c r="A671">
        <f t="shared" ref="A671:O671" si="368">IF(AND(A274 &lt; $P$400, A274 &gt; 0),A274-A$378,"-")</f>
        <v>4.0000000000000001E-3</v>
      </c>
      <c r="B671">
        <f t="shared" si="368"/>
        <v>0</v>
      </c>
      <c r="C671">
        <f t="shared" si="368"/>
        <v>-1.0999999999999996E-2</v>
      </c>
      <c r="D671">
        <f t="shared" si="368"/>
        <v>-6.9999999999999923E-3</v>
      </c>
      <c r="E671">
        <f t="shared" si="368"/>
        <v>-8.2000000000000003E-2</v>
      </c>
      <c r="F671">
        <f t="shared" si="368"/>
        <v>-4.0000000000000001E-3</v>
      </c>
      <c r="G671">
        <f t="shared" si="368"/>
        <v>-3.0000000000000001E-3</v>
      </c>
      <c r="H671">
        <f t="shared" si="368"/>
        <v>-3.3999999999999996E-2</v>
      </c>
      <c r="I671">
        <f t="shared" si="368"/>
        <v>4.300000000000001E-2</v>
      </c>
      <c r="J671">
        <f t="shared" si="368"/>
        <v>-6.6000000000000003E-2</v>
      </c>
      <c r="K671">
        <f t="shared" si="368"/>
        <v>0</v>
      </c>
      <c r="L671">
        <f t="shared" si="368"/>
        <v>0</v>
      </c>
      <c r="M671">
        <f t="shared" si="368"/>
        <v>6.8499999999999991E-2</v>
      </c>
      <c r="N671">
        <f t="shared" si="368"/>
        <v>0.114</v>
      </c>
      <c r="O671">
        <f t="shared" si="368"/>
        <v>0.43049999999999999</v>
      </c>
    </row>
    <row r="672" spans="1:15" x14ac:dyDescent="0.2">
      <c r="A672">
        <f t="shared" ref="A672:O672" si="369">IF(AND(A275 &lt; $P$400, A275 &gt; 0),A275-A$378,"-")</f>
        <v>2E-3</v>
      </c>
      <c r="B672">
        <f t="shared" si="369"/>
        <v>0</v>
      </c>
      <c r="C672">
        <f t="shared" si="369"/>
        <v>1.0000000000000009E-3</v>
      </c>
      <c r="D672">
        <f t="shared" si="369"/>
        <v>3.6000000000000004E-2</v>
      </c>
      <c r="E672">
        <f t="shared" si="369"/>
        <v>6.7930000000000001</v>
      </c>
      <c r="F672">
        <f t="shared" si="369"/>
        <v>-4.0000000000000001E-3</v>
      </c>
      <c r="G672">
        <f t="shared" si="369"/>
        <v>-3.0000000000000001E-3</v>
      </c>
      <c r="H672">
        <f t="shared" si="369"/>
        <v>-3.2999999999999995E-2</v>
      </c>
      <c r="I672">
        <f t="shared" si="369"/>
        <v>6.0000000000000053E-3</v>
      </c>
      <c r="J672">
        <f t="shared" si="369"/>
        <v>-6.6000000000000003E-2</v>
      </c>
      <c r="K672">
        <f t="shared" si="369"/>
        <v>0</v>
      </c>
      <c r="L672">
        <f t="shared" si="369"/>
        <v>0</v>
      </c>
      <c r="M672">
        <f t="shared" si="369"/>
        <v>0.40450000000000003</v>
      </c>
      <c r="N672">
        <f t="shared" si="369"/>
        <v>7.8E-2</v>
      </c>
      <c r="O672">
        <f t="shared" si="369"/>
        <v>-8.1500000000000003E-2</v>
      </c>
    </row>
    <row r="673" spans="1:15" x14ac:dyDescent="0.2">
      <c r="A673">
        <f t="shared" ref="A673:O673" si="370">IF(AND(A276 &lt; $P$400, A276 &gt; 0),A276-A$378,"-")</f>
        <v>1.0000000000000009E-3</v>
      </c>
      <c r="B673">
        <f t="shared" si="370"/>
        <v>0</v>
      </c>
      <c r="C673">
        <f t="shared" si="370"/>
        <v>2.1000000000000005E-2</v>
      </c>
      <c r="D673">
        <f t="shared" si="370"/>
        <v>0</v>
      </c>
      <c r="E673">
        <f t="shared" si="370"/>
        <v>-8.0000000000000071E-3</v>
      </c>
      <c r="F673">
        <f t="shared" si="370"/>
        <v>-4.0000000000000001E-3</v>
      </c>
      <c r="G673">
        <f t="shared" si="370"/>
        <v>-2E-3</v>
      </c>
      <c r="H673">
        <f t="shared" si="370"/>
        <v>-3.9999999999999897E-3</v>
      </c>
      <c r="I673">
        <f t="shared" si="370"/>
        <v>5.2999999999999992E-2</v>
      </c>
      <c r="J673">
        <f t="shared" si="370"/>
        <v>-6.6000000000000003E-2</v>
      </c>
      <c r="K673">
        <f t="shared" si="370"/>
        <v>-1.0000000000000009E-3</v>
      </c>
      <c r="L673">
        <f t="shared" si="370"/>
        <v>0</v>
      </c>
      <c r="M673">
        <f t="shared" si="370"/>
        <v>0.16250000000000003</v>
      </c>
      <c r="N673">
        <f t="shared" si="370"/>
        <v>3.9999999999999994E-2</v>
      </c>
      <c r="O673">
        <f t="shared" si="370"/>
        <v>0.20449999999999996</v>
      </c>
    </row>
    <row r="674" spans="1:15" x14ac:dyDescent="0.2">
      <c r="A674">
        <f t="shared" ref="A674:O674" si="371">IF(AND(A277 &lt; $P$400, A277 &gt; 0),A277-A$378,"-")</f>
        <v>1.0000000000000009E-3</v>
      </c>
      <c r="B674">
        <f t="shared" si="371"/>
        <v>0</v>
      </c>
      <c r="C674">
        <f t="shared" si="371"/>
        <v>3.2000000000000001E-2</v>
      </c>
      <c r="D674">
        <f t="shared" si="371"/>
        <v>4.6779999999999999</v>
      </c>
      <c r="E674">
        <f t="shared" si="371"/>
        <v>0.75</v>
      </c>
      <c r="F674">
        <f t="shared" si="371"/>
        <v>-4.0000000000000001E-3</v>
      </c>
      <c r="G674">
        <f t="shared" si="371"/>
        <v>-4.0000000000000001E-3</v>
      </c>
      <c r="H674">
        <f t="shared" si="371"/>
        <v>0.42600000000000005</v>
      </c>
      <c r="I674">
        <f t="shared" si="371"/>
        <v>0.872</v>
      </c>
      <c r="J674">
        <f t="shared" si="371"/>
        <v>0.60699999999999998</v>
      </c>
      <c r="K674">
        <f t="shared" si="371"/>
        <v>0</v>
      </c>
      <c r="L674">
        <f t="shared" si="371"/>
        <v>0</v>
      </c>
      <c r="M674">
        <f t="shared" si="371"/>
        <v>1.1315</v>
      </c>
      <c r="N674">
        <f t="shared" si="371"/>
        <v>0.12000000000000001</v>
      </c>
      <c r="O674">
        <f t="shared" si="371"/>
        <v>-2.2500000000000006E-2</v>
      </c>
    </row>
    <row r="675" spans="1:15" x14ac:dyDescent="0.2">
      <c r="A675">
        <f t="shared" ref="A675:O675" si="372">IF(AND(A278 &lt; $P$400, A278 &gt; 0),A278-A$378,"-")</f>
        <v>0</v>
      </c>
      <c r="B675">
        <f t="shared" si="372"/>
        <v>1.0000000000000009E-3</v>
      </c>
      <c r="C675">
        <f t="shared" si="372"/>
        <v>4.7E-2</v>
      </c>
      <c r="D675">
        <f t="shared" si="372"/>
        <v>0.52700000000000002</v>
      </c>
      <c r="E675">
        <f t="shared" si="372"/>
        <v>0.48799999999999999</v>
      </c>
      <c r="F675">
        <f t="shared" si="372"/>
        <v>-4.0000000000000001E-3</v>
      </c>
      <c r="G675">
        <f t="shared" si="372"/>
        <v>-3.0000000000000001E-3</v>
      </c>
      <c r="H675">
        <f t="shared" si="372"/>
        <v>1.0000000000000009E-2</v>
      </c>
      <c r="I675">
        <f t="shared" si="372"/>
        <v>8.299999999999999E-2</v>
      </c>
      <c r="J675">
        <f t="shared" si="372"/>
        <v>1.2690000000000001</v>
      </c>
      <c r="K675">
        <f t="shared" si="372"/>
        <v>0</v>
      </c>
      <c r="L675">
        <f t="shared" si="372"/>
        <v>9.9999999999999915E-4</v>
      </c>
      <c r="M675">
        <f t="shared" si="372"/>
        <v>0.17949999999999999</v>
      </c>
      <c r="N675">
        <f t="shared" si="372"/>
        <v>0.111</v>
      </c>
      <c r="O675">
        <f t="shared" si="372"/>
        <v>1.1245000000000001</v>
      </c>
    </row>
    <row r="676" spans="1:15" x14ac:dyDescent="0.2">
      <c r="A676">
        <f t="shared" ref="A676:O676" si="373">IF(AND(A279 &lt; $P$400, A279 &gt; 0),A279-A$378,"-")</f>
        <v>1.0000000000000009E-3</v>
      </c>
      <c r="B676">
        <f t="shared" si="373"/>
        <v>0</v>
      </c>
      <c r="C676">
        <f t="shared" si="373"/>
        <v>4.2999999999999997E-2</v>
      </c>
      <c r="D676">
        <f t="shared" si="373"/>
        <v>1.893</v>
      </c>
      <c r="E676">
        <f t="shared" si="373"/>
        <v>0.77</v>
      </c>
      <c r="F676">
        <f t="shared" si="373"/>
        <v>-2E-3</v>
      </c>
      <c r="G676">
        <f t="shared" si="373"/>
        <v>-4.0000000000000001E-3</v>
      </c>
      <c r="H676">
        <f t="shared" si="373"/>
        <v>-6.9999999999999923E-3</v>
      </c>
      <c r="I676">
        <f t="shared" si="373"/>
        <v>8.4999999999999992E-2</v>
      </c>
      <c r="J676">
        <f t="shared" si="373"/>
        <v>0.11399999999999999</v>
      </c>
      <c r="K676">
        <f t="shared" si="373"/>
        <v>-1.0000000000000009E-3</v>
      </c>
      <c r="L676">
        <f t="shared" si="373"/>
        <v>-1.0000000000000009E-3</v>
      </c>
      <c r="M676">
        <f t="shared" si="373"/>
        <v>0.40050000000000002</v>
      </c>
      <c r="N676">
        <f t="shared" si="373"/>
        <v>0.11700000000000001</v>
      </c>
      <c r="O676">
        <f t="shared" si="373"/>
        <v>-6.7500000000000004E-2</v>
      </c>
    </row>
    <row r="677" spans="1:15" x14ac:dyDescent="0.2">
      <c r="A677">
        <f t="shared" ref="A677:O677" si="374">IF(AND(A280 &lt; $P$400, A280 &gt; 0),A280-A$378,"-")</f>
        <v>0</v>
      </c>
      <c r="B677">
        <f t="shared" si="374"/>
        <v>0</v>
      </c>
      <c r="C677">
        <f t="shared" si="374"/>
        <v>0.46900000000000003</v>
      </c>
      <c r="D677">
        <f t="shared" si="374"/>
        <v>0.23400000000000001</v>
      </c>
      <c r="E677">
        <f t="shared" si="374"/>
        <v>-9.5000000000000001E-2</v>
      </c>
      <c r="F677">
        <f t="shared" si="374"/>
        <v>-5.0000000000000001E-3</v>
      </c>
      <c r="G677">
        <f t="shared" si="374"/>
        <v>-2E-3</v>
      </c>
      <c r="H677">
        <f t="shared" si="374"/>
        <v>6.9000000000000006E-2</v>
      </c>
      <c r="I677">
        <f t="shared" si="374"/>
        <v>4.9999999999999989E-2</v>
      </c>
      <c r="J677">
        <f t="shared" si="374"/>
        <v>-6.6000000000000003E-2</v>
      </c>
      <c r="K677">
        <f t="shared" si="374"/>
        <v>-1.0000000000000009E-3</v>
      </c>
      <c r="L677">
        <f t="shared" si="374"/>
        <v>9.9999999999999915E-4</v>
      </c>
      <c r="M677">
        <f t="shared" si="374"/>
        <v>-1.5000000000000013E-3</v>
      </c>
      <c r="N677">
        <f t="shared" si="374"/>
        <v>7.9000000000000001E-2</v>
      </c>
      <c r="O677">
        <f t="shared" si="374"/>
        <v>-5.8500000000000003E-2</v>
      </c>
    </row>
    <row r="678" spans="1:15" x14ac:dyDescent="0.2">
      <c r="A678">
        <f t="shared" ref="A678:O678" si="375">IF(AND(A281 &lt; $P$400, A281 &gt; 0),A281-A$378,"-")</f>
        <v>1.0000000000000009E-3</v>
      </c>
      <c r="B678">
        <f t="shared" si="375"/>
        <v>1.0000000000000009E-3</v>
      </c>
      <c r="C678">
        <f t="shared" si="375"/>
        <v>0.27199999999999996</v>
      </c>
      <c r="D678">
        <f t="shared" si="375"/>
        <v>0.28300000000000003</v>
      </c>
      <c r="E678">
        <f t="shared" si="375"/>
        <v>1.875</v>
      </c>
      <c r="F678">
        <f t="shared" si="375"/>
        <v>-4.0000000000000001E-3</v>
      </c>
      <c r="G678">
        <f t="shared" si="375"/>
        <v>-1.0000000000000009E-3</v>
      </c>
      <c r="H678">
        <f t="shared" si="375"/>
        <v>-1.4999999999999999E-2</v>
      </c>
      <c r="I678">
        <f t="shared" si="375"/>
        <v>7.1000000000000008E-2</v>
      </c>
      <c r="J678">
        <f t="shared" si="375"/>
        <v>-5.7000000000000002E-2</v>
      </c>
      <c r="K678">
        <f t="shared" si="375"/>
        <v>-1.0000000000000009E-3</v>
      </c>
      <c r="L678">
        <f t="shared" si="375"/>
        <v>0</v>
      </c>
      <c r="M678">
        <f t="shared" si="375"/>
        <v>1.6895</v>
      </c>
      <c r="N678">
        <f t="shared" si="375"/>
        <v>0.111</v>
      </c>
      <c r="O678">
        <f t="shared" si="375"/>
        <v>0.26149999999999995</v>
      </c>
    </row>
    <row r="679" spans="1:15" x14ac:dyDescent="0.2">
      <c r="A679">
        <f t="shared" ref="A679:O679" si="376">IF(AND(A282 &lt; $P$400, A282 &gt; 0),A282-A$378,"-")</f>
        <v>1.0000000000000009E-3</v>
      </c>
      <c r="B679">
        <f t="shared" si="376"/>
        <v>1.0000000000000009E-3</v>
      </c>
      <c r="C679">
        <f t="shared" si="376"/>
        <v>0.41599999999999998</v>
      </c>
      <c r="D679">
        <f t="shared" si="376"/>
        <v>0.09</v>
      </c>
      <c r="E679">
        <f t="shared" si="376"/>
        <v>5.4290000000000003</v>
      </c>
      <c r="F679">
        <f t="shared" si="376"/>
        <v>-4.0000000000000001E-3</v>
      </c>
      <c r="G679">
        <f t="shared" si="376"/>
        <v>-3.0000000000000001E-3</v>
      </c>
      <c r="H679">
        <f t="shared" si="376"/>
        <v>3.2000000000000001E-2</v>
      </c>
      <c r="I679">
        <f t="shared" si="376"/>
        <v>3.1E-2</v>
      </c>
      <c r="J679">
        <f t="shared" si="376"/>
        <v>-2.4000000000000007E-2</v>
      </c>
      <c r="K679">
        <f t="shared" si="376"/>
        <v>0</v>
      </c>
      <c r="L679">
        <f t="shared" si="376"/>
        <v>0</v>
      </c>
      <c r="M679">
        <f t="shared" si="376"/>
        <v>0.12449999999999999</v>
      </c>
      <c r="N679">
        <f t="shared" si="376"/>
        <v>6.8000000000000019E-2</v>
      </c>
      <c r="O679">
        <f t="shared" si="376"/>
        <v>5.7500000000000009E-2</v>
      </c>
    </row>
    <row r="680" spans="1:15" x14ac:dyDescent="0.2">
      <c r="A680">
        <f t="shared" ref="A680:O680" si="377">IF(AND(A283 &lt; $P$400, A283 &gt; 0),A283-A$378,"-")</f>
        <v>1.0000000000000009E-3</v>
      </c>
      <c r="B680">
        <f t="shared" si="377"/>
        <v>1.1420000000000001</v>
      </c>
      <c r="C680">
        <f t="shared" si="377"/>
        <v>0.28999999999999998</v>
      </c>
      <c r="D680">
        <f t="shared" si="377"/>
        <v>0.28700000000000003</v>
      </c>
      <c r="E680">
        <f t="shared" si="377"/>
        <v>0.13800000000000001</v>
      </c>
      <c r="F680">
        <f t="shared" si="377"/>
        <v>-4.0000000000000001E-3</v>
      </c>
      <c r="G680">
        <f t="shared" si="377"/>
        <v>-3.0000000000000001E-3</v>
      </c>
      <c r="H680">
        <f t="shared" si="377"/>
        <v>4.4000000000000011E-2</v>
      </c>
      <c r="I680">
        <f t="shared" si="377"/>
        <v>3.4000000000000002E-2</v>
      </c>
      <c r="J680">
        <f t="shared" si="377"/>
        <v>2.23</v>
      </c>
      <c r="K680">
        <f t="shared" si="377"/>
        <v>-1.0000000000000009E-3</v>
      </c>
      <c r="L680">
        <f t="shared" si="377"/>
        <v>9.9999999999999915E-4</v>
      </c>
      <c r="M680">
        <f t="shared" si="377"/>
        <v>-1.2499999999999997E-2</v>
      </c>
      <c r="N680">
        <f t="shared" si="377"/>
        <v>7.2999999999999995E-2</v>
      </c>
      <c r="O680">
        <f t="shared" si="377"/>
        <v>0.32449999999999996</v>
      </c>
    </row>
    <row r="681" spans="1:15" x14ac:dyDescent="0.2">
      <c r="A681">
        <f t="shared" ref="A681:O681" si="378">IF(AND(A284 &lt; $P$400, A284 &gt; 0),A284-A$378,"-")</f>
        <v>0</v>
      </c>
      <c r="B681" t="str">
        <f t="shared" si="378"/>
        <v>-</v>
      </c>
      <c r="C681">
        <f t="shared" si="378"/>
        <v>5.3000000000000005E-2</v>
      </c>
      <c r="D681">
        <f t="shared" si="378"/>
        <v>0.21299999999999999</v>
      </c>
      <c r="E681" t="str">
        <f t="shared" si="378"/>
        <v>-</v>
      </c>
      <c r="F681">
        <f t="shared" si="378"/>
        <v>-3.0000000000000001E-3</v>
      </c>
      <c r="G681">
        <f t="shared" si="378"/>
        <v>-3.0000000000000001E-3</v>
      </c>
      <c r="H681">
        <f t="shared" si="378"/>
        <v>6.7000000000000004E-2</v>
      </c>
      <c r="I681">
        <f t="shared" si="378"/>
        <v>2.5999999999999995E-2</v>
      </c>
      <c r="J681">
        <f t="shared" si="378"/>
        <v>-6.6000000000000003E-2</v>
      </c>
      <c r="K681">
        <f t="shared" si="378"/>
        <v>0</v>
      </c>
      <c r="L681">
        <f t="shared" si="378"/>
        <v>0</v>
      </c>
      <c r="M681">
        <f t="shared" si="378"/>
        <v>3.9499999999999993E-2</v>
      </c>
      <c r="N681">
        <f t="shared" si="378"/>
        <v>3.5000000000000017E-2</v>
      </c>
      <c r="O681">
        <f t="shared" si="378"/>
        <v>1.1225000000000001</v>
      </c>
    </row>
    <row r="682" spans="1:15" x14ac:dyDescent="0.2">
      <c r="A682">
        <f t="shared" ref="A682:O682" si="379">IF(AND(A285 &lt; $P$400, A285 &gt; 0),A285-A$378,"-")</f>
        <v>0</v>
      </c>
      <c r="B682">
        <f t="shared" si="379"/>
        <v>4.0000000000000001E-3</v>
      </c>
      <c r="C682">
        <f t="shared" si="379"/>
        <v>-3.6999999999999998E-2</v>
      </c>
      <c r="D682">
        <f t="shared" si="379"/>
        <v>1.1709999999999998</v>
      </c>
      <c r="E682">
        <f t="shared" si="379"/>
        <v>0.156</v>
      </c>
      <c r="F682">
        <f t="shared" si="379"/>
        <v>-4.0000000000000001E-3</v>
      </c>
      <c r="G682">
        <f t="shared" si="379"/>
        <v>-3.0000000000000001E-3</v>
      </c>
      <c r="H682">
        <f t="shared" si="379"/>
        <v>5.2000000000000018E-2</v>
      </c>
      <c r="I682">
        <f t="shared" si="379"/>
        <v>2.3999999999999994E-2</v>
      </c>
      <c r="J682">
        <f t="shared" si="379"/>
        <v>-9.0000000000000011E-3</v>
      </c>
      <c r="K682">
        <f t="shared" si="379"/>
        <v>0</v>
      </c>
      <c r="L682">
        <f t="shared" si="379"/>
        <v>9.9999999999999915E-4</v>
      </c>
      <c r="M682">
        <f t="shared" si="379"/>
        <v>2.2500000000000006E-2</v>
      </c>
      <c r="N682">
        <f t="shared" si="379"/>
        <v>3.4000000000000016E-2</v>
      </c>
      <c r="O682">
        <f t="shared" si="379"/>
        <v>-8.1500000000000003E-2</v>
      </c>
    </row>
    <row r="683" spans="1:15" x14ac:dyDescent="0.2">
      <c r="A683" t="str">
        <f t="shared" ref="A683:O683" si="380">IF(AND(A286 &lt; $P$400, A286 &gt; 0),A286-A$378,"-")</f>
        <v>-</v>
      </c>
      <c r="B683">
        <f t="shared" si="380"/>
        <v>0.88500000000000001</v>
      </c>
      <c r="C683">
        <f t="shared" si="380"/>
        <v>-1.7999999999999995E-2</v>
      </c>
      <c r="D683">
        <f t="shared" si="380"/>
        <v>0.24400000000000002</v>
      </c>
      <c r="E683">
        <f t="shared" si="380"/>
        <v>0.32999999999999996</v>
      </c>
      <c r="F683">
        <f t="shared" si="380"/>
        <v>-4.0000000000000001E-3</v>
      </c>
      <c r="G683">
        <f t="shared" si="380"/>
        <v>-4.0000000000000001E-3</v>
      </c>
      <c r="H683">
        <f t="shared" si="380"/>
        <v>4.4000000000000011E-2</v>
      </c>
      <c r="I683">
        <f t="shared" si="380"/>
        <v>3.0000000000000027E-3</v>
      </c>
      <c r="J683">
        <f t="shared" si="380"/>
        <v>-6.4000000000000001E-2</v>
      </c>
      <c r="K683">
        <f t="shared" si="380"/>
        <v>-1.0000000000000009E-3</v>
      </c>
      <c r="L683">
        <f t="shared" si="380"/>
        <v>9.9999999999999915E-4</v>
      </c>
      <c r="M683">
        <f t="shared" si="380"/>
        <v>5.0500000000000003E-2</v>
      </c>
      <c r="N683">
        <f t="shared" si="380"/>
        <v>0.30499999999999999</v>
      </c>
      <c r="O683">
        <f t="shared" si="380"/>
        <v>2.9855</v>
      </c>
    </row>
    <row r="684" spans="1:15" x14ac:dyDescent="0.2">
      <c r="A684">
        <f t="shared" ref="A684:O684" si="381">IF(AND(A287 &lt; $P$400, A287 &gt; 0),A287-A$378,"-")</f>
        <v>1.1000000000000001E-2</v>
      </c>
      <c r="B684">
        <f t="shared" si="381"/>
        <v>8.0000000000000019E-3</v>
      </c>
      <c r="C684">
        <f t="shared" si="381"/>
        <v>-5.1999999999999998E-2</v>
      </c>
      <c r="D684">
        <f t="shared" si="381"/>
        <v>0.32099999999999995</v>
      </c>
      <c r="E684">
        <f t="shared" si="381"/>
        <v>-9.5000000000000001E-2</v>
      </c>
      <c r="F684">
        <f t="shared" si="381"/>
        <v>-5.0000000000000001E-3</v>
      </c>
      <c r="G684">
        <f t="shared" si="381"/>
        <v>-3.0000000000000001E-3</v>
      </c>
      <c r="H684">
        <f t="shared" si="381"/>
        <v>-3.9999999999999897E-3</v>
      </c>
      <c r="I684">
        <f t="shared" si="381"/>
        <v>2.2999999999999993E-2</v>
      </c>
      <c r="J684">
        <f t="shared" si="381"/>
        <v>-2.3000000000000007E-2</v>
      </c>
      <c r="K684">
        <f t="shared" si="381"/>
        <v>-1.0000000000000009E-3</v>
      </c>
      <c r="L684">
        <f t="shared" si="381"/>
        <v>0</v>
      </c>
      <c r="M684">
        <f t="shared" si="381"/>
        <v>0.76349999999999996</v>
      </c>
      <c r="N684">
        <f t="shared" si="381"/>
        <v>0.10199999999999999</v>
      </c>
      <c r="O684">
        <f t="shared" si="381"/>
        <v>-8.1500000000000003E-2</v>
      </c>
    </row>
    <row r="685" spans="1:15" x14ac:dyDescent="0.2">
      <c r="A685">
        <f t="shared" ref="A685:O685" si="382">IF(AND(A288 &lt; $P$400, A288 &gt; 0),A288-A$378,"-")</f>
        <v>1.0000000000000009E-3</v>
      </c>
      <c r="B685">
        <f t="shared" si="382"/>
        <v>1.0000000000000009E-3</v>
      </c>
      <c r="C685">
        <f t="shared" si="382"/>
        <v>-3.0000000000000027E-3</v>
      </c>
      <c r="D685">
        <f t="shared" si="382"/>
        <v>0.27200000000000002</v>
      </c>
      <c r="E685">
        <f t="shared" si="382"/>
        <v>1.482</v>
      </c>
      <c r="F685">
        <f t="shared" si="382"/>
        <v>-4.0000000000000001E-3</v>
      </c>
      <c r="G685">
        <f t="shared" si="382"/>
        <v>-4.0000000000000001E-3</v>
      </c>
      <c r="H685">
        <f t="shared" si="382"/>
        <v>-2.799999999999999E-2</v>
      </c>
      <c r="I685">
        <f t="shared" si="382"/>
        <v>0.15899999999999997</v>
      </c>
      <c r="J685">
        <f t="shared" si="382"/>
        <v>-1.2000000000000004E-2</v>
      </c>
      <c r="K685">
        <f t="shared" si="382"/>
        <v>0</v>
      </c>
      <c r="L685">
        <f t="shared" si="382"/>
        <v>9.9999999999999915E-4</v>
      </c>
      <c r="M685">
        <f t="shared" si="382"/>
        <v>5.0000000000000044E-4</v>
      </c>
      <c r="N685">
        <f t="shared" si="382"/>
        <v>3.6000000000000018E-2</v>
      </c>
      <c r="O685">
        <f t="shared" si="382"/>
        <v>0.77149999999999996</v>
      </c>
    </row>
    <row r="686" spans="1:15" x14ac:dyDescent="0.2">
      <c r="A686">
        <f t="shared" ref="A686:O686" si="383">IF(AND(A289 &lt; $P$400, A289 &gt; 0),A289-A$378,"-")</f>
        <v>0.18</v>
      </c>
      <c r="B686">
        <f t="shared" si="383"/>
        <v>0.47199999999999998</v>
      </c>
      <c r="C686">
        <f t="shared" si="383"/>
        <v>0.81600000000000006</v>
      </c>
      <c r="D686">
        <f t="shared" si="383"/>
        <v>4.0520000000000005</v>
      </c>
      <c r="E686">
        <f t="shared" si="383"/>
        <v>-9.5000000000000001E-2</v>
      </c>
      <c r="F686">
        <f t="shared" si="383"/>
        <v>-4.0000000000000001E-3</v>
      </c>
      <c r="G686">
        <f t="shared" si="383"/>
        <v>-4.0000000000000001E-3</v>
      </c>
      <c r="H686">
        <f t="shared" si="383"/>
        <v>3.3000000000000002E-2</v>
      </c>
      <c r="I686">
        <f t="shared" si="383"/>
        <v>1.232</v>
      </c>
      <c r="J686">
        <f t="shared" si="383"/>
        <v>-5.4000000000000006E-2</v>
      </c>
      <c r="K686">
        <f t="shared" si="383"/>
        <v>-1.0000000000000009E-3</v>
      </c>
      <c r="L686">
        <f t="shared" si="383"/>
        <v>0</v>
      </c>
      <c r="M686">
        <f t="shared" si="383"/>
        <v>-1.9500000000000003E-2</v>
      </c>
      <c r="N686">
        <f t="shared" si="383"/>
        <v>0.21300000000000002</v>
      </c>
      <c r="O686">
        <f t="shared" si="383"/>
        <v>-6.5500000000000003E-2</v>
      </c>
    </row>
    <row r="687" spans="1:15" x14ac:dyDescent="0.2">
      <c r="A687">
        <f t="shared" ref="A687:O687" si="384">IF(AND(A290 &lt; $P$400, A290 &gt; 0),A290-A$378,"-")</f>
        <v>4.0000000000000001E-3</v>
      </c>
      <c r="B687">
        <f t="shared" si="384"/>
        <v>5.000000000000001E-3</v>
      </c>
      <c r="C687">
        <f t="shared" si="384"/>
        <v>-1.3999999999999999E-2</v>
      </c>
      <c r="D687">
        <f t="shared" si="384"/>
        <v>2.3000000000000007E-2</v>
      </c>
      <c r="E687">
        <f t="shared" si="384"/>
        <v>-9.5000000000000001E-2</v>
      </c>
      <c r="F687">
        <f t="shared" si="384"/>
        <v>-4.0000000000000001E-3</v>
      </c>
      <c r="G687">
        <f t="shared" si="384"/>
        <v>-3.0000000000000001E-3</v>
      </c>
      <c r="H687">
        <f t="shared" si="384"/>
        <v>-2.1999999999999992E-2</v>
      </c>
      <c r="I687">
        <f t="shared" si="384"/>
        <v>1.7669999999999999</v>
      </c>
      <c r="J687">
        <f t="shared" si="384"/>
        <v>-2.0000000000000018E-3</v>
      </c>
      <c r="K687">
        <f t="shared" si="384"/>
        <v>-1.0000000000000009E-3</v>
      </c>
      <c r="L687">
        <f t="shared" si="384"/>
        <v>0</v>
      </c>
      <c r="M687">
        <f t="shared" si="384"/>
        <v>3.6015000000000001</v>
      </c>
      <c r="N687">
        <f t="shared" si="384"/>
        <v>0.9910000000000001</v>
      </c>
      <c r="O687">
        <f t="shared" si="384"/>
        <v>-8.1500000000000003E-2</v>
      </c>
    </row>
    <row r="688" spans="1:15" x14ac:dyDescent="0.2">
      <c r="A688">
        <f t="shared" ref="A688:O688" si="385">IF(AND(A291 &lt; $P$400, A291 &gt; 0),A291-A$378,"-")</f>
        <v>1.2999999999999999E-2</v>
      </c>
      <c r="B688">
        <f t="shared" si="385"/>
        <v>-1.9999999999999992E-3</v>
      </c>
      <c r="C688">
        <f t="shared" si="385"/>
        <v>-3.1E-2</v>
      </c>
      <c r="D688">
        <f t="shared" si="385"/>
        <v>2.5000000000000008E-2</v>
      </c>
      <c r="E688">
        <f t="shared" si="385"/>
        <v>-5.9000000000000004E-2</v>
      </c>
      <c r="F688">
        <f t="shared" si="385"/>
        <v>7.000000000000001E-3</v>
      </c>
      <c r="G688">
        <f t="shared" si="385"/>
        <v>0.03</v>
      </c>
      <c r="H688">
        <f t="shared" si="385"/>
        <v>-8.4999999999999992E-2</v>
      </c>
      <c r="I688">
        <f t="shared" si="385"/>
        <v>0</v>
      </c>
      <c r="J688">
        <f t="shared" si="385"/>
        <v>-2.4000000000000007E-2</v>
      </c>
      <c r="K688">
        <f t="shared" si="385"/>
        <v>3.4999999999999996E-2</v>
      </c>
      <c r="L688">
        <f t="shared" si="385"/>
        <v>2E-3</v>
      </c>
      <c r="M688">
        <f t="shared" si="385"/>
        <v>5.0000000000000044E-4</v>
      </c>
      <c r="N688">
        <f t="shared" si="385"/>
        <v>8.3000000000000004E-2</v>
      </c>
      <c r="O688">
        <f t="shared" si="385"/>
        <v>6.649999999999999E-2</v>
      </c>
    </row>
    <row r="689" spans="1:15" x14ac:dyDescent="0.2">
      <c r="A689">
        <f t="shared" ref="A689:O689" si="386">IF(AND(A292 &lt; $P$400, A292 &gt; 0),A292-A$378,"-")</f>
        <v>1.0000000000000009E-3</v>
      </c>
      <c r="B689">
        <f t="shared" si="386"/>
        <v>-2.9999999999999992E-3</v>
      </c>
      <c r="C689">
        <f t="shared" si="386"/>
        <v>-2.3E-2</v>
      </c>
      <c r="D689">
        <f t="shared" si="386"/>
        <v>8.0000000000000071E-3</v>
      </c>
      <c r="E689">
        <f t="shared" si="386"/>
        <v>-0.03</v>
      </c>
      <c r="F689">
        <f t="shared" si="386"/>
        <v>9.9999999999999915E-4</v>
      </c>
      <c r="G689">
        <f t="shared" si="386"/>
        <v>1.7000000000000001E-2</v>
      </c>
      <c r="H689">
        <f t="shared" si="386"/>
        <v>-1.9999999999999879E-3</v>
      </c>
      <c r="I689">
        <f t="shared" si="386"/>
        <v>1.2350000000000001</v>
      </c>
      <c r="J689">
        <f t="shared" si="386"/>
        <v>1.1999999999999997E-2</v>
      </c>
      <c r="K689">
        <f t="shared" si="386"/>
        <v>9.9999999999999915E-4</v>
      </c>
      <c r="L689">
        <f t="shared" si="386"/>
        <v>-4.0000000000000001E-3</v>
      </c>
      <c r="M689">
        <f t="shared" si="386"/>
        <v>-8.9499999999999996E-2</v>
      </c>
      <c r="N689">
        <f t="shared" si="386"/>
        <v>-3.9999999999999897E-3</v>
      </c>
      <c r="O689">
        <f t="shared" si="386"/>
        <v>-7.6499999999999999E-2</v>
      </c>
    </row>
    <row r="690" spans="1:15" x14ac:dyDescent="0.2">
      <c r="A690">
        <f t="shared" ref="A690:O690" si="387">IF(AND(A293 &lt; $P$400, A293 &gt; 0),A293-A$378,"-")</f>
        <v>1.0000000000000009E-3</v>
      </c>
      <c r="B690">
        <f t="shared" si="387"/>
        <v>-2.9999999999999992E-3</v>
      </c>
      <c r="C690">
        <f t="shared" si="387"/>
        <v>-2.5000000000000001E-2</v>
      </c>
      <c r="D690">
        <f t="shared" si="387"/>
        <v>-3.1E-2</v>
      </c>
      <c r="E690">
        <f t="shared" si="387"/>
        <v>-1.1999999999999997E-2</v>
      </c>
      <c r="F690">
        <f t="shared" si="387"/>
        <v>1.7000000000000001E-2</v>
      </c>
      <c r="G690">
        <f t="shared" si="387"/>
        <v>1.5000000000000001E-2</v>
      </c>
      <c r="H690">
        <f t="shared" si="387"/>
        <v>-6.699999999999999E-2</v>
      </c>
      <c r="I690">
        <f t="shared" si="387"/>
        <v>0.09</v>
      </c>
      <c r="J690">
        <f t="shared" si="387"/>
        <v>2.8069999999999999</v>
      </c>
      <c r="K690">
        <f t="shared" si="387"/>
        <v>0</v>
      </c>
      <c r="L690">
        <f t="shared" si="387"/>
        <v>-4.0000000000000001E-3</v>
      </c>
      <c r="M690">
        <f t="shared" si="387"/>
        <v>-8.3500000000000005E-2</v>
      </c>
      <c r="N690">
        <f t="shared" si="387"/>
        <v>-2.9999999999999888E-3</v>
      </c>
      <c r="O690">
        <f t="shared" si="387"/>
        <v>1.8054999999999999</v>
      </c>
    </row>
    <row r="691" spans="1:15" x14ac:dyDescent="0.2">
      <c r="A691">
        <f t="shared" ref="A691:O691" si="388">IF(AND(A294 &lt; $P$400, A294 &gt; 0),A294-A$378,"-")</f>
        <v>1.0000000000000009E-3</v>
      </c>
      <c r="B691">
        <f t="shared" si="388"/>
        <v>-2.9999999999999992E-3</v>
      </c>
      <c r="C691">
        <f t="shared" si="388"/>
        <v>-1.2999999999999998E-2</v>
      </c>
      <c r="D691">
        <f t="shared" si="388"/>
        <v>-3.5999999999999997E-2</v>
      </c>
      <c r="E691">
        <f t="shared" si="388"/>
        <v>-3.6000000000000004E-2</v>
      </c>
      <c r="F691">
        <f t="shared" si="388"/>
        <v>0</v>
      </c>
      <c r="G691">
        <f t="shared" si="388"/>
        <v>1.2999999999999999E-2</v>
      </c>
      <c r="H691">
        <f t="shared" si="388"/>
        <v>-1.7999999999999988E-2</v>
      </c>
      <c r="I691">
        <f t="shared" si="388"/>
        <v>-1.3999999999999999E-2</v>
      </c>
      <c r="J691">
        <f t="shared" si="388"/>
        <v>2.8659999999999997</v>
      </c>
      <c r="K691">
        <f t="shared" si="388"/>
        <v>0</v>
      </c>
      <c r="L691">
        <f t="shared" si="388"/>
        <v>-4.0000000000000001E-3</v>
      </c>
      <c r="M691">
        <f t="shared" si="388"/>
        <v>3.1499999999999986E-2</v>
      </c>
      <c r="N691">
        <f t="shared" si="388"/>
        <v>-8.9999999999999941E-3</v>
      </c>
      <c r="O691">
        <f t="shared" si="388"/>
        <v>5.4500000000000007E-2</v>
      </c>
    </row>
    <row r="692" spans="1:15" x14ac:dyDescent="0.2">
      <c r="A692">
        <f t="shared" ref="A692:O692" si="389">IF(AND(A295 &lt; $P$400, A295 &gt; 0),A295-A$378,"-")</f>
        <v>0</v>
      </c>
      <c r="B692">
        <f t="shared" si="389"/>
        <v>-1.9999999999999992E-3</v>
      </c>
      <c r="C692">
        <f t="shared" si="389"/>
        <v>0.24</v>
      </c>
      <c r="D692">
        <f t="shared" si="389"/>
        <v>-8.9999999999999941E-3</v>
      </c>
      <c r="E692">
        <f t="shared" si="389"/>
        <v>-2.5999999999999995E-2</v>
      </c>
      <c r="F692">
        <f t="shared" si="389"/>
        <v>2.5999999999999995E-2</v>
      </c>
      <c r="G692">
        <f t="shared" si="389"/>
        <v>0</v>
      </c>
      <c r="H692">
        <f t="shared" si="389"/>
        <v>3.6000000000000004E-2</v>
      </c>
      <c r="I692">
        <f t="shared" si="389"/>
        <v>-3.3000000000000002E-2</v>
      </c>
      <c r="J692">
        <f t="shared" si="389"/>
        <v>-4.8000000000000001E-2</v>
      </c>
      <c r="K692">
        <f t="shared" si="389"/>
        <v>-1.0000000000000009E-3</v>
      </c>
      <c r="L692">
        <f t="shared" si="389"/>
        <v>-3.0000000000000001E-3</v>
      </c>
      <c r="M692">
        <f t="shared" si="389"/>
        <v>-5.9500000000000004E-2</v>
      </c>
      <c r="N692">
        <f t="shared" si="389"/>
        <v>-1.7000000000000001E-2</v>
      </c>
      <c r="O692">
        <f t="shared" si="389"/>
        <v>3.4999999999999892E-3</v>
      </c>
    </row>
    <row r="693" spans="1:15" x14ac:dyDescent="0.2">
      <c r="A693">
        <f t="shared" ref="A693:O693" si="390">IF(AND(A296 &lt; $P$400, A296 &gt; 0),A296-A$378,"-")</f>
        <v>1.0000000000000009E-3</v>
      </c>
      <c r="B693">
        <f t="shared" si="390"/>
        <v>-9.9999999999999915E-4</v>
      </c>
      <c r="C693">
        <f t="shared" si="390"/>
        <v>0</v>
      </c>
      <c r="D693">
        <f t="shared" si="390"/>
        <v>2.0000000000000004E-2</v>
      </c>
      <c r="E693">
        <f t="shared" si="390"/>
        <v>6.8000000000000005E-2</v>
      </c>
      <c r="F693">
        <f t="shared" si="390"/>
        <v>1.5000000000000001E-2</v>
      </c>
      <c r="G693">
        <f t="shared" si="390"/>
        <v>0</v>
      </c>
      <c r="H693">
        <f t="shared" si="390"/>
        <v>0.38700000000000001</v>
      </c>
      <c r="I693">
        <f t="shared" si="390"/>
        <v>-0.05</v>
      </c>
      <c r="J693">
        <f t="shared" si="390"/>
        <v>5.6999999999999995E-2</v>
      </c>
      <c r="K693">
        <f t="shared" si="390"/>
        <v>2E-3</v>
      </c>
      <c r="L693">
        <f t="shared" si="390"/>
        <v>-1.0000000000000009E-3</v>
      </c>
      <c r="M693">
        <f t="shared" si="390"/>
        <v>4.7500000000000001E-2</v>
      </c>
      <c r="N693">
        <f t="shared" si="390"/>
        <v>-1.7000000000000001E-2</v>
      </c>
      <c r="O693">
        <f t="shared" si="390"/>
        <v>6.1499999999999985E-2</v>
      </c>
    </row>
    <row r="694" spans="1:15" x14ac:dyDescent="0.2">
      <c r="A694">
        <f t="shared" ref="A694:O694" si="391">IF(AND(A297 &lt; $P$400, A297 &gt; 0),A297-A$378,"-")</f>
        <v>1.0000000000000009E-3</v>
      </c>
      <c r="B694">
        <f t="shared" si="391"/>
        <v>1.0000000000000009E-3</v>
      </c>
      <c r="C694">
        <f t="shared" si="391"/>
        <v>8.8000000000000009E-2</v>
      </c>
      <c r="D694">
        <f t="shared" si="391"/>
        <v>8.0000000000000071E-3</v>
      </c>
      <c r="E694">
        <f t="shared" si="391"/>
        <v>-2.5000000000000008E-2</v>
      </c>
      <c r="F694">
        <f t="shared" si="391"/>
        <v>-1.0000000000000009E-3</v>
      </c>
      <c r="G694">
        <f t="shared" si="391"/>
        <v>7.2759999999999998</v>
      </c>
      <c r="H694">
        <f t="shared" si="391"/>
        <v>-2.8999999999999991E-2</v>
      </c>
      <c r="I694">
        <f t="shared" si="391"/>
        <v>-4.5999999999999999E-2</v>
      </c>
      <c r="J694">
        <f t="shared" si="391"/>
        <v>-6.6000000000000003E-2</v>
      </c>
      <c r="K694">
        <f t="shared" si="391"/>
        <v>9.9999999999999915E-4</v>
      </c>
      <c r="L694">
        <f t="shared" si="391"/>
        <v>-2E-3</v>
      </c>
      <c r="M694">
        <f t="shared" si="391"/>
        <v>0.2535</v>
      </c>
      <c r="N694">
        <f t="shared" si="391"/>
        <v>-2.0999999999999991E-2</v>
      </c>
      <c r="O694">
        <f t="shared" si="391"/>
        <v>0.21549999999999997</v>
      </c>
    </row>
    <row r="695" spans="1:15" x14ac:dyDescent="0.2">
      <c r="A695">
        <f t="shared" ref="A695:O695" si="392">IF(AND(A298 &lt; $P$400, A298 &gt; 0),A298-A$378,"-")</f>
        <v>1.0000000000000009E-3</v>
      </c>
      <c r="B695">
        <f t="shared" si="392"/>
        <v>1.0000000000000009E-3</v>
      </c>
      <c r="C695">
        <f t="shared" si="392"/>
        <v>0.312</v>
      </c>
      <c r="D695">
        <f t="shared" si="392"/>
        <v>3.5000000000000003E-2</v>
      </c>
      <c r="E695">
        <f t="shared" si="392"/>
        <v>-1.4999999999999999E-2</v>
      </c>
      <c r="F695">
        <f t="shared" si="392"/>
        <v>-2E-3</v>
      </c>
      <c r="G695">
        <f t="shared" si="392"/>
        <v>1.1999999999999999E-2</v>
      </c>
      <c r="H695">
        <f t="shared" si="392"/>
        <v>-5.8999999999999997E-2</v>
      </c>
      <c r="I695">
        <f t="shared" si="392"/>
        <v>-4.9000000000000002E-2</v>
      </c>
      <c r="J695" t="str">
        <f t="shared" si="392"/>
        <v>-</v>
      </c>
      <c r="K695">
        <f t="shared" si="392"/>
        <v>2E-3</v>
      </c>
      <c r="L695">
        <f t="shared" si="392"/>
        <v>0</v>
      </c>
      <c r="M695">
        <f t="shared" si="392"/>
        <v>-5.5500000000000001E-2</v>
      </c>
      <c r="N695">
        <f t="shared" si="392"/>
        <v>-1.7000000000000001E-2</v>
      </c>
      <c r="O695">
        <f t="shared" si="392"/>
        <v>-3.0500000000000006E-2</v>
      </c>
    </row>
    <row r="696" spans="1:15" x14ac:dyDescent="0.2">
      <c r="A696">
        <f t="shared" ref="A696:O696" si="393">IF(AND(A299 &lt; $P$400, A299 &gt; 0),A299-A$378,"-")</f>
        <v>0</v>
      </c>
      <c r="B696">
        <f t="shared" si="393"/>
        <v>0</v>
      </c>
      <c r="C696">
        <f t="shared" si="393"/>
        <v>0.54</v>
      </c>
      <c r="D696">
        <f t="shared" si="393"/>
        <v>-1.8000000000000002E-2</v>
      </c>
      <c r="E696">
        <f t="shared" si="393"/>
        <v>0.73599999999999999</v>
      </c>
      <c r="F696">
        <f t="shared" si="393"/>
        <v>-1.0000000000000009E-3</v>
      </c>
      <c r="G696">
        <f t="shared" si="393"/>
        <v>-1.0000000000000009E-3</v>
      </c>
      <c r="H696">
        <f t="shared" si="393"/>
        <v>3.9000000000000007E-2</v>
      </c>
      <c r="I696">
        <f t="shared" si="393"/>
        <v>-5.2000000000000005E-2</v>
      </c>
      <c r="J696">
        <f t="shared" si="393"/>
        <v>0.38800000000000001</v>
      </c>
      <c r="K696">
        <f t="shared" si="393"/>
        <v>0</v>
      </c>
      <c r="L696">
        <f t="shared" si="393"/>
        <v>-1.0000000000000009E-3</v>
      </c>
      <c r="M696">
        <f t="shared" si="393"/>
        <v>-6.4500000000000002E-2</v>
      </c>
      <c r="N696">
        <f t="shared" si="393"/>
        <v>-2.6999999999999996E-2</v>
      </c>
      <c r="O696">
        <f t="shared" si="393"/>
        <v>-6.1499999999999999E-2</v>
      </c>
    </row>
    <row r="697" spans="1:15" x14ac:dyDescent="0.2">
      <c r="A697">
        <f t="shared" ref="A697:O697" si="394">IF(AND(A300 &lt; $P$400, A300 &gt; 0),A300-A$378,"-")</f>
        <v>0</v>
      </c>
      <c r="B697">
        <f t="shared" si="394"/>
        <v>0</v>
      </c>
      <c r="C697">
        <f t="shared" si="394"/>
        <v>3.8860000000000001</v>
      </c>
      <c r="D697">
        <f t="shared" si="394"/>
        <v>-1.0999999999999996E-2</v>
      </c>
      <c r="E697">
        <f t="shared" si="394"/>
        <v>2.7479999999999998</v>
      </c>
      <c r="F697">
        <f t="shared" si="394"/>
        <v>6.0000000000000005E-2</v>
      </c>
      <c r="G697">
        <f t="shared" si="394"/>
        <v>0</v>
      </c>
      <c r="H697">
        <f t="shared" si="394"/>
        <v>-2.9999999999999992E-2</v>
      </c>
      <c r="I697">
        <f t="shared" si="394"/>
        <v>-5.3000000000000005E-2</v>
      </c>
      <c r="J697">
        <f t="shared" si="394"/>
        <v>0.25900000000000001</v>
      </c>
      <c r="K697">
        <f t="shared" si="394"/>
        <v>-1.0000000000000009E-3</v>
      </c>
      <c r="L697">
        <f t="shared" si="394"/>
        <v>-1.0000000000000009E-3</v>
      </c>
      <c r="M697">
        <f t="shared" si="394"/>
        <v>-1.6500000000000001E-2</v>
      </c>
      <c r="N697">
        <f t="shared" si="394"/>
        <v>-1.8999999999999989E-2</v>
      </c>
      <c r="O697">
        <f t="shared" si="394"/>
        <v>6.0499999999999984E-2</v>
      </c>
    </row>
    <row r="698" spans="1:15" x14ac:dyDescent="0.2">
      <c r="A698">
        <f t="shared" ref="A698:O698" si="395">IF(AND(A301 &lt; $P$400, A301 &gt; 0),A301-A$378,"-")</f>
        <v>0</v>
      </c>
      <c r="B698">
        <f t="shared" si="395"/>
        <v>0</v>
      </c>
      <c r="C698" t="str">
        <f t="shared" si="395"/>
        <v>-</v>
      </c>
      <c r="D698">
        <f t="shared" si="395"/>
        <v>-2.1999999999999992E-2</v>
      </c>
      <c r="E698">
        <f t="shared" si="395"/>
        <v>-9.5000000000000001E-2</v>
      </c>
      <c r="F698">
        <f t="shared" si="395"/>
        <v>1.5000000000000001E-2</v>
      </c>
      <c r="G698">
        <f t="shared" si="395"/>
        <v>-2E-3</v>
      </c>
      <c r="H698">
        <f t="shared" si="395"/>
        <v>-4.0999999999999995E-2</v>
      </c>
      <c r="I698">
        <f t="shared" si="395"/>
        <v>-5.5000000000000007E-2</v>
      </c>
      <c r="J698">
        <f t="shared" si="395"/>
        <v>0.432</v>
      </c>
      <c r="K698">
        <f t="shared" si="395"/>
        <v>0</v>
      </c>
      <c r="L698">
        <f t="shared" si="395"/>
        <v>0</v>
      </c>
      <c r="M698">
        <f t="shared" si="395"/>
        <v>5.5000000000000049E-3</v>
      </c>
      <c r="N698">
        <f t="shared" si="395"/>
        <v>-1.8999999999999989E-2</v>
      </c>
      <c r="O698">
        <f t="shared" si="395"/>
        <v>-3.6500000000000005E-2</v>
      </c>
    </row>
    <row r="699" spans="1:15" x14ac:dyDescent="0.2">
      <c r="A699">
        <f t="shared" ref="A699:O699" si="396">IF(AND(A302 &lt; $P$400, A302 &gt; 0),A302-A$378,"-")</f>
        <v>1.6360000000000001</v>
      </c>
      <c r="B699">
        <f t="shared" si="396"/>
        <v>0</v>
      </c>
      <c r="C699">
        <f t="shared" si="396"/>
        <v>-2.1999999999999999E-2</v>
      </c>
      <c r="D699">
        <f t="shared" si="396"/>
        <v>-1.7000000000000001E-2</v>
      </c>
      <c r="E699">
        <f t="shared" si="396"/>
        <v>1.7769999999999999</v>
      </c>
      <c r="F699">
        <f t="shared" si="396"/>
        <v>0.154</v>
      </c>
      <c r="G699">
        <f t="shared" si="396"/>
        <v>-1.0000000000000009E-3</v>
      </c>
      <c r="H699">
        <f t="shared" si="396"/>
        <v>-1.999999999999999E-2</v>
      </c>
      <c r="I699">
        <f t="shared" si="396"/>
        <v>-5.5000000000000007E-2</v>
      </c>
      <c r="J699">
        <f t="shared" si="396"/>
        <v>-6.6500000000000004E-2</v>
      </c>
      <c r="K699">
        <f t="shared" si="396"/>
        <v>1.9000000000000003E-2</v>
      </c>
      <c r="L699">
        <f t="shared" si="396"/>
        <v>1.5000000000000001E-2</v>
      </c>
      <c r="M699">
        <f t="shared" si="396"/>
        <v>-6.3500000000000001E-2</v>
      </c>
      <c r="N699">
        <f t="shared" si="396"/>
        <v>-2.0999999999999991E-2</v>
      </c>
      <c r="O699">
        <f t="shared" si="396"/>
        <v>1.2499999999999997E-2</v>
      </c>
    </row>
    <row r="700" spans="1:15" x14ac:dyDescent="0.2">
      <c r="A700">
        <f t="shared" ref="A700:O700" si="397">IF(AND(A303 &lt; $P$400, A303 &gt; 0),A303-A$378,"-")</f>
        <v>0</v>
      </c>
      <c r="B700">
        <f t="shared" si="397"/>
        <v>-2.9999999999999992E-3</v>
      </c>
      <c r="C700">
        <f t="shared" si="397"/>
        <v>0.41399999999999998</v>
      </c>
      <c r="D700">
        <f t="shared" si="397"/>
        <v>-2.2999999999999993E-2</v>
      </c>
      <c r="E700">
        <f t="shared" si="397"/>
        <v>4.200000000000001E-2</v>
      </c>
      <c r="F700">
        <f t="shared" si="397"/>
        <v>1.5000000000000001E-2</v>
      </c>
      <c r="G700">
        <f t="shared" si="397"/>
        <v>2.1999999999999999E-2</v>
      </c>
      <c r="H700">
        <f t="shared" si="397"/>
        <v>-7.3999999999999996E-2</v>
      </c>
      <c r="I700">
        <f t="shared" si="397"/>
        <v>-4.5999999999999999E-2</v>
      </c>
      <c r="J700">
        <f t="shared" si="397"/>
        <v>-5.8000000000000003E-2</v>
      </c>
      <c r="K700">
        <f t="shared" si="397"/>
        <v>9.9999999999999915E-4</v>
      </c>
      <c r="L700">
        <f t="shared" si="397"/>
        <v>4.0000000000000001E-3</v>
      </c>
      <c r="M700">
        <f t="shared" si="397"/>
        <v>-0.1095</v>
      </c>
      <c r="N700">
        <f t="shared" si="397"/>
        <v>-1.3999999999999999E-2</v>
      </c>
      <c r="O700">
        <f t="shared" si="397"/>
        <v>3.6499999999999991E-2</v>
      </c>
    </row>
    <row r="701" spans="1:15" x14ac:dyDescent="0.2">
      <c r="A701">
        <f t="shared" ref="A701:O701" si="398">IF(AND(A304 &lt; $P$400, A304 &gt; 0),A304-A$378,"-")</f>
        <v>1.0000000000000009E-3</v>
      </c>
      <c r="B701">
        <f t="shared" si="398"/>
        <v>-1.9999999999999992E-3</v>
      </c>
      <c r="C701">
        <f t="shared" si="398"/>
        <v>1.115</v>
      </c>
      <c r="D701">
        <f t="shared" si="398"/>
        <v>-1.8000000000000002E-2</v>
      </c>
      <c r="E701">
        <f t="shared" si="398"/>
        <v>0.44100000000000006</v>
      </c>
      <c r="F701">
        <f t="shared" si="398"/>
        <v>0.79700000000000004</v>
      </c>
      <c r="G701">
        <f t="shared" si="398"/>
        <v>6.5000000000000002E-2</v>
      </c>
      <c r="H701">
        <f t="shared" si="398"/>
        <v>-5.5999999999999994E-2</v>
      </c>
      <c r="I701">
        <f t="shared" si="398"/>
        <v>-1.7000000000000001E-2</v>
      </c>
      <c r="J701">
        <f t="shared" si="398"/>
        <v>-6.6000000000000003E-2</v>
      </c>
      <c r="K701">
        <f t="shared" si="398"/>
        <v>9.9999999999999915E-4</v>
      </c>
      <c r="L701">
        <f t="shared" si="398"/>
        <v>-1.0000000000000009E-3</v>
      </c>
      <c r="M701">
        <f t="shared" si="398"/>
        <v>-6.4500000000000002E-2</v>
      </c>
      <c r="N701">
        <f t="shared" si="398"/>
        <v>-1.7999999999999988E-2</v>
      </c>
      <c r="O701">
        <f t="shared" si="398"/>
        <v>0.27349999999999997</v>
      </c>
    </row>
    <row r="702" spans="1:15" x14ac:dyDescent="0.2">
      <c r="A702">
        <f t="shared" ref="A702:O702" si="399">IF(AND(A305 &lt; $P$400, A305 &gt; 0),A305-A$378,"-")</f>
        <v>-9.9999999999999915E-4</v>
      </c>
      <c r="B702">
        <f t="shared" si="399"/>
        <v>-2.9999999999999992E-3</v>
      </c>
      <c r="C702">
        <f t="shared" si="399"/>
        <v>2.0000000000000004E-2</v>
      </c>
      <c r="D702">
        <f t="shared" si="399"/>
        <v>-2.3999999999999994E-2</v>
      </c>
      <c r="E702">
        <f t="shared" si="399"/>
        <v>1.708</v>
      </c>
      <c r="F702">
        <f t="shared" si="399"/>
        <v>0.52500000000000002</v>
      </c>
      <c r="G702">
        <f t="shared" si="399"/>
        <v>7.000000000000001E-3</v>
      </c>
      <c r="H702">
        <f t="shared" si="399"/>
        <v>-1.1999999999999997E-2</v>
      </c>
      <c r="I702">
        <f t="shared" si="399"/>
        <v>-4.9000000000000002E-2</v>
      </c>
      <c r="J702">
        <f t="shared" si="399"/>
        <v>2.9289999999999998</v>
      </c>
      <c r="K702">
        <f t="shared" si="399"/>
        <v>0</v>
      </c>
      <c r="L702">
        <f t="shared" si="399"/>
        <v>-1.0000000000000009E-3</v>
      </c>
      <c r="M702">
        <f t="shared" si="399"/>
        <v>-1.5000000000000013E-3</v>
      </c>
      <c r="N702">
        <f t="shared" si="399"/>
        <v>-8.9999999999999941E-3</v>
      </c>
      <c r="O702">
        <f t="shared" si="399"/>
        <v>0.1285</v>
      </c>
    </row>
    <row r="703" spans="1:15" x14ac:dyDescent="0.2">
      <c r="A703">
        <f t="shared" ref="A703:O703" si="400">IF(AND(A306 &lt; $P$400, A306 &gt; 0),A306-A$378,"-")</f>
        <v>1.6E-2</v>
      </c>
      <c r="B703">
        <f t="shared" si="400"/>
        <v>-1.9999999999999992E-3</v>
      </c>
      <c r="C703">
        <f t="shared" si="400"/>
        <v>0.22299999999999998</v>
      </c>
      <c r="D703">
        <f t="shared" si="400"/>
        <v>-1.8000000000000002E-2</v>
      </c>
      <c r="E703">
        <f t="shared" si="400"/>
        <v>2.2959999999999998</v>
      </c>
      <c r="F703">
        <f t="shared" si="400"/>
        <v>2.9999999999999992E-3</v>
      </c>
      <c r="G703">
        <f t="shared" si="400"/>
        <v>0</v>
      </c>
      <c r="H703">
        <f t="shared" si="400"/>
        <v>-7.7999999999999986E-2</v>
      </c>
      <c r="I703">
        <f t="shared" si="400"/>
        <v>-5.1000000000000004E-2</v>
      </c>
      <c r="J703">
        <f t="shared" si="400"/>
        <v>-6.5000000000000002E-2</v>
      </c>
      <c r="K703">
        <f t="shared" si="400"/>
        <v>-1.0000000000000009E-3</v>
      </c>
      <c r="L703">
        <f t="shared" si="400"/>
        <v>-2E-3</v>
      </c>
      <c r="M703">
        <f t="shared" si="400"/>
        <v>0.66549999999999998</v>
      </c>
      <c r="N703">
        <f t="shared" si="400"/>
        <v>-1.999999999999999E-2</v>
      </c>
      <c r="O703">
        <f t="shared" si="400"/>
        <v>-8.2000000000000003E-2</v>
      </c>
    </row>
    <row r="704" spans="1:15" x14ac:dyDescent="0.2">
      <c r="A704">
        <f t="shared" ref="A704:O704" si="401">IF(AND(A307 &lt; $P$400, A307 &gt; 0),A307-A$378,"-")</f>
        <v>0</v>
      </c>
      <c r="B704">
        <f t="shared" si="401"/>
        <v>-2.9999999999999992E-3</v>
      </c>
      <c r="C704">
        <f t="shared" si="401"/>
        <v>5.0000000000000044E-3</v>
      </c>
      <c r="D704">
        <f t="shared" si="401"/>
        <v>-2.5999999999999995E-2</v>
      </c>
      <c r="E704">
        <f t="shared" si="401"/>
        <v>1.1999999999999997E-2</v>
      </c>
      <c r="F704">
        <f t="shared" si="401"/>
        <v>9.9999999999999915E-4</v>
      </c>
      <c r="G704">
        <f t="shared" si="401"/>
        <v>2.5000000000000001E-2</v>
      </c>
      <c r="H704">
        <f t="shared" si="401"/>
        <v>-2.8999999999999991E-2</v>
      </c>
      <c r="I704">
        <f t="shared" si="401"/>
        <v>-4.9000000000000002E-2</v>
      </c>
      <c r="J704">
        <f t="shared" si="401"/>
        <v>-5.3000000000000005E-2</v>
      </c>
      <c r="K704">
        <f t="shared" si="401"/>
        <v>0</v>
      </c>
      <c r="L704">
        <f t="shared" si="401"/>
        <v>-1.0000000000000009E-3</v>
      </c>
      <c r="M704">
        <f t="shared" si="401"/>
        <v>-5.2499999999999998E-2</v>
      </c>
      <c r="N704">
        <f t="shared" si="401"/>
        <v>-1.7999999999999988E-2</v>
      </c>
      <c r="O704">
        <f t="shared" si="401"/>
        <v>-6.6500000000000004E-2</v>
      </c>
    </row>
    <row r="705" spans="1:15" x14ac:dyDescent="0.2">
      <c r="A705">
        <f t="shared" ref="A705:O705" si="402">IF(AND(A308 &lt; $P$400, A308 &gt; 0),A308-A$378,"-")</f>
        <v>0</v>
      </c>
      <c r="B705">
        <f t="shared" si="402"/>
        <v>-3.9999999999999992E-3</v>
      </c>
      <c r="C705">
        <f t="shared" si="402"/>
        <v>-7.2999999999999995E-2</v>
      </c>
      <c r="D705">
        <f t="shared" si="402"/>
        <v>-1.9000000000000003E-2</v>
      </c>
      <c r="E705">
        <f t="shared" si="402"/>
        <v>1.4999999999999999E-2</v>
      </c>
      <c r="F705">
        <f t="shared" si="402"/>
        <v>4.4999999999999998E-2</v>
      </c>
      <c r="G705">
        <f t="shared" si="402"/>
        <v>1.7000000000000001E-2</v>
      </c>
      <c r="H705">
        <f t="shared" si="402"/>
        <v>-6.5999999999999989E-2</v>
      </c>
      <c r="I705">
        <f t="shared" si="402"/>
        <v>-5.6000000000000008E-2</v>
      </c>
      <c r="J705">
        <f t="shared" si="402"/>
        <v>0.13699999999999998</v>
      </c>
      <c r="K705">
        <f t="shared" si="402"/>
        <v>0</v>
      </c>
      <c r="L705">
        <f t="shared" si="402"/>
        <v>-2E-3</v>
      </c>
      <c r="M705">
        <f t="shared" si="402"/>
        <v>-2.2500000000000006E-2</v>
      </c>
      <c r="N705">
        <f t="shared" si="402"/>
        <v>-2.6999999999999996E-2</v>
      </c>
      <c r="O705">
        <f t="shared" si="402"/>
        <v>9.2499999999999985E-2</v>
      </c>
    </row>
    <row r="706" spans="1:15" x14ac:dyDescent="0.2">
      <c r="A706">
        <f t="shared" ref="A706:O706" si="403">IF(AND(A309 &lt; $P$400, A309 &gt; 0),A309-A$378,"-")</f>
        <v>1.9000000000000003E-2</v>
      </c>
      <c r="B706">
        <f t="shared" si="403"/>
        <v>-2.9999999999999992E-3</v>
      </c>
      <c r="C706">
        <f t="shared" si="403"/>
        <v>0.12300000000000001</v>
      </c>
      <c r="D706">
        <f t="shared" si="403"/>
        <v>-2.6999999999999996E-2</v>
      </c>
      <c r="E706">
        <f t="shared" si="403"/>
        <v>2.004</v>
      </c>
      <c r="F706">
        <f t="shared" si="403"/>
        <v>4.0000000000000001E-3</v>
      </c>
      <c r="G706">
        <f t="shared" si="403"/>
        <v>-1.0000000000000009E-3</v>
      </c>
      <c r="H706">
        <f t="shared" si="403"/>
        <v>5.1000000000000018E-2</v>
      </c>
      <c r="I706">
        <f t="shared" si="403"/>
        <v>-5.1000000000000004E-2</v>
      </c>
      <c r="J706">
        <f t="shared" si="403"/>
        <v>-1.0000000000000002E-2</v>
      </c>
      <c r="K706">
        <f t="shared" si="403"/>
        <v>0</v>
      </c>
      <c r="L706">
        <f t="shared" si="403"/>
        <v>-2E-3</v>
      </c>
      <c r="M706">
        <f t="shared" si="403"/>
        <v>-5.5000000000000049E-3</v>
      </c>
      <c r="N706">
        <f t="shared" si="403"/>
        <v>-2.9999999999999888E-3</v>
      </c>
      <c r="O706">
        <f t="shared" si="403"/>
        <v>-2.1500000000000005E-2</v>
      </c>
    </row>
    <row r="707" spans="1:15" x14ac:dyDescent="0.2">
      <c r="A707">
        <f t="shared" ref="A707:O707" si="404">IF(AND(A310 &lt; $P$400, A310 &gt; 0),A310-A$378,"-")</f>
        <v>1.0000000000000009E-3</v>
      </c>
      <c r="B707">
        <f t="shared" si="404"/>
        <v>-2.9999999999999992E-3</v>
      </c>
      <c r="C707">
        <f t="shared" si="404"/>
        <v>1.0000000000000009E-3</v>
      </c>
      <c r="D707">
        <f t="shared" si="404"/>
        <v>-2.1000000000000005E-2</v>
      </c>
      <c r="E707">
        <f t="shared" si="404"/>
        <v>0.60199999999999998</v>
      </c>
      <c r="F707">
        <f t="shared" si="404"/>
        <v>0.66800000000000004</v>
      </c>
      <c r="G707">
        <f t="shared" si="404"/>
        <v>-1.0000000000000009E-3</v>
      </c>
      <c r="H707">
        <f t="shared" si="404"/>
        <v>-6.699999999999999E-2</v>
      </c>
      <c r="I707">
        <f t="shared" si="404"/>
        <v>-5.1000000000000004E-2</v>
      </c>
      <c r="J707">
        <f t="shared" si="404"/>
        <v>-3.1000000000000007E-2</v>
      </c>
      <c r="K707">
        <f t="shared" si="404"/>
        <v>-1.0000000000000009E-3</v>
      </c>
      <c r="L707">
        <f t="shared" si="404"/>
        <v>-2E-3</v>
      </c>
      <c r="M707">
        <f t="shared" si="404"/>
        <v>-8.1500000000000003E-2</v>
      </c>
      <c r="N707">
        <f t="shared" si="404"/>
        <v>-2.3999999999999994E-2</v>
      </c>
      <c r="O707">
        <f t="shared" si="404"/>
        <v>-5.1500000000000004E-2</v>
      </c>
    </row>
    <row r="708" spans="1:15" x14ac:dyDescent="0.2">
      <c r="A708">
        <f t="shared" ref="A708:O708" si="405">IF(AND(A311 &lt; $P$400, A311 &gt; 0),A311-A$378,"-")</f>
        <v>2.4E-2</v>
      </c>
      <c r="B708">
        <f t="shared" si="405"/>
        <v>-2.9999999999999992E-3</v>
      </c>
      <c r="C708">
        <f t="shared" si="405"/>
        <v>6.0000000000000012E-2</v>
      </c>
      <c r="D708">
        <f t="shared" si="405"/>
        <v>-2.5999999999999995E-2</v>
      </c>
      <c r="E708">
        <f t="shared" si="405"/>
        <v>1.1579999999999999</v>
      </c>
      <c r="F708">
        <f t="shared" si="405"/>
        <v>2.4E-2</v>
      </c>
      <c r="G708">
        <f t="shared" si="405"/>
        <v>-1.0000000000000009E-3</v>
      </c>
      <c r="H708">
        <f t="shared" si="405"/>
        <v>-3.599999999999999E-2</v>
      </c>
      <c r="I708">
        <f t="shared" si="405"/>
        <v>-0.03</v>
      </c>
      <c r="J708">
        <f t="shared" si="405"/>
        <v>0.17399999999999999</v>
      </c>
      <c r="K708">
        <f t="shared" si="405"/>
        <v>-1.0000000000000009E-3</v>
      </c>
      <c r="L708">
        <f t="shared" si="405"/>
        <v>-2E-3</v>
      </c>
      <c r="M708">
        <f t="shared" si="405"/>
        <v>-5.2499999999999998E-2</v>
      </c>
      <c r="N708">
        <f t="shared" si="405"/>
        <v>0</v>
      </c>
      <c r="O708">
        <f t="shared" si="405"/>
        <v>6.4499999999999988E-2</v>
      </c>
    </row>
    <row r="709" spans="1:15" x14ac:dyDescent="0.2">
      <c r="A709" t="str">
        <f t="shared" ref="A709:O709" si="406">IF(AND(A312 &lt; $P$400, A312 &gt; 0),A312-A$378,"-")</f>
        <v>-</v>
      </c>
      <c r="B709">
        <f t="shared" si="406"/>
        <v>-1.9999999999999992E-3</v>
      </c>
      <c r="C709">
        <f t="shared" si="406"/>
        <v>3.4000000000000002E-2</v>
      </c>
      <c r="D709">
        <f t="shared" si="406"/>
        <v>-2.1999999999999992E-2</v>
      </c>
      <c r="E709">
        <f t="shared" si="406"/>
        <v>0.27200000000000002</v>
      </c>
      <c r="F709">
        <f t="shared" si="406"/>
        <v>0.17799999999999999</v>
      </c>
      <c r="G709">
        <f t="shared" si="406"/>
        <v>-1.0000000000000009E-3</v>
      </c>
      <c r="H709">
        <f t="shared" si="406"/>
        <v>0.18400000000000002</v>
      </c>
      <c r="I709">
        <f t="shared" si="406"/>
        <v>-5.4000000000000006E-2</v>
      </c>
      <c r="J709">
        <f t="shared" si="406"/>
        <v>3.0269999999999997</v>
      </c>
      <c r="K709">
        <f t="shared" si="406"/>
        <v>0</v>
      </c>
      <c r="L709">
        <f t="shared" si="406"/>
        <v>-1.0000000000000009E-3</v>
      </c>
      <c r="M709">
        <f t="shared" si="406"/>
        <v>-0.10250000000000001</v>
      </c>
      <c r="N709">
        <f t="shared" si="406"/>
        <v>-1.3999999999999999E-2</v>
      </c>
      <c r="O709">
        <f t="shared" si="406"/>
        <v>-4.7500000000000001E-2</v>
      </c>
    </row>
    <row r="710" spans="1:15" x14ac:dyDescent="0.2">
      <c r="A710">
        <f t="shared" ref="A710:O710" si="407">IF(AND(A313 &lt; $P$400, A313 &gt; 0),A313-A$378,"-")</f>
        <v>1.9000000000000003E-2</v>
      </c>
      <c r="B710">
        <f t="shared" si="407"/>
        <v>-2.9999999999999992E-3</v>
      </c>
      <c r="C710">
        <f t="shared" si="407"/>
        <v>0</v>
      </c>
      <c r="D710">
        <f t="shared" si="407"/>
        <v>-9.999999999999995E-3</v>
      </c>
      <c r="E710">
        <f t="shared" si="407"/>
        <v>1.8000000000000002E-2</v>
      </c>
      <c r="F710">
        <f t="shared" si="407"/>
        <v>5.1999999999999998E-2</v>
      </c>
      <c r="G710">
        <f t="shared" si="407"/>
        <v>2.5000000000000001E-2</v>
      </c>
      <c r="H710">
        <f t="shared" si="407"/>
        <v>-1.7999999999999988E-2</v>
      </c>
      <c r="I710">
        <f t="shared" si="407"/>
        <v>-4.0000000000000036E-3</v>
      </c>
      <c r="J710">
        <f t="shared" si="407"/>
        <v>-6.5000000000000002E-2</v>
      </c>
      <c r="K710">
        <f t="shared" si="407"/>
        <v>9.9999999999999915E-4</v>
      </c>
      <c r="L710">
        <f t="shared" si="407"/>
        <v>-2E-3</v>
      </c>
      <c r="M710">
        <f t="shared" si="407"/>
        <v>-7.6499999999999999E-2</v>
      </c>
      <c r="N710">
        <f t="shared" si="407"/>
        <v>-2.6999999999999996E-2</v>
      </c>
      <c r="O710">
        <f t="shared" si="407"/>
        <v>0.49949999999999994</v>
      </c>
    </row>
    <row r="711" spans="1:15" x14ac:dyDescent="0.2">
      <c r="A711">
        <f t="shared" ref="A711:O711" si="408">IF(AND(A314 &lt; $P$400, A314 &gt; 0),A314-A$378,"-")</f>
        <v>6.0000000000000001E-3</v>
      </c>
      <c r="B711">
        <f t="shared" si="408"/>
        <v>7.8E-2</v>
      </c>
      <c r="C711">
        <f t="shared" si="408"/>
        <v>5.0000000000000044E-3</v>
      </c>
      <c r="D711">
        <f t="shared" si="408"/>
        <v>0</v>
      </c>
      <c r="E711">
        <f t="shared" si="408"/>
        <v>1.7429999999999999</v>
      </c>
      <c r="F711">
        <f t="shared" si="408"/>
        <v>3.6850000000000001</v>
      </c>
      <c r="G711">
        <f t="shared" si="408"/>
        <v>3.4999999999999996E-2</v>
      </c>
      <c r="H711">
        <f t="shared" si="408"/>
        <v>1.2959999999999998</v>
      </c>
      <c r="I711">
        <f t="shared" si="408"/>
        <v>-3.7000000000000005E-2</v>
      </c>
      <c r="J711">
        <f t="shared" si="408"/>
        <v>-6.6500000000000004E-2</v>
      </c>
      <c r="K711">
        <f t="shared" si="408"/>
        <v>9.9999999999999915E-4</v>
      </c>
      <c r="L711">
        <f t="shared" si="408"/>
        <v>0.61399999999999999</v>
      </c>
      <c r="M711">
        <f t="shared" si="408"/>
        <v>4.1499999999999995E-2</v>
      </c>
      <c r="N711">
        <f t="shared" si="408"/>
        <v>2.9000000000000012E-2</v>
      </c>
      <c r="O711">
        <f t="shared" si="408"/>
        <v>-8.2000000000000003E-2</v>
      </c>
    </row>
    <row r="712" spans="1:15" x14ac:dyDescent="0.2">
      <c r="A712">
        <f t="shared" ref="A712:O712" si="409">IF(AND(A315 &lt; $P$400, A315 &gt; 0),A315-A$378,"-")</f>
        <v>7.000000000000001E-3</v>
      </c>
      <c r="B712">
        <f t="shared" si="409"/>
        <v>0.112</v>
      </c>
      <c r="C712">
        <f t="shared" si="409"/>
        <v>4.0000000000000008E-2</v>
      </c>
      <c r="D712">
        <f t="shared" si="409"/>
        <v>9.999999999999995E-3</v>
      </c>
      <c r="E712">
        <f t="shared" si="409"/>
        <v>-9.5000000000000001E-2</v>
      </c>
      <c r="F712">
        <f t="shared" si="409"/>
        <v>2E-3</v>
      </c>
      <c r="G712">
        <f t="shared" si="409"/>
        <v>9.8000000000000004E-2</v>
      </c>
      <c r="H712">
        <f t="shared" si="409"/>
        <v>2.8000000000000011E-2</v>
      </c>
      <c r="I712">
        <f t="shared" si="409"/>
        <v>0.124</v>
      </c>
      <c r="J712">
        <f t="shared" si="409"/>
        <v>5.6999999999999995E-2</v>
      </c>
      <c r="K712">
        <f t="shared" si="409"/>
        <v>2.1999999999999999E-2</v>
      </c>
      <c r="L712">
        <f t="shared" si="409"/>
        <v>1.9000000000000003E-2</v>
      </c>
      <c r="M712">
        <f t="shared" si="409"/>
        <v>8.0500000000000002E-2</v>
      </c>
      <c r="N712">
        <f t="shared" si="409"/>
        <v>0.81</v>
      </c>
      <c r="O712">
        <f t="shared" si="409"/>
        <v>-4.7500000000000001E-2</v>
      </c>
    </row>
    <row r="713" spans="1:15" x14ac:dyDescent="0.2">
      <c r="A713">
        <f t="shared" ref="A713:O713" si="410">IF(AND(A316 &lt; $P$400, A316 &gt; 0),A316-A$378,"-")</f>
        <v>1.0000000000000009E-3</v>
      </c>
      <c r="B713">
        <f t="shared" si="410"/>
        <v>3.7999999999999999E-2</v>
      </c>
      <c r="C713">
        <f t="shared" si="410"/>
        <v>-1.8999999999999996E-2</v>
      </c>
      <c r="D713">
        <f t="shared" si="410"/>
        <v>7.0000000000000062E-3</v>
      </c>
      <c r="E713">
        <f t="shared" si="410"/>
        <v>4.200000000000001E-2</v>
      </c>
      <c r="F713">
        <f t="shared" si="410"/>
        <v>-4.0000000000000001E-3</v>
      </c>
      <c r="G713">
        <f t="shared" si="410"/>
        <v>3.2999999999999995E-2</v>
      </c>
      <c r="H713">
        <f t="shared" si="410"/>
        <v>-4.5999999999999992E-2</v>
      </c>
      <c r="I713">
        <f t="shared" si="410"/>
        <v>0.09</v>
      </c>
      <c r="J713">
        <f t="shared" si="410"/>
        <v>-5.5000000000000007E-2</v>
      </c>
      <c r="K713">
        <f t="shared" si="410"/>
        <v>2E-3</v>
      </c>
      <c r="L713">
        <f t="shared" si="410"/>
        <v>6.0000000000000001E-3</v>
      </c>
      <c r="M713">
        <f t="shared" si="410"/>
        <v>9.3499999999999986E-2</v>
      </c>
      <c r="N713">
        <f t="shared" si="410"/>
        <v>8.1000000000000003E-2</v>
      </c>
      <c r="O713">
        <f t="shared" si="410"/>
        <v>4.65E-2</v>
      </c>
    </row>
    <row r="714" spans="1:15" x14ac:dyDescent="0.2">
      <c r="A714">
        <f t="shared" ref="A714:O714" si="411">IF(AND(A317 &lt; $P$400, A317 &gt; 0),A317-A$378,"-")</f>
        <v>1.0000000000000009E-3</v>
      </c>
      <c r="B714">
        <f t="shared" si="411"/>
        <v>2.0000000000000004E-2</v>
      </c>
      <c r="C714">
        <f t="shared" si="411"/>
        <v>-3.5999999999999997E-2</v>
      </c>
      <c r="D714">
        <f t="shared" si="411"/>
        <v>-1.6E-2</v>
      </c>
      <c r="E714">
        <f t="shared" si="411"/>
        <v>1.98</v>
      </c>
      <c r="F714">
        <f t="shared" si="411"/>
        <v>-3.0000000000000001E-3</v>
      </c>
      <c r="G714">
        <f t="shared" si="411"/>
        <v>4.0000000000000001E-3</v>
      </c>
      <c r="H714">
        <f t="shared" si="411"/>
        <v>0.1</v>
      </c>
      <c r="I714">
        <f t="shared" si="411"/>
        <v>-2.4000000000000007E-2</v>
      </c>
      <c r="J714">
        <f t="shared" si="411"/>
        <v>-1.6000000000000007E-2</v>
      </c>
      <c r="K714">
        <f t="shared" si="411"/>
        <v>-1.0000000000000009E-3</v>
      </c>
      <c r="L714">
        <f t="shared" si="411"/>
        <v>6.0000000000000001E-3</v>
      </c>
      <c r="M714">
        <f t="shared" si="411"/>
        <v>-3.0499999999999999E-2</v>
      </c>
      <c r="N714">
        <f t="shared" si="411"/>
        <v>0.192</v>
      </c>
      <c r="O714">
        <f t="shared" si="411"/>
        <v>-4.5500000000000006E-2</v>
      </c>
    </row>
    <row r="715" spans="1:15" x14ac:dyDescent="0.2">
      <c r="A715">
        <f t="shared" ref="A715:O715" si="412">IF(AND(A318 &lt; $P$400, A318 &gt; 0),A318-A$378,"-")</f>
        <v>1.0000000000000009E-3</v>
      </c>
      <c r="B715">
        <f t="shared" si="412"/>
        <v>1.2000000000000002E-2</v>
      </c>
      <c r="C715">
        <f t="shared" si="412"/>
        <v>0.26999999999999996</v>
      </c>
      <c r="D715">
        <f t="shared" si="412"/>
        <v>5.1999999999999991E-2</v>
      </c>
      <c r="E715">
        <f t="shared" si="412"/>
        <v>0.16400000000000001</v>
      </c>
      <c r="F715">
        <f t="shared" si="412"/>
        <v>-3.0000000000000001E-3</v>
      </c>
      <c r="G715">
        <f t="shared" si="412"/>
        <v>8.7000000000000008E-2</v>
      </c>
      <c r="H715">
        <f t="shared" si="412"/>
        <v>0.128</v>
      </c>
      <c r="I715">
        <f t="shared" si="412"/>
        <v>0.59699999999999998</v>
      </c>
      <c r="J715">
        <f t="shared" si="412"/>
        <v>-6.6000000000000003E-2</v>
      </c>
      <c r="K715">
        <f t="shared" si="412"/>
        <v>0</v>
      </c>
      <c r="L715">
        <f t="shared" si="412"/>
        <v>4.9999999999999992E-3</v>
      </c>
      <c r="M715">
        <f t="shared" si="412"/>
        <v>0.1885</v>
      </c>
      <c r="N715">
        <f t="shared" si="412"/>
        <v>0.14100000000000001</v>
      </c>
      <c r="O715">
        <f t="shared" si="412"/>
        <v>-7.9500000000000001E-2</v>
      </c>
    </row>
    <row r="716" spans="1:15" x14ac:dyDescent="0.2">
      <c r="A716">
        <f t="shared" ref="A716:O716" si="413">IF(AND(A319 &lt; $P$400, A319 &gt; 0),A319-A$378,"-")</f>
        <v>-9.9999999999999915E-4</v>
      </c>
      <c r="B716">
        <f t="shared" si="413"/>
        <v>8.0000000000000019E-3</v>
      </c>
      <c r="C716">
        <f t="shared" si="413"/>
        <v>6.8999999999999992E-2</v>
      </c>
      <c r="D716">
        <f t="shared" si="413"/>
        <v>1.0999999999999996E-2</v>
      </c>
      <c r="E716">
        <f t="shared" si="413"/>
        <v>0.03</v>
      </c>
      <c r="F716">
        <f t="shared" si="413"/>
        <v>0</v>
      </c>
      <c r="G716">
        <f t="shared" si="413"/>
        <v>2.3E-2</v>
      </c>
      <c r="H716">
        <f t="shared" si="413"/>
        <v>3.3000000000000002E-2</v>
      </c>
      <c r="I716">
        <f t="shared" si="413"/>
        <v>8.0000000000000071E-3</v>
      </c>
      <c r="J716">
        <f t="shared" si="413"/>
        <v>1.6260000000000001</v>
      </c>
      <c r="K716">
        <f t="shared" si="413"/>
        <v>0</v>
      </c>
      <c r="L716">
        <f t="shared" si="413"/>
        <v>4.0000000000000001E-3</v>
      </c>
      <c r="M716">
        <f t="shared" si="413"/>
        <v>7.9500000000000001E-2</v>
      </c>
      <c r="N716">
        <f t="shared" si="413"/>
        <v>1.0000000000000009E-3</v>
      </c>
      <c r="O716">
        <f t="shared" si="413"/>
        <v>2.8499999999999998E-2</v>
      </c>
    </row>
    <row r="717" spans="1:15" x14ac:dyDescent="0.2">
      <c r="A717">
        <f t="shared" ref="A717:O717" si="414">IF(AND(A320 &lt; $P$400, A320 &gt; 0),A320-A$378,"-")</f>
        <v>-1.9999999999999992E-3</v>
      </c>
      <c r="B717">
        <f t="shared" si="414"/>
        <v>2.1999999999999999E-2</v>
      </c>
      <c r="C717">
        <f t="shared" si="414"/>
        <v>-3.4999999999999996E-2</v>
      </c>
      <c r="D717">
        <f t="shared" si="414"/>
        <v>5.0000000000000044E-3</v>
      </c>
      <c r="E717">
        <f t="shared" si="414"/>
        <v>3.2000000000000001E-2</v>
      </c>
      <c r="F717">
        <f t="shared" si="414"/>
        <v>0</v>
      </c>
      <c r="G717">
        <f t="shared" si="414"/>
        <v>4.0000000000000001E-3</v>
      </c>
      <c r="H717">
        <f t="shared" si="414"/>
        <v>8.0000000000000071E-3</v>
      </c>
      <c r="I717">
        <f t="shared" si="414"/>
        <v>8.7999999999999995E-2</v>
      </c>
      <c r="J717">
        <f t="shared" si="414"/>
        <v>-6.6000000000000003E-2</v>
      </c>
      <c r="K717">
        <f t="shared" si="414"/>
        <v>-1.0000000000000009E-3</v>
      </c>
      <c r="L717">
        <f t="shared" si="414"/>
        <v>2.9999999999999992E-3</v>
      </c>
      <c r="M717">
        <f t="shared" si="414"/>
        <v>0.10349999999999999</v>
      </c>
      <c r="N717" t="str">
        <f t="shared" si="414"/>
        <v>-</v>
      </c>
      <c r="O717">
        <f t="shared" si="414"/>
        <v>-2.7500000000000004E-2</v>
      </c>
    </row>
    <row r="718" spans="1:15" x14ac:dyDescent="0.2">
      <c r="A718">
        <f t="shared" ref="A718:O718" si="415">IF(AND(A321 &lt; $P$400, A321 &gt; 0),A321-A$378,"-")</f>
        <v>-2.9999999999999992E-3</v>
      </c>
      <c r="B718">
        <f t="shared" si="415"/>
        <v>6.3E-2</v>
      </c>
      <c r="C718">
        <f t="shared" si="415"/>
        <v>2.1659999999999999</v>
      </c>
      <c r="D718">
        <f t="shared" si="415"/>
        <v>0.31899999999999995</v>
      </c>
      <c r="E718">
        <f t="shared" si="415"/>
        <v>1.52</v>
      </c>
      <c r="F718">
        <f t="shared" si="415"/>
        <v>-1.0000000000000009E-3</v>
      </c>
      <c r="G718">
        <f t="shared" si="415"/>
        <v>5.5E-2</v>
      </c>
      <c r="H718">
        <f t="shared" si="415"/>
        <v>-3.2999999999999995E-2</v>
      </c>
      <c r="I718">
        <f t="shared" si="415"/>
        <v>2.1999999999999992E-2</v>
      </c>
      <c r="J718">
        <f t="shared" si="415"/>
        <v>-4.0000000000000036E-3</v>
      </c>
      <c r="K718">
        <f t="shared" si="415"/>
        <v>0</v>
      </c>
      <c r="L718">
        <f t="shared" si="415"/>
        <v>9.9999999999999915E-4</v>
      </c>
      <c r="M718">
        <f t="shared" si="415"/>
        <v>-2.3500000000000007E-2</v>
      </c>
      <c r="N718">
        <f t="shared" si="415"/>
        <v>0.29700000000000004</v>
      </c>
      <c r="O718">
        <f t="shared" si="415"/>
        <v>3.1395</v>
      </c>
    </row>
    <row r="719" spans="1:15" x14ac:dyDescent="0.2">
      <c r="A719">
        <f t="shared" ref="A719:O719" si="416">IF(AND(A322 &lt; $P$400, A322 &gt; 0),A322-A$378,"-")</f>
        <v>-1.9999999999999992E-3</v>
      </c>
      <c r="B719">
        <f t="shared" si="416"/>
        <v>6.0000000000000001E-3</v>
      </c>
      <c r="C719">
        <f t="shared" si="416"/>
        <v>9.799999999999999E-2</v>
      </c>
      <c r="D719">
        <f t="shared" si="416"/>
        <v>4.8000000000000015E-2</v>
      </c>
      <c r="E719">
        <f t="shared" si="416"/>
        <v>0.11599999999999999</v>
      </c>
      <c r="F719">
        <f t="shared" si="416"/>
        <v>-1.0000000000000009E-3</v>
      </c>
      <c r="G719">
        <f t="shared" si="416"/>
        <v>1.4E-2</v>
      </c>
      <c r="H719">
        <f t="shared" si="416"/>
        <v>-3.1999999999999994E-2</v>
      </c>
      <c r="I719">
        <f t="shared" si="416"/>
        <v>0.22699999999999998</v>
      </c>
      <c r="J719">
        <f t="shared" si="416"/>
        <v>1.7000000000000001E-2</v>
      </c>
      <c r="K719">
        <f t="shared" si="416"/>
        <v>1.4E-2</v>
      </c>
      <c r="L719">
        <f t="shared" si="416"/>
        <v>2E-3</v>
      </c>
      <c r="M719">
        <f t="shared" si="416"/>
        <v>-5.1500000000000004E-2</v>
      </c>
      <c r="N719">
        <f t="shared" si="416"/>
        <v>5.7970000000000006</v>
      </c>
      <c r="O719" t="str">
        <f t="shared" si="416"/>
        <v>-</v>
      </c>
    </row>
    <row r="720" spans="1:15" x14ac:dyDescent="0.2">
      <c r="A720">
        <f t="shared" ref="A720:O720" si="417">IF(AND(A323 &lt; $P$400, A323 &gt; 0),A323-A$378,"-")</f>
        <v>-1.9999999999999992E-3</v>
      </c>
      <c r="B720">
        <f t="shared" si="417"/>
        <v>3.0000000000000009E-3</v>
      </c>
      <c r="C720">
        <f t="shared" si="417"/>
        <v>2.6999999999999996E-2</v>
      </c>
      <c r="D720">
        <f t="shared" si="417"/>
        <v>1.4999999999999999E-2</v>
      </c>
      <c r="E720">
        <f t="shared" si="417"/>
        <v>0.54300000000000004</v>
      </c>
      <c r="F720">
        <f t="shared" si="417"/>
        <v>-1.0000000000000009E-3</v>
      </c>
      <c r="G720">
        <f t="shared" si="417"/>
        <v>2.9999999999999992E-3</v>
      </c>
      <c r="H720">
        <f t="shared" si="417"/>
        <v>-4.9999999999999996E-2</v>
      </c>
      <c r="I720">
        <f t="shared" si="417"/>
        <v>3.7000000000000005E-2</v>
      </c>
      <c r="J720" t="str">
        <f t="shared" si="417"/>
        <v>-</v>
      </c>
      <c r="K720">
        <f t="shared" si="417"/>
        <v>0</v>
      </c>
      <c r="L720">
        <f t="shared" si="417"/>
        <v>2E-3</v>
      </c>
      <c r="M720">
        <f t="shared" si="417"/>
        <v>-5.3499999999999999E-2</v>
      </c>
      <c r="N720">
        <f t="shared" si="417"/>
        <v>0.254</v>
      </c>
      <c r="O720">
        <f t="shared" si="417"/>
        <v>-8.1500000000000003E-2</v>
      </c>
    </row>
    <row r="721" spans="1:15" x14ac:dyDescent="0.2">
      <c r="A721">
        <f t="shared" ref="A721:O721" si="418">IF(AND(A324 &lt; $P$400, A324 &gt; 0),A324-A$378,"-")</f>
        <v>0</v>
      </c>
      <c r="B721">
        <f t="shared" si="418"/>
        <v>0.12200000000000001</v>
      </c>
      <c r="C721">
        <f t="shared" si="418"/>
        <v>1.1999999999999997E-2</v>
      </c>
      <c r="D721">
        <f t="shared" si="418"/>
        <v>-1.2999999999999998E-2</v>
      </c>
      <c r="E721">
        <f t="shared" si="418"/>
        <v>-9.5000000000000001E-2</v>
      </c>
      <c r="F721">
        <f t="shared" si="418"/>
        <v>-1.0000000000000009E-3</v>
      </c>
      <c r="G721">
        <f t="shared" si="418"/>
        <v>1.9999999999999997E-2</v>
      </c>
      <c r="H721">
        <f t="shared" si="418"/>
        <v>3.0000000000000013E-2</v>
      </c>
      <c r="I721">
        <f t="shared" si="418"/>
        <v>4.4000000000000011E-2</v>
      </c>
      <c r="J721">
        <f t="shared" si="418"/>
        <v>4.726</v>
      </c>
      <c r="K721">
        <f t="shared" si="418"/>
        <v>-4.0000000000000001E-3</v>
      </c>
      <c r="L721">
        <f t="shared" si="418"/>
        <v>2E-3</v>
      </c>
      <c r="M721">
        <f t="shared" si="418"/>
        <v>0.22550000000000003</v>
      </c>
      <c r="N721">
        <f t="shared" si="418"/>
        <v>0.84299999999999997</v>
      </c>
      <c r="O721">
        <f t="shared" si="418"/>
        <v>-8.1500000000000003E-2</v>
      </c>
    </row>
    <row r="722" spans="1:15" x14ac:dyDescent="0.2">
      <c r="A722">
        <f t="shared" ref="A722:O722" si="419">IF(AND(A325 &lt; $P$400, A325 &gt; 0),A325-A$378,"-")</f>
        <v>1.0000000000000009E-3</v>
      </c>
      <c r="B722">
        <f t="shared" si="419"/>
        <v>5.3999999999999999E-2</v>
      </c>
      <c r="C722">
        <f t="shared" si="419"/>
        <v>-1.9999999999999997E-2</v>
      </c>
      <c r="D722">
        <f t="shared" si="419"/>
        <v>7.9999999999999988E-2</v>
      </c>
      <c r="E722">
        <f t="shared" si="419"/>
        <v>-9.4E-2</v>
      </c>
      <c r="F722">
        <f t="shared" si="419"/>
        <v>0</v>
      </c>
      <c r="G722">
        <f t="shared" si="419"/>
        <v>0</v>
      </c>
      <c r="H722">
        <f t="shared" si="419"/>
        <v>5.1000000000000018E-2</v>
      </c>
      <c r="I722">
        <f t="shared" si="419"/>
        <v>4.4999999999999984E-2</v>
      </c>
      <c r="J722">
        <f t="shared" si="419"/>
        <v>1.266</v>
      </c>
      <c r="K722">
        <f t="shared" si="419"/>
        <v>-4.0000000000000001E-3</v>
      </c>
      <c r="L722">
        <f t="shared" si="419"/>
        <v>2.9999999999999992E-3</v>
      </c>
      <c r="M722">
        <f t="shared" si="419"/>
        <v>1.4499999999999999E-2</v>
      </c>
      <c r="N722">
        <f t="shared" si="419"/>
        <v>6.3000000000000014E-2</v>
      </c>
      <c r="O722">
        <f t="shared" si="419"/>
        <v>0.76149999999999995</v>
      </c>
    </row>
    <row r="723" spans="1:15" x14ac:dyDescent="0.2">
      <c r="A723">
        <f t="shared" ref="A723:O723" si="420">IF(AND(A326 &lt; $P$400, A326 &gt; 0),A326-A$378,"-")</f>
        <v>0</v>
      </c>
      <c r="B723">
        <f t="shared" si="420"/>
        <v>1.1000000000000001E-2</v>
      </c>
      <c r="C723">
        <f t="shared" si="420"/>
        <v>-1.2999999999999998E-2</v>
      </c>
      <c r="D723">
        <f t="shared" si="420"/>
        <v>-4.0000000000000036E-3</v>
      </c>
      <c r="E723">
        <f t="shared" si="420"/>
        <v>2.9990000000000001</v>
      </c>
      <c r="F723">
        <f t="shared" si="420"/>
        <v>4.0000000000000001E-3</v>
      </c>
      <c r="G723">
        <f t="shared" si="420"/>
        <v>7.9999999999999984E-3</v>
      </c>
      <c r="H723">
        <f t="shared" si="420"/>
        <v>4.9000000000000016E-2</v>
      </c>
      <c r="I723">
        <f t="shared" si="420"/>
        <v>4.0000000000000008E-2</v>
      </c>
      <c r="J723">
        <f t="shared" si="420"/>
        <v>1.339</v>
      </c>
      <c r="K723">
        <f t="shared" si="420"/>
        <v>-4.0000000000000001E-3</v>
      </c>
      <c r="L723">
        <f t="shared" si="420"/>
        <v>9.9999999999999915E-4</v>
      </c>
      <c r="M723">
        <f t="shared" si="420"/>
        <v>-6.6500000000000004E-2</v>
      </c>
      <c r="N723">
        <f t="shared" si="420"/>
        <v>5.5000000000000007E-2</v>
      </c>
      <c r="O723">
        <f t="shared" si="420"/>
        <v>-8.1500000000000003E-2</v>
      </c>
    </row>
    <row r="724" spans="1:15" x14ac:dyDescent="0.2">
      <c r="A724">
        <f t="shared" ref="A724:O724" si="421">IF(AND(A327 &lt; $P$400, A327 &gt; 0),A327-A$378,"-")</f>
        <v>1.0000000000000009E-3</v>
      </c>
      <c r="B724">
        <f t="shared" si="421"/>
        <v>1.2000000000000002E-2</v>
      </c>
      <c r="C724">
        <f t="shared" si="421"/>
        <v>1.7000000000000001E-2</v>
      </c>
      <c r="D724">
        <f t="shared" si="421"/>
        <v>-1.7000000000000001E-2</v>
      </c>
      <c r="E724">
        <f t="shared" si="421"/>
        <v>-9.5000000000000001E-2</v>
      </c>
      <c r="F724">
        <f t="shared" si="421"/>
        <v>4.0000000000000001E-3</v>
      </c>
      <c r="G724">
        <f t="shared" si="421"/>
        <v>2E-3</v>
      </c>
      <c r="H724">
        <f t="shared" si="421"/>
        <v>9.000000000000008E-3</v>
      </c>
      <c r="I724">
        <f t="shared" si="421"/>
        <v>1.8999999999999989E-2</v>
      </c>
      <c r="J724">
        <f t="shared" si="421"/>
        <v>-6.6000000000000003E-2</v>
      </c>
      <c r="K724">
        <f t="shared" si="421"/>
        <v>-4.0000000000000001E-3</v>
      </c>
      <c r="L724">
        <f t="shared" si="421"/>
        <v>4.0000000000000001E-3</v>
      </c>
      <c r="M724">
        <f t="shared" si="421"/>
        <v>1.2124999999999999</v>
      </c>
      <c r="N724">
        <f t="shared" si="421"/>
        <v>7.6999999999999999E-2</v>
      </c>
      <c r="O724">
        <f t="shared" si="421"/>
        <v>-8.2000000000000003E-2</v>
      </c>
    </row>
    <row r="725" spans="1:15" x14ac:dyDescent="0.2">
      <c r="A725">
        <f t="shared" ref="A725:O725" si="422">IF(AND(A328 &lt; $P$400, A328 &gt; 0),A328-A$378,"-")</f>
        <v>1.0000000000000009E-3</v>
      </c>
      <c r="B725">
        <f t="shared" si="422"/>
        <v>2.4E-2</v>
      </c>
      <c r="C725" t="str">
        <f t="shared" si="422"/>
        <v>-</v>
      </c>
      <c r="D725">
        <f t="shared" si="422"/>
        <v>-1.2999999999999998E-2</v>
      </c>
      <c r="E725">
        <f t="shared" si="422"/>
        <v>-9.5000000000000001E-2</v>
      </c>
      <c r="F725">
        <f t="shared" si="422"/>
        <v>-1.0000000000000009E-3</v>
      </c>
      <c r="G725">
        <f t="shared" si="422"/>
        <v>3.2000000000000001E-2</v>
      </c>
      <c r="H725">
        <f t="shared" si="422"/>
        <v>3.6000000000000004E-2</v>
      </c>
      <c r="I725">
        <f t="shared" si="422"/>
        <v>0.93799999999999994</v>
      </c>
      <c r="J725">
        <f t="shared" si="422"/>
        <v>-6.6000000000000003E-2</v>
      </c>
      <c r="K725">
        <f t="shared" si="422"/>
        <v>-4.0000000000000001E-3</v>
      </c>
      <c r="L725">
        <f t="shared" si="422"/>
        <v>4.0000000000000001E-3</v>
      </c>
      <c r="M725">
        <f t="shared" si="422"/>
        <v>3.1499999999999986E-2</v>
      </c>
      <c r="N725">
        <f t="shared" si="422"/>
        <v>6.8000000000000019E-2</v>
      </c>
      <c r="O725">
        <f t="shared" si="422"/>
        <v>0.72850000000000004</v>
      </c>
    </row>
    <row r="726" spans="1:15" x14ac:dyDescent="0.2">
      <c r="A726">
        <f t="shared" ref="A726:O726" si="423">IF(AND(A329 &lt; $P$400, A329 &gt; 0),A329-A$378,"-")</f>
        <v>1.0000000000000009E-3</v>
      </c>
      <c r="B726">
        <f t="shared" si="423"/>
        <v>7.000000000000001E-3</v>
      </c>
      <c r="C726" t="str">
        <f t="shared" si="423"/>
        <v>-</v>
      </c>
      <c r="D726">
        <f t="shared" si="423"/>
        <v>-2.1999999999999992E-2</v>
      </c>
      <c r="E726">
        <f t="shared" si="423"/>
        <v>-9.5000000000000001E-2</v>
      </c>
      <c r="F726">
        <f t="shared" si="423"/>
        <v>-1.0000000000000009E-3</v>
      </c>
      <c r="G726">
        <f t="shared" si="423"/>
        <v>-2E-3</v>
      </c>
      <c r="H726">
        <f t="shared" si="423"/>
        <v>0.15</v>
      </c>
      <c r="I726">
        <f t="shared" si="423"/>
        <v>3.7000000000000005E-2</v>
      </c>
      <c r="J726">
        <f t="shared" si="423"/>
        <v>0.26200000000000001</v>
      </c>
      <c r="K726">
        <f t="shared" si="423"/>
        <v>-3.0000000000000001E-3</v>
      </c>
      <c r="L726">
        <f t="shared" si="423"/>
        <v>2.9999999999999992E-3</v>
      </c>
      <c r="M726">
        <f t="shared" si="423"/>
        <v>0.99550000000000005</v>
      </c>
      <c r="N726">
        <f t="shared" si="423"/>
        <v>9.000000000000008E-3</v>
      </c>
      <c r="O726">
        <f t="shared" si="423"/>
        <v>2.9714999999999998</v>
      </c>
    </row>
    <row r="727" spans="1:15" x14ac:dyDescent="0.2">
      <c r="A727">
        <f t="shared" ref="A727:O727" si="424">IF(AND(A330 &lt; $P$400, A330 &gt; 0),A330-A$378,"-")</f>
        <v>0</v>
      </c>
      <c r="B727">
        <f t="shared" si="424"/>
        <v>2.4E-2</v>
      </c>
      <c r="C727" t="str">
        <f t="shared" si="424"/>
        <v>-</v>
      </c>
      <c r="D727">
        <f t="shared" si="424"/>
        <v>-1.2999999999999998E-2</v>
      </c>
      <c r="E727">
        <f t="shared" si="424"/>
        <v>-2.0000000000000018E-3</v>
      </c>
      <c r="F727">
        <f t="shared" si="424"/>
        <v>-3.0000000000000001E-3</v>
      </c>
      <c r="G727">
        <f t="shared" si="424"/>
        <v>-2E-3</v>
      </c>
      <c r="H727">
        <f t="shared" si="424"/>
        <v>3.6000000000000004E-2</v>
      </c>
      <c r="I727">
        <f t="shared" si="424"/>
        <v>4.0000000000000036E-3</v>
      </c>
      <c r="J727">
        <f t="shared" si="424"/>
        <v>0.72799999999999998</v>
      </c>
      <c r="K727">
        <f t="shared" si="424"/>
        <v>-4.0000000000000001E-3</v>
      </c>
      <c r="L727">
        <f t="shared" si="424"/>
        <v>2.9999999999999992E-3</v>
      </c>
      <c r="M727">
        <f t="shared" si="424"/>
        <v>0.10249999999999999</v>
      </c>
      <c r="N727">
        <f t="shared" si="424"/>
        <v>0.11800000000000001</v>
      </c>
      <c r="O727">
        <f t="shared" si="424"/>
        <v>-3.3500000000000002E-2</v>
      </c>
    </row>
    <row r="728" spans="1:15" x14ac:dyDescent="0.2">
      <c r="A728">
        <f t="shared" ref="A728:O728" si="425">IF(AND(A331 &lt; $P$400, A331 &gt; 0),A331-A$378,"-")</f>
        <v>0</v>
      </c>
      <c r="B728">
        <f t="shared" si="425"/>
        <v>3.2000000000000001E-2</v>
      </c>
      <c r="C728" t="str">
        <f t="shared" si="425"/>
        <v>-</v>
      </c>
      <c r="D728">
        <f t="shared" si="425"/>
        <v>-2.3999999999999994E-2</v>
      </c>
      <c r="E728">
        <f t="shared" si="425"/>
        <v>-7.4999999999999997E-2</v>
      </c>
      <c r="F728">
        <f t="shared" si="425"/>
        <v>-3.0000000000000001E-3</v>
      </c>
      <c r="G728">
        <f t="shared" si="425"/>
        <v>-1.0000000000000009E-3</v>
      </c>
      <c r="H728">
        <f t="shared" si="425"/>
        <v>4.5599999999999996</v>
      </c>
      <c r="I728">
        <f t="shared" si="425"/>
        <v>-6.0000000000000053E-3</v>
      </c>
      <c r="J728">
        <f t="shared" si="425"/>
        <v>-6.5000000000000002E-2</v>
      </c>
      <c r="K728">
        <f t="shared" si="425"/>
        <v>-4.0000000000000001E-3</v>
      </c>
      <c r="L728">
        <f t="shared" si="425"/>
        <v>2E-3</v>
      </c>
      <c r="M728">
        <f t="shared" si="425"/>
        <v>-2.7499999999999997E-2</v>
      </c>
      <c r="N728">
        <f t="shared" si="425"/>
        <v>7.4999999999999997E-2</v>
      </c>
      <c r="O728">
        <f t="shared" si="425"/>
        <v>0.22849999999999998</v>
      </c>
    </row>
    <row r="729" spans="1:15" x14ac:dyDescent="0.2">
      <c r="A729">
        <f t="shared" ref="A729:O729" si="426">IF(AND(A332 &lt; $P$400, A332 &gt; 0),A332-A$378,"-")</f>
        <v>0</v>
      </c>
      <c r="B729">
        <f t="shared" si="426"/>
        <v>1.4E-2</v>
      </c>
      <c r="C729" t="str">
        <f t="shared" si="426"/>
        <v>-</v>
      </c>
      <c r="D729">
        <f t="shared" si="426"/>
        <v>-1.4999999999999999E-2</v>
      </c>
      <c r="E729">
        <f t="shared" si="426"/>
        <v>-5.8000000000000003E-2</v>
      </c>
      <c r="F729">
        <f t="shared" si="426"/>
        <v>-1.0000000000000009E-3</v>
      </c>
      <c r="G729">
        <f t="shared" si="426"/>
        <v>4.9999999999999992E-3</v>
      </c>
      <c r="H729">
        <f t="shared" si="426"/>
        <v>7.0000000000000062E-3</v>
      </c>
      <c r="I729">
        <f t="shared" si="426"/>
        <v>0.42400000000000004</v>
      </c>
      <c r="J729">
        <f t="shared" si="426"/>
        <v>6.4000000000000001E-2</v>
      </c>
      <c r="K729">
        <f t="shared" si="426"/>
        <v>-4.0000000000000001E-3</v>
      </c>
      <c r="L729">
        <f t="shared" si="426"/>
        <v>4.0000000000000001E-3</v>
      </c>
      <c r="M729">
        <f t="shared" si="426"/>
        <v>3.5000000000000031E-3</v>
      </c>
      <c r="N729">
        <f t="shared" si="426"/>
        <v>9.1000000000000011E-2</v>
      </c>
      <c r="O729">
        <f t="shared" si="426"/>
        <v>-6.7500000000000004E-2</v>
      </c>
    </row>
    <row r="730" spans="1:15" x14ac:dyDescent="0.2">
      <c r="A730">
        <f t="shared" ref="A730:O730" si="427">IF(AND(A333 &lt; $P$400, A333 &gt; 0),A333-A$378,"-")</f>
        <v>2E-3</v>
      </c>
      <c r="B730">
        <f t="shared" si="427"/>
        <v>0</v>
      </c>
      <c r="C730" t="str">
        <f t="shared" si="427"/>
        <v>-</v>
      </c>
      <c r="D730">
        <f t="shared" si="427"/>
        <v>-2.1999999999999992E-2</v>
      </c>
      <c r="E730">
        <f t="shared" si="427"/>
        <v>-8.6000000000000007E-2</v>
      </c>
      <c r="F730">
        <f t="shared" si="427"/>
        <v>-1.0000000000000009E-3</v>
      </c>
      <c r="G730">
        <f t="shared" si="427"/>
        <v>4.1999999999999996E-2</v>
      </c>
      <c r="H730">
        <f t="shared" si="427"/>
        <v>3.4000000000000002E-2</v>
      </c>
      <c r="I730">
        <f t="shared" si="427"/>
        <v>0.375</v>
      </c>
      <c r="J730">
        <f t="shared" si="427"/>
        <v>0.09</v>
      </c>
      <c r="K730">
        <f t="shared" si="427"/>
        <v>-3.0000000000000001E-3</v>
      </c>
      <c r="L730">
        <f t="shared" si="427"/>
        <v>2.9999999999999992E-3</v>
      </c>
      <c r="M730">
        <f t="shared" si="427"/>
        <v>5.7500000000000009E-2</v>
      </c>
      <c r="N730">
        <f t="shared" si="427"/>
        <v>0.125</v>
      </c>
      <c r="O730">
        <f t="shared" si="427"/>
        <v>-8.0500000000000002E-2</v>
      </c>
    </row>
    <row r="731" spans="1:15" x14ac:dyDescent="0.2">
      <c r="A731">
        <f t="shared" ref="A731:O731" si="428">IF(AND(A334 &lt; $P$400, A334 &gt; 0),A334-A$378,"-")</f>
        <v>1.0000000000000009E-3</v>
      </c>
      <c r="B731">
        <f t="shared" si="428"/>
        <v>2.6999999999999996E-2</v>
      </c>
      <c r="C731" t="str">
        <f t="shared" si="428"/>
        <v>-</v>
      </c>
      <c r="D731">
        <f t="shared" si="428"/>
        <v>-1.4999999999999999E-2</v>
      </c>
      <c r="E731">
        <f t="shared" si="428"/>
        <v>-4.7E-2</v>
      </c>
      <c r="F731">
        <f t="shared" si="428"/>
        <v>0</v>
      </c>
      <c r="G731">
        <f t="shared" si="428"/>
        <v>9.9999999999999915E-4</v>
      </c>
      <c r="H731">
        <f t="shared" si="428"/>
        <v>1.3000000000000012E-2</v>
      </c>
      <c r="I731">
        <f t="shared" si="428"/>
        <v>0.22499999999999998</v>
      </c>
      <c r="J731">
        <f t="shared" si="428"/>
        <v>-2.0000000000000004E-2</v>
      </c>
      <c r="K731">
        <f t="shared" si="428"/>
        <v>-4.0000000000000001E-3</v>
      </c>
      <c r="L731">
        <f t="shared" si="428"/>
        <v>2.9999999999999992E-3</v>
      </c>
      <c r="M731">
        <f t="shared" si="428"/>
        <v>-2.0500000000000004E-2</v>
      </c>
      <c r="N731">
        <f t="shared" si="428"/>
        <v>0.13100000000000001</v>
      </c>
      <c r="O731">
        <f t="shared" si="428"/>
        <v>2.0684999999999998</v>
      </c>
    </row>
    <row r="732" spans="1:15" x14ac:dyDescent="0.2">
      <c r="A732">
        <f t="shared" ref="A732:O732" si="429">IF(AND(A335 &lt; $P$400, A335 &gt; 0),A335-A$378,"-")</f>
        <v>0</v>
      </c>
      <c r="B732">
        <f t="shared" si="429"/>
        <v>2.6000000000000002E-2</v>
      </c>
      <c r="C732" t="str">
        <f t="shared" si="429"/>
        <v>-</v>
      </c>
      <c r="D732">
        <f t="shared" si="429"/>
        <v>-2.3999999999999994E-2</v>
      </c>
      <c r="E732">
        <f t="shared" si="429"/>
        <v>-3.9E-2</v>
      </c>
      <c r="F732">
        <f t="shared" si="429"/>
        <v>-2E-3</v>
      </c>
      <c r="G732">
        <f t="shared" si="429"/>
        <v>6.0000000000000001E-3</v>
      </c>
      <c r="H732">
        <f t="shared" si="429"/>
        <v>0.68</v>
      </c>
      <c r="I732">
        <f t="shared" si="429"/>
        <v>6.8000000000000005E-2</v>
      </c>
      <c r="J732">
        <f t="shared" si="429"/>
        <v>6.7000000000000004E-2</v>
      </c>
      <c r="K732">
        <f t="shared" si="429"/>
        <v>-4.0000000000000001E-3</v>
      </c>
      <c r="L732">
        <f t="shared" si="429"/>
        <v>4.9999999999999992E-3</v>
      </c>
      <c r="M732">
        <f t="shared" si="429"/>
        <v>-3.3500000000000002E-2</v>
      </c>
      <c r="N732">
        <f t="shared" si="429"/>
        <v>0.17200000000000004</v>
      </c>
      <c r="O732">
        <f t="shared" si="429"/>
        <v>-8.1500000000000003E-2</v>
      </c>
    </row>
    <row r="733" spans="1:15" x14ac:dyDescent="0.2">
      <c r="A733">
        <f t="shared" ref="A733:O733" si="430">IF(AND(A336 &lt; $P$400, A336 &gt; 0),A336-A$378,"-")</f>
        <v>2E-3</v>
      </c>
      <c r="B733">
        <f t="shared" si="430"/>
        <v>6.0000000000000001E-3</v>
      </c>
      <c r="C733" t="str">
        <f t="shared" si="430"/>
        <v>-</v>
      </c>
      <c r="D733">
        <f t="shared" si="430"/>
        <v>-1.6E-2</v>
      </c>
      <c r="E733">
        <f t="shared" si="430"/>
        <v>2.0859999999999999</v>
      </c>
      <c r="F733">
        <f t="shared" si="430"/>
        <v>0</v>
      </c>
      <c r="G733">
        <f t="shared" si="430"/>
        <v>7.000000000000001E-3</v>
      </c>
      <c r="H733">
        <f t="shared" si="430"/>
        <v>-2.9999999999999888E-3</v>
      </c>
      <c r="I733">
        <f t="shared" si="430"/>
        <v>-1.8000000000000002E-2</v>
      </c>
      <c r="J733">
        <f t="shared" si="430"/>
        <v>0.32500000000000001</v>
      </c>
      <c r="K733">
        <f t="shared" si="430"/>
        <v>-3.0000000000000001E-3</v>
      </c>
      <c r="L733">
        <f t="shared" si="430"/>
        <v>9.9999999999999915E-4</v>
      </c>
      <c r="M733">
        <f t="shared" si="430"/>
        <v>-1.55E-2</v>
      </c>
      <c r="N733">
        <f t="shared" si="430"/>
        <v>1.0000000000000009E-3</v>
      </c>
      <c r="O733">
        <f t="shared" si="430"/>
        <v>-8.1500000000000003E-2</v>
      </c>
    </row>
    <row r="734" spans="1:15" x14ac:dyDescent="0.2">
      <c r="A734">
        <f t="shared" ref="A734:O734" si="431">IF(AND(A337 &lt; $P$400, A337 &gt; 0),A337-A$378,"-")</f>
        <v>1.0000000000000009E-3</v>
      </c>
      <c r="B734">
        <f t="shared" si="431"/>
        <v>7.000000000000001E-3</v>
      </c>
      <c r="C734" t="str">
        <f t="shared" si="431"/>
        <v>-</v>
      </c>
      <c r="D734">
        <f t="shared" si="431"/>
        <v>-2.5999999999999995E-2</v>
      </c>
      <c r="E734">
        <f t="shared" si="431"/>
        <v>-5.1000000000000004E-2</v>
      </c>
      <c r="F734">
        <f t="shared" si="431"/>
        <v>-2E-3</v>
      </c>
      <c r="G734">
        <f t="shared" si="431"/>
        <v>2.8999999999999998E-2</v>
      </c>
      <c r="H734">
        <f t="shared" si="431"/>
        <v>2.1040000000000001</v>
      </c>
      <c r="I734">
        <f t="shared" si="431"/>
        <v>-1.7000000000000001E-2</v>
      </c>
      <c r="J734">
        <f t="shared" si="431"/>
        <v>0.21300000000000002</v>
      </c>
      <c r="K734">
        <f t="shared" si="431"/>
        <v>2E-3</v>
      </c>
      <c r="L734">
        <f t="shared" si="431"/>
        <v>2E-3</v>
      </c>
      <c r="M734">
        <f t="shared" si="431"/>
        <v>0.73449999999999993</v>
      </c>
      <c r="N734">
        <f t="shared" si="431"/>
        <v>0.22200000000000003</v>
      </c>
      <c r="O734">
        <f t="shared" si="431"/>
        <v>0.34149999999999997</v>
      </c>
    </row>
    <row r="735" spans="1:15" x14ac:dyDescent="0.2">
      <c r="A735">
        <f t="shared" ref="A735:O735" si="432">IF(AND(A338 &lt; $P$400, A338 &gt; 0),A338-A$378,"-")</f>
        <v>2E-3</v>
      </c>
      <c r="B735">
        <f t="shared" si="432"/>
        <v>1.2999999999999999E-2</v>
      </c>
      <c r="C735" t="str">
        <f t="shared" si="432"/>
        <v>-</v>
      </c>
      <c r="D735">
        <f t="shared" si="432"/>
        <v>-1.8000000000000002E-2</v>
      </c>
      <c r="E735">
        <f t="shared" si="432"/>
        <v>-4.9000000000000002E-2</v>
      </c>
      <c r="F735">
        <f t="shared" si="432"/>
        <v>-1.0000000000000009E-3</v>
      </c>
      <c r="G735">
        <f t="shared" si="432"/>
        <v>7.9999999999999984E-3</v>
      </c>
      <c r="H735">
        <f t="shared" si="432"/>
        <v>0.47400000000000009</v>
      </c>
      <c r="I735">
        <f t="shared" si="432"/>
        <v>0</v>
      </c>
      <c r="J735">
        <f t="shared" si="432"/>
        <v>1.762</v>
      </c>
      <c r="K735">
        <f t="shared" si="432"/>
        <v>1.1999999999999999E-2</v>
      </c>
      <c r="L735">
        <f t="shared" si="432"/>
        <v>4.0000000000000001E-3</v>
      </c>
      <c r="M735">
        <f t="shared" si="432"/>
        <v>-1.8500000000000003E-2</v>
      </c>
      <c r="N735">
        <f t="shared" si="432"/>
        <v>4.8000000000000001E-2</v>
      </c>
      <c r="O735">
        <f t="shared" si="432"/>
        <v>0.10349999999999999</v>
      </c>
    </row>
    <row r="736" spans="1:15" x14ac:dyDescent="0.2">
      <c r="A736">
        <f t="shared" ref="A736:O736" si="433">IF(AND(A339 &lt; $P$400, A339 &gt; 0),A339-A$378,"-")</f>
        <v>3.0000000000000009E-3</v>
      </c>
      <c r="B736">
        <f t="shared" si="433"/>
        <v>1.0000000000000009E-3</v>
      </c>
      <c r="C736" t="str">
        <f t="shared" si="433"/>
        <v>-</v>
      </c>
      <c r="D736">
        <f t="shared" si="433"/>
        <v>4.300000000000001E-2</v>
      </c>
      <c r="E736">
        <f t="shared" si="433"/>
        <v>2.7999999999999997E-2</v>
      </c>
      <c r="F736">
        <f t="shared" si="433"/>
        <v>8.9999999999999993E-3</v>
      </c>
      <c r="G736">
        <f t="shared" si="433"/>
        <v>4.9999999999999992E-3</v>
      </c>
      <c r="H736">
        <f t="shared" si="433"/>
        <v>0.17100000000000001</v>
      </c>
      <c r="I736">
        <f t="shared" si="433"/>
        <v>3.7000000000000005E-2</v>
      </c>
      <c r="J736">
        <f t="shared" si="433"/>
        <v>1.3900000000000001</v>
      </c>
      <c r="K736">
        <f t="shared" si="433"/>
        <v>1.2999999999999999E-2</v>
      </c>
      <c r="L736">
        <f t="shared" si="433"/>
        <v>4.0000000000000001E-3</v>
      </c>
      <c r="M736">
        <f t="shared" si="433"/>
        <v>-1.0499999999999995E-2</v>
      </c>
      <c r="N736">
        <f t="shared" si="433"/>
        <v>2.4000000000000007E-2</v>
      </c>
      <c r="O736">
        <f t="shared" si="433"/>
        <v>-3.9500000000000007E-2</v>
      </c>
    </row>
    <row r="737" spans="1:15" x14ac:dyDescent="0.2">
      <c r="A737">
        <f t="shared" ref="A737:O737" si="434">IF(AND(A340 &lt; $P$400, A340 &gt; 0),A340-A$378,"-")</f>
        <v>-2.9999999999999992E-3</v>
      </c>
      <c r="B737">
        <f t="shared" si="434"/>
        <v>2E-3</v>
      </c>
      <c r="C737" t="str">
        <f t="shared" si="434"/>
        <v>-</v>
      </c>
      <c r="D737">
        <f t="shared" si="434"/>
        <v>0.16200000000000001</v>
      </c>
      <c r="E737">
        <f t="shared" si="434"/>
        <v>7.9999999999999932E-3</v>
      </c>
      <c r="F737">
        <f t="shared" si="434"/>
        <v>2E-3</v>
      </c>
      <c r="G737">
        <f t="shared" si="434"/>
        <v>-2E-3</v>
      </c>
      <c r="H737">
        <f t="shared" si="434"/>
        <v>1.022</v>
      </c>
      <c r="I737">
        <f t="shared" si="434"/>
        <v>-1.4999999999999999E-2</v>
      </c>
      <c r="J737">
        <f t="shared" si="434"/>
        <v>-6.6000000000000003E-2</v>
      </c>
      <c r="K737">
        <f t="shared" si="434"/>
        <v>9.9999999999999915E-4</v>
      </c>
      <c r="L737">
        <f t="shared" si="434"/>
        <v>-1.0000000000000009E-3</v>
      </c>
      <c r="M737">
        <f t="shared" si="434"/>
        <v>9.5499999999999988E-2</v>
      </c>
      <c r="N737">
        <f t="shared" si="434"/>
        <v>3.6000000000000018E-2</v>
      </c>
      <c r="O737">
        <f t="shared" si="434"/>
        <v>-5.3500000000000006E-2</v>
      </c>
    </row>
    <row r="738" spans="1:15" x14ac:dyDescent="0.2">
      <c r="A738">
        <f t="shared" ref="A738:O738" si="435">IF(AND(A341 &lt; $P$400, A341 &gt; 0),A341-A$378,"-")</f>
        <v>-3.9999999999999992E-3</v>
      </c>
      <c r="B738">
        <f t="shared" si="435"/>
        <v>1.0000000000000009E-3</v>
      </c>
      <c r="C738" t="str">
        <f t="shared" si="435"/>
        <v>-</v>
      </c>
      <c r="D738">
        <f t="shared" si="435"/>
        <v>-3.4999999999999996E-2</v>
      </c>
      <c r="E738">
        <f t="shared" si="435"/>
        <v>-4.7E-2</v>
      </c>
      <c r="F738">
        <f t="shared" si="435"/>
        <v>0</v>
      </c>
      <c r="G738">
        <f t="shared" si="435"/>
        <v>-1.0000000000000009E-3</v>
      </c>
      <c r="H738">
        <f t="shared" si="435"/>
        <v>-8.9999999999999941E-3</v>
      </c>
      <c r="I738">
        <f t="shared" si="435"/>
        <v>0.21100000000000002</v>
      </c>
      <c r="J738">
        <f t="shared" si="435"/>
        <v>6.7000000000000004E-2</v>
      </c>
      <c r="K738">
        <f t="shared" si="435"/>
        <v>0</v>
      </c>
      <c r="L738">
        <f t="shared" si="435"/>
        <v>-2E-3</v>
      </c>
      <c r="M738">
        <f t="shared" si="435"/>
        <v>0.21850000000000003</v>
      </c>
      <c r="N738">
        <f t="shared" si="435"/>
        <v>5.5000000000000007E-2</v>
      </c>
      <c r="O738">
        <f t="shared" si="435"/>
        <v>-1.5000000000000013E-3</v>
      </c>
    </row>
    <row r="739" spans="1:15" x14ac:dyDescent="0.2">
      <c r="A739">
        <f t="shared" ref="A739:O739" si="436">IF(AND(A342 &lt; $P$400, A342 &gt; 0),A342-A$378,"-")</f>
        <v>-1.9999999999999992E-3</v>
      </c>
      <c r="B739">
        <f t="shared" si="436"/>
        <v>1.0000000000000009E-3</v>
      </c>
      <c r="C739" t="str">
        <f t="shared" si="436"/>
        <v>-</v>
      </c>
      <c r="D739">
        <f t="shared" si="436"/>
        <v>-3.7999999999999999E-2</v>
      </c>
      <c r="E739">
        <f t="shared" si="436"/>
        <v>1.9449999999999998</v>
      </c>
      <c r="F739">
        <f t="shared" si="436"/>
        <v>1.4E-2</v>
      </c>
      <c r="G739">
        <f t="shared" si="436"/>
        <v>-1.0000000000000009E-3</v>
      </c>
      <c r="H739">
        <f t="shared" si="436"/>
        <v>-4.6999999999999993E-2</v>
      </c>
      <c r="I739">
        <f t="shared" si="436"/>
        <v>-1.0000000000000009E-3</v>
      </c>
      <c r="J739">
        <f t="shared" si="436"/>
        <v>-4.8000000000000001E-2</v>
      </c>
      <c r="K739">
        <f t="shared" si="436"/>
        <v>2E-3</v>
      </c>
      <c r="L739">
        <f t="shared" si="436"/>
        <v>-2E-3</v>
      </c>
      <c r="M739">
        <f t="shared" si="436"/>
        <v>7.6499999999999999E-2</v>
      </c>
      <c r="N739">
        <f t="shared" si="436"/>
        <v>5.3000000000000005E-2</v>
      </c>
      <c r="O739">
        <f t="shared" si="436"/>
        <v>-4.1500000000000002E-2</v>
      </c>
    </row>
    <row r="740" spans="1:15" x14ac:dyDescent="0.2">
      <c r="A740">
        <f t="shared" ref="A740:O740" si="437">IF(AND(A343 &lt; $P$400, A343 &gt; 0),A343-A$378,"-")</f>
        <v>-2.9999999999999992E-3</v>
      </c>
      <c r="B740">
        <f t="shared" si="437"/>
        <v>0</v>
      </c>
      <c r="C740" t="str">
        <f t="shared" si="437"/>
        <v>-</v>
      </c>
      <c r="D740">
        <f t="shared" si="437"/>
        <v>-4.4999999999999998E-2</v>
      </c>
      <c r="E740">
        <f t="shared" si="437"/>
        <v>-3.9E-2</v>
      </c>
      <c r="F740">
        <f t="shared" si="437"/>
        <v>2E-3</v>
      </c>
      <c r="G740">
        <f t="shared" si="437"/>
        <v>-2E-3</v>
      </c>
      <c r="H740">
        <f t="shared" si="437"/>
        <v>4.5000000000000012E-2</v>
      </c>
      <c r="I740">
        <f t="shared" si="437"/>
        <v>1.0000000000000009E-2</v>
      </c>
      <c r="J740">
        <f t="shared" si="437"/>
        <v>-6.4000000000000001E-2</v>
      </c>
      <c r="K740">
        <f t="shared" si="437"/>
        <v>0.26500000000000001</v>
      </c>
      <c r="L740">
        <f t="shared" si="437"/>
        <v>-2E-3</v>
      </c>
      <c r="M740">
        <f t="shared" si="437"/>
        <v>1.2499999999999997E-2</v>
      </c>
      <c r="N740">
        <f t="shared" si="437"/>
        <v>3.4000000000000016E-2</v>
      </c>
      <c r="O740">
        <f t="shared" si="437"/>
        <v>-6.1499999999999999E-2</v>
      </c>
    </row>
    <row r="741" spans="1:15" x14ac:dyDescent="0.2">
      <c r="A741">
        <f t="shared" ref="A741:O741" si="438">IF(AND(A344 &lt; $P$400, A344 &gt; 0),A344-A$378,"-")</f>
        <v>0</v>
      </c>
      <c r="B741">
        <f t="shared" si="438"/>
        <v>1.0000000000000009E-3</v>
      </c>
      <c r="C741" t="str">
        <f t="shared" si="438"/>
        <v>-</v>
      </c>
      <c r="D741">
        <f t="shared" si="438"/>
        <v>-4.3999999999999997E-2</v>
      </c>
      <c r="E741">
        <f t="shared" si="438"/>
        <v>4.0000000000000036E-3</v>
      </c>
      <c r="F741">
        <f t="shared" si="438"/>
        <v>-1.0000000000000009E-3</v>
      </c>
      <c r="G741">
        <f t="shared" si="438"/>
        <v>2E-3</v>
      </c>
      <c r="H741">
        <f t="shared" si="438"/>
        <v>-5.099999999999999E-2</v>
      </c>
      <c r="I741">
        <f t="shared" si="438"/>
        <v>-2.3000000000000007E-2</v>
      </c>
      <c r="J741">
        <f t="shared" si="438"/>
        <v>6.5000000000000002E-2</v>
      </c>
      <c r="K741">
        <f t="shared" si="438"/>
        <v>4.0000000000000001E-3</v>
      </c>
      <c r="L741">
        <f t="shared" si="438"/>
        <v>-1.0000000000000009E-3</v>
      </c>
      <c r="M741">
        <f t="shared" si="438"/>
        <v>5.5000000000000049E-3</v>
      </c>
      <c r="N741">
        <f t="shared" si="438"/>
        <v>0.191</v>
      </c>
      <c r="O741">
        <f t="shared" si="438"/>
        <v>-7.5000000000000067E-3</v>
      </c>
    </row>
    <row r="742" spans="1:15" x14ac:dyDescent="0.2">
      <c r="A742">
        <f t="shared" ref="A742:O742" si="439">IF(AND(A345 &lt; $P$400, A345 &gt; 0),A345-A$378,"-")</f>
        <v>-9.9999999999999915E-4</v>
      </c>
      <c r="B742">
        <f t="shared" si="439"/>
        <v>1.0000000000000009E-3</v>
      </c>
      <c r="C742" t="str">
        <f t="shared" si="439"/>
        <v>-</v>
      </c>
      <c r="D742">
        <f t="shared" si="439"/>
        <v>-4.8000000000000001E-2</v>
      </c>
      <c r="E742">
        <f t="shared" si="439"/>
        <v>-9.5000000000000001E-2</v>
      </c>
      <c r="F742">
        <f t="shared" si="439"/>
        <v>-1.0000000000000009E-3</v>
      </c>
      <c r="G742">
        <f t="shared" si="439"/>
        <v>7.1000000000000008E-2</v>
      </c>
      <c r="H742">
        <f t="shared" si="439"/>
        <v>-5.1999999999999991E-2</v>
      </c>
      <c r="I742">
        <f t="shared" si="439"/>
        <v>-1.3999999999999999E-2</v>
      </c>
      <c r="J742">
        <f t="shared" si="439"/>
        <v>-2.6000000000000002E-2</v>
      </c>
      <c r="K742">
        <f t="shared" si="439"/>
        <v>9.9999999999999915E-4</v>
      </c>
      <c r="L742">
        <f t="shared" si="439"/>
        <v>-2E-3</v>
      </c>
      <c r="M742">
        <f t="shared" si="439"/>
        <v>0.30649999999999999</v>
      </c>
      <c r="N742">
        <f t="shared" si="439"/>
        <v>0.25800000000000001</v>
      </c>
      <c r="O742">
        <f t="shared" si="439"/>
        <v>-4.6500000000000007E-2</v>
      </c>
    </row>
    <row r="743" spans="1:15" x14ac:dyDescent="0.2">
      <c r="A743">
        <f t="shared" ref="A743:O743" si="440">IF(AND(A346 &lt; $P$400, A346 &gt; 0),A346-A$378,"-")</f>
        <v>0</v>
      </c>
      <c r="B743">
        <f t="shared" si="440"/>
        <v>1.0000000000000009E-3</v>
      </c>
      <c r="C743" t="str">
        <f t="shared" si="440"/>
        <v>-</v>
      </c>
      <c r="D743">
        <f t="shared" si="440"/>
        <v>-4.5999999999999999E-2</v>
      </c>
      <c r="E743">
        <f t="shared" si="440"/>
        <v>2.0000000000000018E-3</v>
      </c>
      <c r="F743">
        <f t="shared" si="440"/>
        <v>0</v>
      </c>
      <c r="G743">
        <f t="shared" si="440"/>
        <v>7.3000000000000009E-2</v>
      </c>
      <c r="H743">
        <f t="shared" si="440"/>
        <v>2.700000000000001E-2</v>
      </c>
      <c r="I743">
        <f t="shared" si="440"/>
        <v>-0.03</v>
      </c>
      <c r="J743">
        <f t="shared" si="440"/>
        <v>2.2999999999999993E-2</v>
      </c>
      <c r="K743">
        <f t="shared" si="440"/>
        <v>9.5000000000000001E-2</v>
      </c>
      <c r="L743">
        <f t="shared" si="440"/>
        <v>-2E-3</v>
      </c>
      <c r="M743">
        <f t="shared" si="440"/>
        <v>2.0634999999999999</v>
      </c>
      <c r="N743">
        <f t="shared" si="440"/>
        <v>5.800000000000001E-2</v>
      </c>
      <c r="O743">
        <f t="shared" si="440"/>
        <v>-6.5500000000000003E-2</v>
      </c>
    </row>
    <row r="744" spans="1:15" x14ac:dyDescent="0.2">
      <c r="A744">
        <f t="shared" ref="A744:O744" si="441">IF(AND(A347 &lt; $P$400, A347 &gt; 0),A347-A$378,"-")</f>
        <v>0</v>
      </c>
      <c r="B744">
        <f t="shared" si="441"/>
        <v>2E-3</v>
      </c>
      <c r="C744" t="str">
        <f t="shared" si="441"/>
        <v>-</v>
      </c>
      <c r="D744">
        <f t="shared" si="441"/>
        <v>-4.9000000000000002E-2</v>
      </c>
      <c r="E744">
        <f t="shared" si="441"/>
        <v>-8.6000000000000007E-2</v>
      </c>
      <c r="F744">
        <f t="shared" si="441"/>
        <v>-1.0000000000000009E-3</v>
      </c>
      <c r="G744">
        <f t="shared" si="441"/>
        <v>0</v>
      </c>
      <c r="H744">
        <f t="shared" si="441"/>
        <v>-2.9999999999999992E-2</v>
      </c>
      <c r="I744">
        <f t="shared" si="441"/>
        <v>6.4000000000000001E-2</v>
      </c>
      <c r="J744">
        <f t="shared" si="441"/>
        <v>-2.0000000000000004E-2</v>
      </c>
      <c r="K744">
        <f t="shared" si="441"/>
        <v>2.5000000000000001E-2</v>
      </c>
      <c r="L744">
        <f t="shared" si="441"/>
        <v>-2E-3</v>
      </c>
      <c r="M744">
        <f t="shared" si="441"/>
        <v>0.19950000000000001</v>
      </c>
      <c r="N744">
        <f t="shared" si="441"/>
        <v>4.2999999999999997E-2</v>
      </c>
      <c r="O744">
        <f t="shared" si="441"/>
        <v>-8.1500000000000003E-2</v>
      </c>
    </row>
    <row r="745" spans="1:15" x14ac:dyDescent="0.2">
      <c r="A745">
        <f t="shared" ref="A745:O745" si="442">IF(AND(A348 &lt; $P$400, A348 &gt; 0),A348-A$378,"-")</f>
        <v>0</v>
      </c>
      <c r="B745">
        <f t="shared" si="442"/>
        <v>0</v>
      </c>
      <c r="C745" t="str">
        <f t="shared" si="442"/>
        <v>-</v>
      </c>
      <c r="D745">
        <f t="shared" si="442"/>
        <v>-4.5999999999999999E-2</v>
      </c>
      <c r="E745" t="str">
        <f t="shared" si="442"/>
        <v>-</v>
      </c>
      <c r="F745">
        <f t="shared" si="442"/>
        <v>1.9000000000000003E-2</v>
      </c>
      <c r="G745">
        <f t="shared" si="442"/>
        <v>1.7000000000000001E-2</v>
      </c>
      <c r="H745">
        <f t="shared" si="442"/>
        <v>-5.4999999999999993E-2</v>
      </c>
      <c r="I745">
        <f t="shared" si="442"/>
        <v>0.14500000000000002</v>
      </c>
      <c r="J745">
        <f t="shared" si="442"/>
        <v>-2.2000000000000006E-2</v>
      </c>
      <c r="K745">
        <f t="shared" si="442"/>
        <v>4.2999999999999997E-2</v>
      </c>
      <c r="L745">
        <f t="shared" si="442"/>
        <v>9.9999999999999915E-4</v>
      </c>
      <c r="M745">
        <f t="shared" si="442"/>
        <v>2.3235000000000001</v>
      </c>
      <c r="N745">
        <f t="shared" si="442"/>
        <v>6.0000000000000053E-3</v>
      </c>
      <c r="O745">
        <f t="shared" si="442"/>
        <v>-8.1500000000000003E-2</v>
      </c>
    </row>
    <row r="746" spans="1:15" x14ac:dyDescent="0.2">
      <c r="A746">
        <f t="shared" ref="A746:O746" si="443">IF(AND(A349 &lt; $P$400, A349 &gt; 0),A349-A$378,"-")</f>
        <v>1.0000000000000009E-3</v>
      </c>
      <c r="B746">
        <f t="shared" si="443"/>
        <v>1.0000000000000009E-3</v>
      </c>
      <c r="C746" t="str">
        <f t="shared" si="443"/>
        <v>-</v>
      </c>
      <c r="D746">
        <f t="shared" si="443"/>
        <v>-2.3999999999999994E-2</v>
      </c>
      <c r="E746">
        <f t="shared" si="443"/>
        <v>0.37</v>
      </c>
      <c r="F746">
        <f t="shared" si="443"/>
        <v>0.01</v>
      </c>
      <c r="G746">
        <f t="shared" si="443"/>
        <v>4.5999999999999999E-2</v>
      </c>
      <c r="H746">
        <f t="shared" si="443"/>
        <v>-5.4999999999999993E-2</v>
      </c>
      <c r="I746">
        <f t="shared" si="443"/>
        <v>2.2999999999999993E-2</v>
      </c>
      <c r="J746">
        <f t="shared" si="443"/>
        <v>3.9550000000000001</v>
      </c>
      <c r="K746">
        <f t="shared" si="443"/>
        <v>4.0000000000000001E-3</v>
      </c>
      <c r="L746">
        <f t="shared" si="443"/>
        <v>1.7000000000000001E-2</v>
      </c>
      <c r="M746">
        <f t="shared" si="443"/>
        <v>2.5500000000000009E-2</v>
      </c>
      <c r="N746">
        <f t="shared" si="443"/>
        <v>4.4999999999999998E-2</v>
      </c>
      <c r="O746">
        <f t="shared" si="443"/>
        <v>-8.1500000000000003E-2</v>
      </c>
    </row>
    <row r="747" spans="1:15" x14ac:dyDescent="0.2">
      <c r="A747">
        <f t="shared" ref="A747:O747" si="444">IF(AND(A350 &lt; $P$400, A350 &gt; 0),A350-A$378,"-")</f>
        <v>0</v>
      </c>
      <c r="B747">
        <f t="shared" si="444"/>
        <v>1.0000000000000009E-3</v>
      </c>
      <c r="C747" t="str">
        <f t="shared" si="444"/>
        <v>-</v>
      </c>
      <c r="D747">
        <f t="shared" si="444"/>
        <v>-7.9999999999999932E-3</v>
      </c>
      <c r="E747">
        <f t="shared" si="444"/>
        <v>-9.5000000000000001E-2</v>
      </c>
      <c r="F747">
        <f t="shared" si="444"/>
        <v>2.0999999999999998E-2</v>
      </c>
      <c r="G747">
        <f t="shared" si="444"/>
        <v>-3.0000000000000001E-3</v>
      </c>
      <c r="H747">
        <f t="shared" si="444"/>
        <v>0</v>
      </c>
      <c r="I747">
        <f t="shared" si="444"/>
        <v>-6.4000000000000001E-2</v>
      </c>
      <c r="J747">
        <f t="shared" si="444"/>
        <v>-6.6000000000000003E-2</v>
      </c>
      <c r="K747">
        <f t="shared" si="444"/>
        <v>1.2999999999999999E-2</v>
      </c>
      <c r="L747">
        <f t="shared" si="444"/>
        <v>3.2999999999999995E-2</v>
      </c>
      <c r="M747">
        <f t="shared" si="444"/>
        <v>-2.5499999999999995E-2</v>
      </c>
      <c r="N747">
        <f t="shared" si="444"/>
        <v>2.1000000000000005E-2</v>
      </c>
      <c r="O747">
        <f t="shared" si="444"/>
        <v>0.50349999999999995</v>
      </c>
    </row>
    <row r="748" spans="1:15" x14ac:dyDescent="0.2">
      <c r="A748">
        <f t="shared" ref="A748:O748" si="445">IF(AND(A351 &lt; $P$400, A351 &gt; 0),A351-A$378,"-")</f>
        <v>-9.9999999999999915E-4</v>
      </c>
      <c r="B748">
        <f t="shared" si="445"/>
        <v>1.0000000000000009E-3</v>
      </c>
      <c r="C748" t="str">
        <f t="shared" si="445"/>
        <v>-</v>
      </c>
      <c r="D748">
        <f t="shared" si="445"/>
        <v>2.1000000000000005E-2</v>
      </c>
      <c r="E748">
        <f t="shared" si="445"/>
        <v>-7.1000000000000008E-2</v>
      </c>
      <c r="F748">
        <f t="shared" si="445"/>
        <v>0</v>
      </c>
      <c r="G748">
        <f t="shared" si="445"/>
        <v>8.9999999999999993E-3</v>
      </c>
      <c r="H748">
        <f t="shared" si="445"/>
        <v>-1.8999999999999989E-2</v>
      </c>
      <c r="I748">
        <f t="shared" si="445"/>
        <v>-6.8000000000000005E-2</v>
      </c>
      <c r="J748" t="str">
        <f t="shared" si="445"/>
        <v>-</v>
      </c>
      <c r="K748">
        <f t="shared" si="445"/>
        <v>5.8000000000000003E-2</v>
      </c>
      <c r="L748">
        <f t="shared" si="445"/>
        <v>0</v>
      </c>
      <c r="M748">
        <f t="shared" si="445"/>
        <v>-5.0000000000000044E-4</v>
      </c>
      <c r="N748">
        <f t="shared" si="445"/>
        <v>2.0000000000000018E-3</v>
      </c>
      <c r="O748">
        <f t="shared" si="445"/>
        <v>-4.7500000000000001E-2</v>
      </c>
    </row>
    <row r="749" spans="1:15" x14ac:dyDescent="0.2">
      <c r="A749">
        <f t="shared" ref="A749:O749" si="446">IF(AND(A352 &lt; $P$400, A352 &gt; 0),A352-A$378,"-")</f>
        <v>-9.9999999999999915E-4</v>
      </c>
      <c r="B749">
        <f t="shared" si="446"/>
        <v>2E-3</v>
      </c>
      <c r="C749" t="str">
        <f t="shared" si="446"/>
        <v>-</v>
      </c>
      <c r="D749">
        <f t="shared" si="446"/>
        <v>2.6999999999999996E-2</v>
      </c>
      <c r="E749">
        <f t="shared" si="446"/>
        <v>0.68800000000000006</v>
      </c>
      <c r="F749">
        <f t="shared" si="446"/>
        <v>0</v>
      </c>
      <c r="G749">
        <f t="shared" si="446"/>
        <v>9.9999999999999915E-4</v>
      </c>
      <c r="H749">
        <f t="shared" si="446"/>
        <v>-3.1999999999999994E-2</v>
      </c>
      <c r="I749">
        <f t="shared" si="446"/>
        <v>-7.5000000000000011E-2</v>
      </c>
      <c r="J749">
        <f t="shared" si="446"/>
        <v>-6.6000000000000003E-2</v>
      </c>
      <c r="K749">
        <f t="shared" si="446"/>
        <v>8.2000000000000003E-2</v>
      </c>
      <c r="L749">
        <f t="shared" si="446"/>
        <v>-1.0000000000000009E-3</v>
      </c>
      <c r="M749">
        <f t="shared" si="446"/>
        <v>-7.9500000000000001E-2</v>
      </c>
      <c r="N749">
        <f t="shared" si="446"/>
        <v>-1.0999999999999996E-2</v>
      </c>
      <c r="O749">
        <f t="shared" si="446"/>
        <v>1.8805000000000001</v>
      </c>
    </row>
    <row r="750" spans="1:15" x14ac:dyDescent="0.2">
      <c r="A750">
        <f t="shared" ref="A750:O750" si="447">IF(AND(A353 &lt; $P$400, A353 &gt; 0),A353-A$378,"-")</f>
        <v>2E-3</v>
      </c>
      <c r="B750">
        <f t="shared" si="447"/>
        <v>1.0000000000000009E-3</v>
      </c>
      <c r="C750" t="str">
        <f t="shared" si="447"/>
        <v>-</v>
      </c>
      <c r="D750">
        <f t="shared" si="447"/>
        <v>0.99099999999999999</v>
      </c>
      <c r="E750">
        <f t="shared" si="447"/>
        <v>-9.5000000000000001E-2</v>
      </c>
      <c r="F750">
        <f t="shared" si="447"/>
        <v>0</v>
      </c>
      <c r="G750">
        <f t="shared" si="447"/>
        <v>4.5999999999999999E-2</v>
      </c>
      <c r="H750">
        <f t="shared" si="447"/>
        <v>-3.3999999999999996E-2</v>
      </c>
      <c r="I750">
        <f t="shared" si="447"/>
        <v>8.0000000000000071E-3</v>
      </c>
      <c r="J750">
        <f t="shared" si="447"/>
        <v>0.33600000000000002</v>
      </c>
      <c r="K750">
        <f t="shared" si="447"/>
        <v>2.1999999999999999E-2</v>
      </c>
      <c r="L750">
        <f t="shared" si="447"/>
        <v>-2E-3</v>
      </c>
      <c r="M750">
        <f t="shared" si="447"/>
        <v>2.6185</v>
      </c>
      <c r="N750">
        <f t="shared" si="447"/>
        <v>2.6000000000000009E-2</v>
      </c>
      <c r="O750">
        <f t="shared" si="447"/>
        <v>-8.1500000000000003E-2</v>
      </c>
    </row>
    <row r="751" spans="1:15" x14ac:dyDescent="0.2">
      <c r="A751">
        <f t="shared" ref="A751:O751" si="448">IF(AND(A354 &lt; $P$400, A354 &gt; 0),A354-A$378,"-")</f>
        <v>1.7000000000000001E-2</v>
      </c>
      <c r="B751">
        <f t="shared" si="448"/>
        <v>1.0000000000000009E-3</v>
      </c>
      <c r="C751" t="str">
        <f t="shared" si="448"/>
        <v>-</v>
      </c>
      <c r="D751">
        <f t="shared" si="448"/>
        <v>9.2999999999999999E-2</v>
      </c>
      <c r="E751">
        <f t="shared" si="448"/>
        <v>1.2569999999999999</v>
      </c>
      <c r="F751">
        <f t="shared" si="448"/>
        <v>0</v>
      </c>
      <c r="G751">
        <f t="shared" si="448"/>
        <v>1.1999999999999999E-2</v>
      </c>
      <c r="H751">
        <f t="shared" si="448"/>
        <v>-2.0999999999999991E-2</v>
      </c>
      <c r="I751">
        <f t="shared" si="448"/>
        <v>-3.4000000000000002E-2</v>
      </c>
      <c r="J751">
        <f t="shared" si="448"/>
        <v>7.1000000000000008E-2</v>
      </c>
      <c r="K751">
        <f t="shared" si="448"/>
        <v>4.9999999999999992E-3</v>
      </c>
      <c r="L751">
        <f t="shared" si="448"/>
        <v>0.01</v>
      </c>
      <c r="M751">
        <f t="shared" si="448"/>
        <v>0.16450000000000004</v>
      </c>
      <c r="N751">
        <f t="shared" si="448"/>
        <v>-1.0000000000000009E-3</v>
      </c>
      <c r="O751">
        <f t="shared" si="448"/>
        <v>-8.1500000000000003E-2</v>
      </c>
    </row>
    <row r="752" spans="1:15" x14ac:dyDescent="0.2">
      <c r="A752">
        <f t="shared" ref="A752:O752" si="449">IF(AND(A355 &lt; $P$400, A355 &gt; 0),A355-A$378,"-")</f>
        <v>4.0000000000000001E-3</v>
      </c>
      <c r="B752">
        <f t="shared" si="449"/>
        <v>0</v>
      </c>
      <c r="C752" t="str">
        <f t="shared" si="449"/>
        <v>-</v>
      </c>
      <c r="D752">
        <f t="shared" si="449"/>
        <v>3.1E-2</v>
      </c>
      <c r="E752">
        <f t="shared" si="449"/>
        <v>0.30800000000000005</v>
      </c>
      <c r="F752">
        <f t="shared" si="449"/>
        <v>0</v>
      </c>
      <c r="G752">
        <f t="shared" si="449"/>
        <v>1.7000000000000001E-2</v>
      </c>
      <c r="H752">
        <f t="shared" si="449"/>
        <v>3.0000000000000013E-2</v>
      </c>
      <c r="I752">
        <f t="shared" si="449"/>
        <v>4.7999999999999987E-2</v>
      </c>
      <c r="J752">
        <f t="shared" si="449"/>
        <v>5.8999999999999997E-2</v>
      </c>
      <c r="K752">
        <f t="shared" si="449"/>
        <v>1.7000000000000001E-2</v>
      </c>
      <c r="L752">
        <f t="shared" si="449"/>
        <v>7.000000000000001E-3</v>
      </c>
      <c r="M752">
        <f t="shared" si="449"/>
        <v>0.22950000000000004</v>
      </c>
      <c r="N752">
        <f t="shared" si="449"/>
        <v>2.6000000000000009E-2</v>
      </c>
      <c r="O752">
        <f t="shared" si="449"/>
        <v>4.2499999999999996E-2</v>
      </c>
    </row>
    <row r="753" spans="1:15" x14ac:dyDescent="0.2">
      <c r="A753">
        <f t="shared" ref="A753:O753" si="450">IF(AND(A356 &lt; $P$400, A356 &gt; 0),A356-A$378,"-")</f>
        <v>1.2999999999999999E-2</v>
      </c>
      <c r="B753">
        <f t="shared" si="450"/>
        <v>2E-3</v>
      </c>
      <c r="C753" t="str">
        <f t="shared" si="450"/>
        <v>-</v>
      </c>
      <c r="D753">
        <f t="shared" si="450"/>
        <v>2.6999999999999996E-2</v>
      </c>
      <c r="E753">
        <f t="shared" si="450"/>
        <v>-9.5000000000000001E-2</v>
      </c>
      <c r="F753">
        <f t="shared" si="450"/>
        <v>-1.0000000000000009E-3</v>
      </c>
      <c r="G753">
        <f t="shared" si="450"/>
        <v>8.9999999999999993E-3</v>
      </c>
      <c r="H753">
        <f t="shared" si="450"/>
        <v>-5.2999999999999992E-2</v>
      </c>
      <c r="I753">
        <f t="shared" si="450"/>
        <v>-1.8000000000000002E-2</v>
      </c>
      <c r="J753">
        <f t="shared" si="450"/>
        <v>1.8680000000000001</v>
      </c>
      <c r="K753">
        <f t="shared" si="450"/>
        <v>6.8000000000000005E-2</v>
      </c>
      <c r="L753">
        <f t="shared" si="450"/>
        <v>-1.0000000000000009E-3</v>
      </c>
      <c r="M753">
        <f t="shared" si="450"/>
        <v>1.6935</v>
      </c>
      <c r="N753">
        <f t="shared" si="450"/>
        <v>3.0000000000000027E-3</v>
      </c>
      <c r="O753">
        <f t="shared" si="450"/>
        <v>-6.9500000000000006E-2</v>
      </c>
    </row>
    <row r="754" spans="1:15" x14ac:dyDescent="0.2">
      <c r="A754">
        <f t="shared" ref="A754:O754" si="451">IF(AND(A357 &lt; $P$400, A357 &gt; 0),A357-A$378,"-")</f>
        <v>1.6E-2</v>
      </c>
      <c r="B754">
        <f t="shared" si="451"/>
        <v>0</v>
      </c>
      <c r="C754" t="str">
        <f t="shared" si="451"/>
        <v>-</v>
      </c>
      <c r="D754">
        <f t="shared" si="451"/>
        <v>9.000000000000008E-3</v>
      </c>
      <c r="E754">
        <f t="shared" si="451"/>
        <v>1.4369999999999998</v>
      </c>
      <c r="F754">
        <f t="shared" si="451"/>
        <v>-1.0000000000000009E-3</v>
      </c>
      <c r="G754">
        <f t="shared" si="451"/>
        <v>0.01</v>
      </c>
      <c r="H754">
        <f t="shared" si="451"/>
        <v>-9.999999999999995E-3</v>
      </c>
      <c r="I754">
        <f t="shared" si="451"/>
        <v>-2.1000000000000005E-2</v>
      </c>
      <c r="J754">
        <f t="shared" si="451"/>
        <v>-6.6000000000000003E-2</v>
      </c>
      <c r="K754">
        <f t="shared" si="451"/>
        <v>2.1999999999999999E-2</v>
      </c>
      <c r="L754">
        <f t="shared" si="451"/>
        <v>-2E-3</v>
      </c>
      <c r="M754">
        <f t="shared" si="451"/>
        <v>2.0834999999999999</v>
      </c>
      <c r="N754">
        <f t="shared" si="451"/>
        <v>3.7999999999999992E-2</v>
      </c>
      <c r="O754">
        <f t="shared" si="451"/>
        <v>0.69450000000000001</v>
      </c>
    </row>
    <row r="755" spans="1:15" x14ac:dyDescent="0.2">
      <c r="A755">
        <f t="shared" ref="A755:O755" si="452">IF(AND(A358 &lt; $P$400, A358 &gt; 0),A358-A$378,"-")</f>
        <v>1.5000000000000001E-2</v>
      </c>
      <c r="B755">
        <f t="shared" si="452"/>
        <v>3.0000000000000009E-3</v>
      </c>
      <c r="C755" t="str">
        <f t="shared" si="452"/>
        <v>-</v>
      </c>
      <c r="D755">
        <f t="shared" si="452"/>
        <v>1.2999999999999998E-2</v>
      </c>
      <c r="E755">
        <f t="shared" si="452"/>
        <v>-9.1999999999999998E-2</v>
      </c>
      <c r="F755">
        <f t="shared" si="452"/>
        <v>0</v>
      </c>
      <c r="G755">
        <f t="shared" si="452"/>
        <v>3.1E-2</v>
      </c>
      <c r="H755">
        <f t="shared" si="452"/>
        <v>-4.9999999999999996E-2</v>
      </c>
      <c r="I755">
        <f t="shared" si="452"/>
        <v>2.0000000000000018E-3</v>
      </c>
      <c r="J755">
        <f t="shared" si="452"/>
        <v>8.6999999999999994E-2</v>
      </c>
      <c r="K755">
        <f t="shared" si="452"/>
        <v>3.7999999999999999E-2</v>
      </c>
      <c r="L755">
        <f t="shared" si="452"/>
        <v>-1.0000000000000009E-3</v>
      </c>
      <c r="M755">
        <f t="shared" si="452"/>
        <v>0.16850000000000004</v>
      </c>
      <c r="N755">
        <f t="shared" si="452"/>
        <v>2.700000000000001E-2</v>
      </c>
      <c r="O755">
        <f t="shared" si="452"/>
        <v>-8.1500000000000003E-2</v>
      </c>
    </row>
    <row r="756" spans="1:15" x14ac:dyDescent="0.2">
      <c r="A756">
        <f t="shared" ref="A756:O756" si="453">IF(AND(A359 &lt; $P$400, A359 &gt; 0),A359-A$378,"-")</f>
        <v>2E-3</v>
      </c>
      <c r="B756">
        <f t="shared" si="453"/>
        <v>1.0000000000000009E-3</v>
      </c>
      <c r="C756" t="str">
        <f t="shared" si="453"/>
        <v>-</v>
      </c>
      <c r="D756">
        <f t="shared" si="453"/>
        <v>1.0000000000000009E-3</v>
      </c>
      <c r="E756">
        <f t="shared" si="453"/>
        <v>-6.6000000000000003E-2</v>
      </c>
      <c r="F756">
        <f t="shared" si="453"/>
        <v>9.9999999999999915E-4</v>
      </c>
      <c r="G756">
        <f t="shared" si="453"/>
        <v>7.9999999999999984E-3</v>
      </c>
      <c r="H756">
        <f t="shared" si="453"/>
        <v>0.40700000000000003</v>
      </c>
      <c r="I756">
        <f t="shared" si="453"/>
        <v>4.6999999999999986E-2</v>
      </c>
      <c r="J756">
        <f t="shared" si="453"/>
        <v>5.4379999999999997</v>
      </c>
      <c r="K756">
        <f t="shared" si="453"/>
        <v>3.4999999999999996E-2</v>
      </c>
      <c r="L756">
        <f t="shared" si="453"/>
        <v>-2E-3</v>
      </c>
      <c r="M756">
        <f t="shared" si="453"/>
        <v>0.50249999999999995</v>
      </c>
      <c r="N756">
        <f t="shared" si="453"/>
        <v>-7.9999999999999932E-3</v>
      </c>
      <c r="O756">
        <f t="shared" si="453"/>
        <v>1.6500000000000001E-2</v>
      </c>
    </row>
    <row r="757" spans="1:15" x14ac:dyDescent="0.2">
      <c r="A757">
        <f t="shared" ref="A757:O757" si="454">IF(AND(A360 &lt; $P$400, A360 &gt; 0),A360-A$378,"-")</f>
        <v>2E-3</v>
      </c>
      <c r="B757">
        <f t="shared" si="454"/>
        <v>2E-3</v>
      </c>
      <c r="C757" t="str">
        <f t="shared" si="454"/>
        <v>-</v>
      </c>
      <c r="D757">
        <f t="shared" si="454"/>
        <v>4.9999999999999989E-2</v>
      </c>
      <c r="E757">
        <f t="shared" si="454"/>
        <v>-1.7000000000000001E-2</v>
      </c>
      <c r="F757">
        <f t="shared" si="454"/>
        <v>0</v>
      </c>
      <c r="G757">
        <f t="shared" si="454"/>
        <v>0.01</v>
      </c>
      <c r="H757">
        <f t="shared" si="454"/>
        <v>-1.1999999999999997E-2</v>
      </c>
      <c r="I757">
        <f t="shared" si="454"/>
        <v>0.17299999999999999</v>
      </c>
      <c r="J757">
        <f t="shared" si="454"/>
        <v>-6.6000000000000003E-2</v>
      </c>
      <c r="K757">
        <f t="shared" si="454"/>
        <v>6.0000000000000001E-3</v>
      </c>
      <c r="L757">
        <f t="shared" si="454"/>
        <v>-2E-3</v>
      </c>
      <c r="M757">
        <f t="shared" si="454"/>
        <v>4.2499999999999996E-2</v>
      </c>
      <c r="N757">
        <f t="shared" si="454"/>
        <v>-1.0000000000000009E-3</v>
      </c>
      <c r="O757">
        <f t="shared" si="454"/>
        <v>5.4500000000000007E-2</v>
      </c>
    </row>
    <row r="758" spans="1:15" x14ac:dyDescent="0.2">
      <c r="A758">
        <f t="shared" ref="A758:O758" si="455">IF(AND(A361 &lt; $P$400, A361 &gt; 0),A361-A$378,"-")</f>
        <v>1.5000000000000001E-2</v>
      </c>
      <c r="B758">
        <f t="shared" si="455"/>
        <v>1.4790000000000001</v>
      </c>
      <c r="C758" t="str">
        <f t="shared" si="455"/>
        <v>-</v>
      </c>
      <c r="D758">
        <f t="shared" si="455"/>
        <v>-2.1000000000000005E-2</v>
      </c>
      <c r="E758">
        <f t="shared" si="455"/>
        <v>-5.5E-2</v>
      </c>
      <c r="F758">
        <f t="shared" si="455"/>
        <v>0</v>
      </c>
      <c r="G758">
        <f t="shared" si="455"/>
        <v>0</v>
      </c>
      <c r="H758">
        <f t="shared" si="455"/>
        <v>0.18800000000000003</v>
      </c>
      <c r="I758">
        <f t="shared" si="455"/>
        <v>-1.6E-2</v>
      </c>
      <c r="J758">
        <f t="shared" si="455"/>
        <v>7.4999999999999983E-2</v>
      </c>
      <c r="K758">
        <f t="shared" si="455"/>
        <v>0</v>
      </c>
      <c r="L758">
        <f t="shared" si="455"/>
        <v>-2E-3</v>
      </c>
      <c r="M758">
        <f t="shared" si="455"/>
        <v>7.4999999999999928E-3</v>
      </c>
      <c r="N758">
        <f t="shared" si="455"/>
        <v>-9.999999999999995E-3</v>
      </c>
      <c r="O758">
        <f t="shared" si="455"/>
        <v>-7.5499999999999998E-2</v>
      </c>
    </row>
    <row r="759" spans="1:15" x14ac:dyDescent="0.2">
      <c r="A759">
        <f t="shared" ref="A759:O759" si="456">IF(AND(A362 &lt; $P$400, A362 &gt; 0),A362-A$378,"-")</f>
        <v>1.9000000000000003E-2</v>
      </c>
      <c r="B759" t="str">
        <f t="shared" si="456"/>
        <v>-</v>
      </c>
      <c r="C759" t="str">
        <f t="shared" si="456"/>
        <v>-</v>
      </c>
      <c r="D759">
        <f t="shared" si="456"/>
        <v>-1.8000000000000002E-2</v>
      </c>
      <c r="E759">
        <f t="shared" si="456"/>
        <v>-6.2E-2</v>
      </c>
      <c r="F759">
        <f t="shared" si="456"/>
        <v>-1.0000000000000009E-3</v>
      </c>
      <c r="G759">
        <f t="shared" si="456"/>
        <v>1.7000000000000001E-2</v>
      </c>
      <c r="H759">
        <f t="shared" si="456"/>
        <v>-1.4999999999999999E-2</v>
      </c>
      <c r="I759">
        <f t="shared" si="456"/>
        <v>0.06</v>
      </c>
      <c r="J759">
        <f t="shared" si="456"/>
        <v>-2.7000000000000003E-2</v>
      </c>
      <c r="K759">
        <f t="shared" si="456"/>
        <v>-1.0000000000000009E-3</v>
      </c>
      <c r="L759">
        <f t="shared" si="456"/>
        <v>1.01</v>
      </c>
      <c r="M759" t="str">
        <f t="shared" si="456"/>
        <v>-</v>
      </c>
      <c r="N759">
        <f t="shared" si="456"/>
        <v>-1.9999999999999879E-3</v>
      </c>
      <c r="O759">
        <f t="shared" si="456"/>
        <v>2.9499999999999998E-2</v>
      </c>
    </row>
    <row r="760" spans="1:15" x14ac:dyDescent="0.2">
      <c r="A760" t="str">
        <f t="shared" ref="A760:O760" si="457">IF(AND(A363 &lt; $P$400, A363 &gt; 0),A363-A$378,"-")</f>
        <v>-</v>
      </c>
      <c r="B760" t="str">
        <f t="shared" si="457"/>
        <v>-</v>
      </c>
      <c r="C760" t="str">
        <f t="shared" si="457"/>
        <v>-</v>
      </c>
      <c r="D760" t="str">
        <f t="shared" si="457"/>
        <v>-</v>
      </c>
      <c r="E760">
        <f t="shared" si="457"/>
        <v>-6.3E-2</v>
      </c>
      <c r="F760" t="str">
        <f t="shared" si="457"/>
        <v>-</v>
      </c>
      <c r="G760" t="str">
        <f t="shared" si="457"/>
        <v>-</v>
      </c>
      <c r="H760" t="str">
        <f t="shared" si="457"/>
        <v>-</v>
      </c>
      <c r="I760" t="str">
        <f t="shared" si="457"/>
        <v>-</v>
      </c>
      <c r="J760">
        <f t="shared" si="457"/>
        <v>4.3999999999999997E-2</v>
      </c>
      <c r="K760" t="str">
        <f t="shared" si="457"/>
        <v>-</v>
      </c>
      <c r="L760" t="str">
        <f t="shared" si="457"/>
        <v>-</v>
      </c>
      <c r="M760" t="str">
        <f t="shared" si="457"/>
        <v>-</v>
      </c>
      <c r="N760" t="str">
        <f t="shared" si="457"/>
        <v>-</v>
      </c>
      <c r="O760">
        <f t="shared" si="457"/>
        <v>2.3275000000000001</v>
      </c>
    </row>
    <row r="761" spans="1:15" x14ac:dyDescent="0.2">
      <c r="A761" t="str">
        <f t="shared" ref="A761:O761" si="458">IF(AND(A364 &lt; $P$400, A364 &gt; 0),A364-A$378,"-")</f>
        <v>-</v>
      </c>
      <c r="B761" t="str">
        <f t="shared" si="458"/>
        <v>-</v>
      </c>
      <c r="C761" t="str">
        <f t="shared" si="458"/>
        <v>-</v>
      </c>
      <c r="D761" t="str">
        <f t="shared" si="458"/>
        <v>-</v>
      </c>
      <c r="E761">
        <f t="shared" si="458"/>
        <v>1.359</v>
      </c>
      <c r="F761" t="str">
        <f t="shared" si="458"/>
        <v>-</v>
      </c>
      <c r="G761" t="str">
        <f t="shared" si="458"/>
        <v>-</v>
      </c>
      <c r="H761" t="str">
        <f t="shared" si="458"/>
        <v>-</v>
      </c>
      <c r="I761" t="str">
        <f t="shared" si="458"/>
        <v>-</v>
      </c>
      <c r="J761">
        <f t="shared" si="458"/>
        <v>6.5000000000000002E-2</v>
      </c>
      <c r="K761" t="str">
        <f t="shared" si="458"/>
        <v>-</v>
      </c>
      <c r="L761" t="str">
        <f t="shared" si="458"/>
        <v>-</v>
      </c>
      <c r="M761" t="str">
        <f t="shared" si="458"/>
        <v>-</v>
      </c>
      <c r="N761" t="str">
        <f t="shared" si="458"/>
        <v>-</v>
      </c>
      <c r="O761">
        <f t="shared" si="458"/>
        <v>-8.1500000000000003E-2</v>
      </c>
    </row>
    <row r="762" spans="1:15" x14ac:dyDescent="0.2">
      <c r="A762" t="str">
        <f t="shared" ref="A762:O762" si="459">IF(AND(A365 &lt; $P$400, A365 &gt; 0),A365-A$378,"-")</f>
        <v>-</v>
      </c>
      <c r="B762" t="str">
        <f t="shared" si="459"/>
        <v>-</v>
      </c>
      <c r="C762" t="str">
        <f t="shared" si="459"/>
        <v>-</v>
      </c>
      <c r="D762" t="str">
        <f t="shared" si="459"/>
        <v>-</v>
      </c>
      <c r="E762">
        <f t="shared" si="459"/>
        <v>0.26</v>
      </c>
      <c r="F762" t="str">
        <f t="shared" si="459"/>
        <v>-</v>
      </c>
      <c r="G762" t="str">
        <f t="shared" si="459"/>
        <v>-</v>
      </c>
      <c r="H762" t="str">
        <f t="shared" si="459"/>
        <v>-</v>
      </c>
      <c r="I762" t="str">
        <f t="shared" si="459"/>
        <v>-</v>
      </c>
      <c r="J762">
        <f t="shared" si="459"/>
        <v>8.199999999999999E-2</v>
      </c>
      <c r="K762" t="str">
        <f t="shared" si="459"/>
        <v>-</v>
      </c>
      <c r="L762" t="str">
        <f t="shared" si="459"/>
        <v>-</v>
      </c>
      <c r="M762" t="str">
        <f t="shared" si="459"/>
        <v>-</v>
      </c>
      <c r="N762" t="str">
        <f t="shared" si="459"/>
        <v>-</v>
      </c>
      <c r="O762">
        <f t="shared" si="459"/>
        <v>0.15849999999999997</v>
      </c>
    </row>
    <row r="763" spans="1:15" x14ac:dyDescent="0.2">
      <c r="A763" t="str">
        <f t="shared" ref="A763:O763" si="460">IF(AND(A366 &lt; $P$400, A366 &gt; 0),A366-A$378,"-")</f>
        <v>-</v>
      </c>
      <c r="B763" t="str">
        <f t="shared" si="460"/>
        <v>-</v>
      </c>
      <c r="C763" t="str">
        <f t="shared" si="460"/>
        <v>-</v>
      </c>
      <c r="D763" t="str">
        <f t="shared" si="460"/>
        <v>-</v>
      </c>
      <c r="E763">
        <f t="shared" si="460"/>
        <v>5.4999999999999993E-2</v>
      </c>
      <c r="F763" t="str">
        <f t="shared" si="460"/>
        <v>-</v>
      </c>
      <c r="G763" t="str">
        <f t="shared" si="460"/>
        <v>-</v>
      </c>
      <c r="H763" t="str">
        <f t="shared" si="460"/>
        <v>-</v>
      </c>
      <c r="I763" t="str">
        <f t="shared" si="460"/>
        <v>-</v>
      </c>
      <c r="J763">
        <f t="shared" si="460"/>
        <v>-1.4000000000000005E-2</v>
      </c>
      <c r="K763" t="str">
        <f t="shared" si="460"/>
        <v>-</v>
      </c>
      <c r="L763" t="str">
        <f t="shared" si="460"/>
        <v>-</v>
      </c>
      <c r="M763" t="str">
        <f t="shared" si="460"/>
        <v>-</v>
      </c>
      <c r="N763" t="str">
        <f t="shared" si="460"/>
        <v>-</v>
      </c>
      <c r="O763">
        <f t="shared" si="460"/>
        <v>2.7475000000000001</v>
      </c>
    </row>
    <row r="764" spans="1:15" x14ac:dyDescent="0.2">
      <c r="A764" t="str">
        <f t="shared" ref="A764:O764" si="461">IF(AND(A367 &lt; $P$400, A367 &gt; 0),A367-A$378,"-")</f>
        <v>-</v>
      </c>
      <c r="B764" t="str">
        <f t="shared" si="461"/>
        <v>-</v>
      </c>
      <c r="C764" t="str">
        <f t="shared" si="461"/>
        <v>-</v>
      </c>
      <c r="D764" t="str">
        <f t="shared" si="461"/>
        <v>-</v>
      </c>
      <c r="E764">
        <f t="shared" si="461"/>
        <v>2.5509999999999997</v>
      </c>
      <c r="F764" t="str">
        <f t="shared" si="461"/>
        <v>-</v>
      </c>
      <c r="G764" t="str">
        <f t="shared" si="461"/>
        <v>-</v>
      </c>
      <c r="H764" t="str">
        <f t="shared" si="461"/>
        <v>-</v>
      </c>
      <c r="I764" t="str">
        <f t="shared" si="461"/>
        <v>-</v>
      </c>
      <c r="J764">
        <f t="shared" si="461"/>
        <v>0.13400000000000001</v>
      </c>
      <c r="K764" t="str">
        <f t="shared" si="461"/>
        <v>-</v>
      </c>
      <c r="L764" t="str">
        <f t="shared" si="461"/>
        <v>-</v>
      </c>
      <c r="M764" t="str">
        <f t="shared" si="461"/>
        <v>-</v>
      </c>
      <c r="N764" t="str">
        <f t="shared" si="461"/>
        <v>-</v>
      </c>
      <c r="O764">
        <f t="shared" si="461"/>
        <v>0.15249999999999997</v>
      </c>
    </row>
    <row r="765" spans="1:15" x14ac:dyDescent="0.2">
      <c r="A765" t="str">
        <f t="shared" ref="A765:O765" si="462">IF(AND(A368 &lt; $P$400, A368 &gt; 0),A368-A$378,"-")</f>
        <v>-</v>
      </c>
      <c r="B765" t="str">
        <f t="shared" si="462"/>
        <v>-</v>
      </c>
      <c r="C765" t="str">
        <f t="shared" si="462"/>
        <v>-</v>
      </c>
      <c r="D765" t="str">
        <f t="shared" si="462"/>
        <v>-</v>
      </c>
      <c r="E765">
        <f t="shared" si="462"/>
        <v>-5.5E-2</v>
      </c>
      <c r="F765" t="str">
        <f t="shared" si="462"/>
        <v>-</v>
      </c>
      <c r="G765" t="str">
        <f t="shared" si="462"/>
        <v>-</v>
      </c>
      <c r="H765" t="str">
        <f t="shared" si="462"/>
        <v>-</v>
      </c>
      <c r="I765" t="str">
        <f t="shared" si="462"/>
        <v>-</v>
      </c>
      <c r="J765">
        <f t="shared" si="462"/>
        <v>0.14399999999999999</v>
      </c>
      <c r="K765" t="str">
        <f t="shared" si="462"/>
        <v>-</v>
      </c>
      <c r="L765" t="str">
        <f t="shared" si="462"/>
        <v>-</v>
      </c>
      <c r="M765" t="str">
        <f t="shared" si="462"/>
        <v>-</v>
      </c>
      <c r="N765" t="str">
        <f t="shared" si="462"/>
        <v>-</v>
      </c>
      <c r="O765">
        <f t="shared" si="462"/>
        <v>0.21949999999999997</v>
      </c>
    </row>
    <row r="766" spans="1:15" x14ac:dyDescent="0.2">
      <c r="A766" t="str">
        <f t="shared" ref="A766:O766" si="463">IF(AND(A369 &lt; $P$400, A369 &gt; 0),A369-A$378,"-")</f>
        <v>-</v>
      </c>
      <c r="B766" t="str">
        <f t="shared" si="463"/>
        <v>-</v>
      </c>
      <c r="C766" t="str">
        <f t="shared" si="463"/>
        <v>-</v>
      </c>
      <c r="D766" t="str">
        <f t="shared" si="463"/>
        <v>-</v>
      </c>
      <c r="E766">
        <f t="shared" si="463"/>
        <v>2.5999999999999995E-2</v>
      </c>
      <c r="F766" t="str">
        <f t="shared" si="463"/>
        <v>-</v>
      </c>
      <c r="G766" t="str">
        <f t="shared" si="463"/>
        <v>-</v>
      </c>
      <c r="H766" t="str">
        <f t="shared" si="463"/>
        <v>-</v>
      </c>
      <c r="I766" t="str">
        <f t="shared" si="463"/>
        <v>-</v>
      </c>
      <c r="J766">
        <f t="shared" si="463"/>
        <v>0.24199999999999999</v>
      </c>
      <c r="K766" t="str">
        <f t="shared" si="463"/>
        <v>-</v>
      </c>
      <c r="L766" t="str">
        <f t="shared" si="463"/>
        <v>-</v>
      </c>
      <c r="M766" t="str">
        <f t="shared" si="463"/>
        <v>-</v>
      </c>
      <c r="N766" t="str">
        <f t="shared" si="463"/>
        <v>-</v>
      </c>
      <c r="O766">
        <f t="shared" si="463"/>
        <v>-7.6499999999999999E-2</v>
      </c>
    </row>
    <row r="767" spans="1:15" x14ac:dyDescent="0.2">
      <c r="A767" t="str">
        <f t="shared" ref="A767:O767" si="464">IF(AND(A370 &lt; $P$400, A370 &gt; 0),A370-A$378,"-")</f>
        <v>-</v>
      </c>
      <c r="B767" t="str">
        <f t="shared" si="464"/>
        <v>-</v>
      </c>
      <c r="C767" t="str">
        <f t="shared" si="464"/>
        <v>-</v>
      </c>
      <c r="D767" t="str">
        <f t="shared" si="464"/>
        <v>-</v>
      </c>
      <c r="E767">
        <f t="shared" si="464"/>
        <v>-7.400000000000001E-2</v>
      </c>
      <c r="F767" t="str">
        <f t="shared" si="464"/>
        <v>-</v>
      </c>
      <c r="G767" t="str">
        <f t="shared" si="464"/>
        <v>-</v>
      </c>
      <c r="H767" t="str">
        <f t="shared" si="464"/>
        <v>-</v>
      </c>
      <c r="I767" t="str">
        <f t="shared" si="464"/>
        <v>-</v>
      </c>
      <c r="J767">
        <f t="shared" si="464"/>
        <v>0.19600000000000001</v>
      </c>
      <c r="K767" t="str">
        <f t="shared" si="464"/>
        <v>-</v>
      </c>
      <c r="L767" t="str">
        <f t="shared" si="464"/>
        <v>-</v>
      </c>
      <c r="M767" t="str">
        <f t="shared" si="464"/>
        <v>-</v>
      </c>
      <c r="N767" t="str">
        <f t="shared" si="464"/>
        <v>-</v>
      </c>
      <c r="O767">
        <f t="shared" si="464"/>
        <v>8.8500000000000009E-2</v>
      </c>
    </row>
    <row r="768" spans="1:15" x14ac:dyDescent="0.2">
      <c r="A768" t="str">
        <f t="shared" ref="A768:O768" si="465">IF(AND(A371 &lt; $P$400, A371 &gt; 0),A371-A$378,"-")</f>
        <v>-</v>
      </c>
      <c r="B768" t="str">
        <f t="shared" si="465"/>
        <v>-</v>
      </c>
      <c r="C768" t="str">
        <f t="shared" si="465"/>
        <v>-</v>
      </c>
      <c r="D768" t="str">
        <f t="shared" si="465"/>
        <v>-</v>
      </c>
      <c r="E768">
        <f t="shared" si="465"/>
        <v>1.8119999999999998</v>
      </c>
      <c r="F768" t="str">
        <f t="shared" si="465"/>
        <v>-</v>
      </c>
      <c r="G768" t="str">
        <f t="shared" si="465"/>
        <v>-</v>
      </c>
      <c r="H768" t="str">
        <f t="shared" si="465"/>
        <v>-</v>
      </c>
      <c r="I768" t="str">
        <f t="shared" si="465"/>
        <v>-</v>
      </c>
      <c r="J768">
        <f t="shared" si="465"/>
        <v>0.29399999999999998</v>
      </c>
      <c r="K768" t="str">
        <f t="shared" si="465"/>
        <v>-</v>
      </c>
      <c r="L768" t="str">
        <f t="shared" si="465"/>
        <v>-</v>
      </c>
      <c r="M768" t="str">
        <f t="shared" si="465"/>
        <v>-</v>
      </c>
      <c r="N768" t="str">
        <f t="shared" si="465"/>
        <v>-</v>
      </c>
      <c r="O768" t="str">
        <f t="shared" si="465"/>
        <v>-</v>
      </c>
    </row>
    <row r="769" spans="1:15" x14ac:dyDescent="0.2">
      <c r="A769" t="str">
        <f t="shared" ref="A769:O769" si="466">IF(AND(A372 &lt; $P$400, A372 &gt; 0),A372-A$378,"-")</f>
        <v>-</v>
      </c>
      <c r="B769" t="str">
        <f t="shared" si="466"/>
        <v>-</v>
      </c>
      <c r="C769" t="str">
        <f t="shared" si="466"/>
        <v>-</v>
      </c>
      <c r="D769" t="str">
        <f t="shared" si="466"/>
        <v>-</v>
      </c>
      <c r="E769">
        <f t="shared" si="466"/>
        <v>-9.4E-2</v>
      </c>
      <c r="F769" t="str">
        <f t="shared" si="466"/>
        <v>-</v>
      </c>
      <c r="G769" t="str">
        <f t="shared" si="466"/>
        <v>-</v>
      </c>
      <c r="H769" t="str">
        <f t="shared" si="466"/>
        <v>-</v>
      </c>
      <c r="I769" t="str">
        <f t="shared" si="466"/>
        <v>-</v>
      </c>
      <c r="J769">
        <f t="shared" si="466"/>
        <v>-6.6000000000000003E-2</v>
      </c>
      <c r="K769" t="str">
        <f t="shared" si="466"/>
        <v>-</v>
      </c>
      <c r="L769" t="str">
        <f t="shared" si="466"/>
        <v>-</v>
      </c>
      <c r="M769" t="str">
        <f t="shared" si="466"/>
        <v>-</v>
      </c>
      <c r="N769" t="str">
        <f t="shared" si="466"/>
        <v>-</v>
      </c>
      <c r="O769" t="str">
        <f t="shared" si="466"/>
        <v>-</v>
      </c>
    </row>
    <row r="770" spans="1:15" x14ac:dyDescent="0.2">
      <c r="A770" t="str">
        <f t="shared" ref="A770:O770" si="467">IF(AND(A373 &lt; $P$400, A373 &gt; 0),A373-A$378,"-")</f>
        <v>-</v>
      </c>
      <c r="B770" t="str">
        <f t="shared" si="467"/>
        <v>-</v>
      </c>
      <c r="C770" t="str">
        <f t="shared" si="467"/>
        <v>-</v>
      </c>
      <c r="D770" t="str">
        <f t="shared" si="467"/>
        <v>-</v>
      </c>
      <c r="E770">
        <f t="shared" si="467"/>
        <v>0.13999999999999999</v>
      </c>
      <c r="F770" t="str">
        <f t="shared" si="467"/>
        <v>-</v>
      </c>
      <c r="G770" t="str">
        <f t="shared" si="467"/>
        <v>-</v>
      </c>
      <c r="H770" t="str">
        <f t="shared" si="467"/>
        <v>-</v>
      </c>
      <c r="I770" t="str">
        <f t="shared" si="467"/>
        <v>-</v>
      </c>
      <c r="J770">
        <f t="shared" si="467"/>
        <v>0.09</v>
      </c>
      <c r="K770" t="str">
        <f t="shared" si="467"/>
        <v>-</v>
      </c>
      <c r="L770" t="str">
        <f t="shared" si="467"/>
        <v>-</v>
      </c>
      <c r="M770" t="str">
        <f t="shared" si="467"/>
        <v>-</v>
      </c>
      <c r="N770" t="str">
        <f t="shared" si="467"/>
        <v>-</v>
      </c>
      <c r="O770" t="str">
        <f t="shared" si="467"/>
        <v>-</v>
      </c>
    </row>
    <row r="771" spans="1:15" x14ac:dyDescent="0.2">
      <c r="A771" t="str">
        <f t="shared" ref="A771:O771" si="468">IF(AND(A374 &lt; $P$400, A374 &gt; 0),A374-A$378,"-")</f>
        <v>-</v>
      </c>
      <c r="B771" t="str">
        <f t="shared" si="468"/>
        <v>-</v>
      </c>
      <c r="C771" t="str">
        <f t="shared" si="468"/>
        <v>-</v>
      </c>
      <c r="D771" t="str">
        <f t="shared" si="468"/>
        <v>-</v>
      </c>
      <c r="E771">
        <f t="shared" si="468"/>
        <v>-0.09</v>
      </c>
      <c r="F771" t="str">
        <f t="shared" si="468"/>
        <v>-</v>
      </c>
      <c r="G771" t="str">
        <f t="shared" si="468"/>
        <v>-</v>
      </c>
      <c r="H771" t="str">
        <f t="shared" si="468"/>
        <v>-</v>
      </c>
      <c r="I771" t="str">
        <f t="shared" si="468"/>
        <v>-</v>
      </c>
      <c r="J771">
        <f t="shared" si="468"/>
        <v>-5.5000000000000007E-2</v>
      </c>
      <c r="K771" t="str">
        <f t="shared" si="468"/>
        <v>-</v>
      </c>
      <c r="L771" t="str">
        <f t="shared" si="468"/>
        <v>-</v>
      </c>
      <c r="M771" t="str">
        <f t="shared" si="468"/>
        <v>-</v>
      </c>
      <c r="N771" t="str">
        <f t="shared" si="468"/>
        <v>-</v>
      </c>
      <c r="O771" t="str">
        <f t="shared" si="468"/>
        <v>-</v>
      </c>
    </row>
    <row r="772" spans="1:15" x14ac:dyDescent="0.2">
      <c r="A772" t="str">
        <f t="shared" ref="A772:O772" si="469">IF(AND(A375 &lt; $P$400, A375 &gt; 0),A375-A$378,"-")</f>
        <v>-</v>
      </c>
      <c r="B772" t="str">
        <f t="shared" si="469"/>
        <v>-</v>
      </c>
      <c r="C772" t="str">
        <f t="shared" si="469"/>
        <v>-</v>
      </c>
      <c r="D772" t="str">
        <f t="shared" si="469"/>
        <v>-</v>
      </c>
      <c r="E772">
        <f t="shared" si="469"/>
        <v>-3.1E-2</v>
      </c>
      <c r="F772" t="str">
        <f t="shared" si="469"/>
        <v>-</v>
      </c>
      <c r="G772" t="str">
        <f t="shared" si="469"/>
        <v>-</v>
      </c>
      <c r="H772" t="str">
        <f t="shared" si="469"/>
        <v>-</v>
      </c>
      <c r="I772" t="str">
        <f t="shared" si="469"/>
        <v>-</v>
      </c>
      <c r="J772">
        <f t="shared" si="469"/>
        <v>2.4999999999999994E-2</v>
      </c>
      <c r="K772" t="str">
        <f t="shared" si="469"/>
        <v>-</v>
      </c>
      <c r="L772" t="str">
        <f t="shared" si="469"/>
        <v>-</v>
      </c>
      <c r="M772" t="str">
        <f t="shared" si="469"/>
        <v>-</v>
      </c>
      <c r="N772" t="str">
        <f t="shared" si="469"/>
        <v>-</v>
      </c>
      <c r="O772" t="str">
        <f t="shared" si="469"/>
        <v>-</v>
      </c>
    </row>
    <row r="773" spans="1:15" x14ac:dyDescent="0.2">
      <c r="A773" t="str">
        <f t="shared" ref="A773:O773" si="470">IF(AND(A376 &lt; $P$400, A376 &gt; 0),A376-A$378,"-")</f>
        <v>-</v>
      </c>
      <c r="B773" t="str">
        <f t="shared" si="470"/>
        <v>-</v>
      </c>
      <c r="C773" t="str">
        <f t="shared" si="470"/>
        <v>-</v>
      </c>
      <c r="D773" t="str">
        <f t="shared" si="470"/>
        <v>-</v>
      </c>
      <c r="E773" t="str">
        <f t="shared" si="470"/>
        <v>-</v>
      </c>
      <c r="F773" t="str">
        <f t="shared" si="470"/>
        <v>-</v>
      </c>
      <c r="G773" t="str">
        <f t="shared" si="470"/>
        <v>-</v>
      </c>
      <c r="H773" t="str">
        <f t="shared" si="470"/>
        <v>-</v>
      </c>
      <c r="I773" t="str">
        <f t="shared" si="470"/>
        <v>-</v>
      </c>
      <c r="J773" t="str">
        <f t="shared" si="470"/>
        <v>-</v>
      </c>
      <c r="K773" t="str">
        <f t="shared" si="470"/>
        <v>-</v>
      </c>
      <c r="L773" t="str">
        <f t="shared" si="470"/>
        <v>-</v>
      </c>
      <c r="M773" t="str">
        <f t="shared" si="470"/>
        <v>-</v>
      </c>
      <c r="N773" t="str">
        <f t="shared" si="470"/>
        <v>-</v>
      </c>
      <c r="O773" t="str">
        <f t="shared" si="470"/>
        <v>-</v>
      </c>
    </row>
    <row r="774" spans="1:15" x14ac:dyDescent="0.2">
      <c r="A774" t="str">
        <f t="shared" ref="A767:O775" si="471">IF(AND(A377 &lt; $P$400, A377 &gt; 0),A377-A$378,"-")</f>
        <v>-</v>
      </c>
      <c r="B774" t="str">
        <f t="shared" si="471"/>
        <v>-</v>
      </c>
      <c r="C774" t="str">
        <f t="shared" si="471"/>
        <v>-</v>
      </c>
      <c r="D774" t="str">
        <f t="shared" si="471"/>
        <v>-</v>
      </c>
      <c r="E774">
        <f t="shared" si="471"/>
        <v>-8.5000000000000006E-2</v>
      </c>
      <c r="F774" t="str">
        <f t="shared" si="471"/>
        <v>-</v>
      </c>
      <c r="G774" t="str">
        <f t="shared" si="471"/>
        <v>-</v>
      </c>
      <c r="H774" t="str">
        <f t="shared" si="471"/>
        <v>-</v>
      </c>
      <c r="I774" t="str">
        <f t="shared" si="471"/>
        <v>-</v>
      </c>
      <c r="J774" t="str">
        <f t="shared" si="471"/>
        <v>-</v>
      </c>
      <c r="K774" t="str">
        <f t="shared" si="471"/>
        <v>-</v>
      </c>
      <c r="L774" t="str">
        <f t="shared" si="471"/>
        <v>-</v>
      </c>
      <c r="M774" t="str">
        <f t="shared" si="471"/>
        <v>-</v>
      </c>
      <c r="N774" t="str">
        <f t="shared" si="471"/>
        <v>-</v>
      </c>
      <c r="O774" t="str">
        <f t="shared" si="471"/>
        <v>-</v>
      </c>
    </row>
  </sheetData>
  <mergeCells count="8">
    <mergeCell ref="K380:P380"/>
    <mergeCell ref="A382:A386"/>
    <mergeCell ref="A380:G380"/>
    <mergeCell ref="A387:A391"/>
    <mergeCell ref="A392:A396"/>
    <mergeCell ref="K1:O1"/>
    <mergeCell ref="F1:J1"/>
    <mergeCell ref="A1:E1"/>
  </mergeCells>
  <conditionalFormatting sqref="C383:G383 C388:G388 C393:G393">
    <cfRule type="colorScale" priority="5">
      <colorScale>
        <cfvo type="min"/>
        <cfvo type="max"/>
        <color rgb="FF63BE7B"/>
        <color rgb="FFFCFCFF"/>
      </colorScale>
    </cfRule>
  </conditionalFormatting>
  <conditionalFormatting sqref="L383:P383">
    <cfRule type="colorScale" priority="2">
      <colorScale>
        <cfvo type="min"/>
        <cfvo type="max"/>
        <color rgb="FF63BE7B"/>
        <color rgb="FFFCFCFF"/>
      </colorScale>
    </cfRule>
  </conditionalFormatting>
  <conditionalFormatting sqref="L383:P383 C388:G388 C393:G39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3C05-96AC-4C42-A485-4F37386CF680}">
  <dimension ref="A1:X376"/>
  <sheetViews>
    <sheetView tabSelected="1" topLeftCell="A18" workbookViewId="0">
      <selection activeCell="N1" activeCellId="1" sqref="A1:A1048576 N1:R1048576"/>
    </sheetView>
  </sheetViews>
  <sheetFormatPr baseColWidth="10" defaultRowHeight="16" x14ac:dyDescent="0.2"/>
  <sheetData>
    <row r="1" spans="1:24" x14ac:dyDescent="0.2">
      <c r="B1" s="58" t="s">
        <v>4</v>
      </c>
      <c r="C1" s="58" t="s">
        <v>3</v>
      </c>
      <c r="D1" s="58" t="s">
        <v>6</v>
      </c>
      <c r="E1" s="58" t="s">
        <v>5</v>
      </c>
      <c r="F1" s="58" t="s">
        <v>7</v>
      </c>
      <c r="I1" s="58" t="str">
        <f>B1</f>
        <v>CR</v>
      </c>
      <c r="J1" s="58" t="str">
        <f t="shared" ref="J1:M1" si="0">C1</f>
        <v>CR+</v>
      </c>
      <c r="K1" s="58" t="str">
        <f t="shared" si="0"/>
        <v>RTW</v>
      </c>
      <c r="L1" s="58" t="str">
        <f t="shared" si="0"/>
        <v>SR</v>
      </c>
      <c r="M1" s="58" t="str">
        <f t="shared" si="0"/>
        <v>TI</v>
      </c>
      <c r="N1" t="s">
        <v>4</v>
      </c>
      <c r="O1" t="s">
        <v>3</v>
      </c>
      <c r="P1" t="s">
        <v>6</v>
      </c>
      <c r="Q1" t="s">
        <v>5</v>
      </c>
      <c r="R1" t="s">
        <v>7</v>
      </c>
    </row>
    <row r="2" spans="1:24" x14ac:dyDescent="0.2">
      <c r="A2">
        <v>1</v>
      </c>
      <c r="B2">
        <v>116.357</v>
      </c>
      <c r="C2">
        <v>108.53700000000001</v>
      </c>
      <c r="D2">
        <v>107.34399999999999</v>
      </c>
      <c r="E2">
        <v>104.244</v>
      </c>
      <c r="F2">
        <v>5018.4740000000002</v>
      </c>
      <c r="G2">
        <f>$X$2*LOG(B2,10)/A2^$X$3</f>
        <v>-1.03289625771308</v>
      </c>
      <c r="H2">
        <f>(G2-B2)/B2</f>
        <v>-1.00887695847876</v>
      </c>
      <c r="I2">
        <f>IF(B3-B2&lt;&gt;0,-LOG(B3, 10)+LOG(B2, 10),0.00005)</f>
        <v>2.9818749008040601E-2</v>
      </c>
      <c r="J2">
        <f t="shared" ref="J2:M2" si="1">IF(C3-C2&lt;&gt;0,-LOG(C3, 10)+LOG(C2, 10),0.00005)</f>
        <v>3.8799167199073725E-2</v>
      </c>
      <c r="K2">
        <f t="shared" si="1"/>
        <v>5.8704044843382874E-4</v>
      </c>
      <c r="L2">
        <f t="shared" si="1"/>
        <v>1.3395326885204972</v>
      </c>
      <c r="M2">
        <f t="shared" si="1"/>
        <v>2.459273468096157E-4</v>
      </c>
      <c r="N2">
        <v>1.7676858167054785</v>
      </c>
      <c r="O2">
        <v>1.630986766072942</v>
      </c>
      <c r="P2">
        <v>1.398654110814137</v>
      </c>
      <c r="Q2">
        <v>1.3395326885204972</v>
      </c>
      <c r="R2">
        <v>2.6349355852384022</v>
      </c>
      <c r="X2">
        <f>-0.5</f>
        <v>-0.5</v>
      </c>
    </row>
    <row r="3" spans="1:24" x14ac:dyDescent="0.2">
      <c r="A3">
        <v>2</v>
      </c>
      <c r="B3">
        <v>108.636</v>
      </c>
      <c r="C3">
        <v>99.260999999999996</v>
      </c>
      <c r="D3">
        <v>107.199</v>
      </c>
      <c r="E3">
        <v>4.7699999999999996</v>
      </c>
      <c r="F3">
        <v>5015.6329999999998</v>
      </c>
      <c r="G3">
        <f>$X$2*LOG(B3,10)/A3^$X$3</f>
        <v>-0.54552566331675156</v>
      </c>
      <c r="H3">
        <f t="shared" ref="H3:H66" si="2">(G3-B3)/B3</f>
        <v>-1.0050215919521774</v>
      </c>
      <c r="I3">
        <f t="shared" ref="I3:I66" si="3">IF(B4-B3&lt;&gt;0,-LOG(B4, 10)+LOG(B3, 10),0.00005)</f>
        <v>1.2034388908052751E-2</v>
      </c>
      <c r="J3">
        <f t="shared" ref="J3:J66" si="4">IF(C4-C3&lt;&gt;0,-LOG(C4, 10)+LOG(C3, 10),0.00005)</f>
        <v>2.215155151759518E-3</v>
      </c>
      <c r="K3">
        <f t="shared" ref="K3:K66" si="5">IF(D4-D3&lt;&gt;0,-LOG(D4, 10)+LOG(D3, 10),0.00005)</f>
        <v>3.9476408718583933E-3</v>
      </c>
      <c r="L3">
        <f t="shared" ref="L3:L66" si="6">IF(E4-E3&lt;&gt;0,-LOG(E4, 10)+LOG(E3, 10),0.00005)</f>
        <v>6.1098632302937217E-2</v>
      </c>
      <c r="M3">
        <f t="shared" ref="M3:M66" si="7">IF(F4-F3&lt;&gt;0,-LOG(F4, 10)+LOG(F3, 10),0.00005)</f>
        <v>7.5969596390823568E-4</v>
      </c>
      <c r="N3">
        <v>0.48017430407260386</v>
      </c>
      <c r="O3">
        <v>0.56487378071806749</v>
      </c>
      <c r="P3">
        <v>0.30102999566398125</v>
      </c>
      <c r="Q3">
        <v>0.31965923563804272</v>
      </c>
      <c r="R3">
        <v>0.30102999566398125</v>
      </c>
      <c r="X3">
        <v>0.9</v>
      </c>
    </row>
    <row r="4" spans="1:24" x14ac:dyDescent="0.2">
      <c r="A4">
        <v>3</v>
      </c>
      <c r="B4">
        <v>105.667</v>
      </c>
      <c r="C4">
        <v>98.756</v>
      </c>
      <c r="D4">
        <v>106.229</v>
      </c>
      <c r="E4">
        <v>4.1440000000000001</v>
      </c>
      <c r="F4">
        <v>5006.8670000000002</v>
      </c>
      <c r="G4">
        <f>$X$2*LOG(B4,10)/A4^$X$3</f>
        <v>-0.37649427367978999</v>
      </c>
      <c r="H4">
        <f t="shared" si="2"/>
        <v>-1.0035630260505153</v>
      </c>
      <c r="I4">
        <f t="shared" si="3"/>
        <v>4.698427114215864E-3</v>
      </c>
      <c r="J4">
        <f t="shared" si="4"/>
        <v>7.7290795886484354E-3</v>
      </c>
      <c r="K4">
        <f t="shared" si="5"/>
        <v>3.3946033038922963E-4</v>
      </c>
      <c r="L4">
        <f t="shared" si="6"/>
        <v>0.31965923563804272</v>
      </c>
      <c r="M4">
        <f t="shared" si="7"/>
        <v>7.547015523323708E-5</v>
      </c>
      <c r="N4">
        <v>0.25360534573584326</v>
      </c>
      <c r="O4">
        <v>0.26919244242208595</v>
      </c>
      <c r="P4">
        <v>0.30102999566398125</v>
      </c>
      <c r="Q4">
        <v>0.19429888900442915</v>
      </c>
      <c r="R4">
        <v>0.22622691966004882</v>
      </c>
    </row>
    <row r="5" spans="1:24" x14ac:dyDescent="0.2">
      <c r="A5">
        <v>4</v>
      </c>
      <c r="B5">
        <v>104.53</v>
      </c>
      <c r="C5">
        <v>97.013999999999996</v>
      </c>
      <c r="D5">
        <v>106.146</v>
      </c>
      <c r="E5">
        <v>1.9850000000000001</v>
      </c>
      <c r="F5">
        <v>5005.9970000000003</v>
      </c>
      <c r="G5">
        <f>$X$2*LOG(B5,10)/A5^$X$3</f>
        <v>-0.28993734475779542</v>
      </c>
      <c r="H5">
        <f t="shared" si="2"/>
        <v>-1.0027737237611958</v>
      </c>
      <c r="I5">
        <f t="shared" si="3"/>
        <v>1.264879723939849E-3</v>
      </c>
      <c r="J5">
        <f t="shared" si="4"/>
        <v>0.11157052454627547</v>
      </c>
      <c r="K5">
        <f t="shared" si="5"/>
        <v>2.7211599876437731E-3</v>
      </c>
      <c r="L5">
        <f t="shared" si="6"/>
        <v>0.19429888900442915</v>
      </c>
      <c r="M5">
        <f t="shared" si="7"/>
        <v>1.7189535715544935E-4</v>
      </c>
      <c r="N5">
        <v>0.183644396946127</v>
      </c>
      <c r="O5">
        <v>0.14326611769783171</v>
      </c>
      <c r="P5">
        <v>0.25854198966815339</v>
      </c>
      <c r="Q5">
        <v>0.17669319190589128</v>
      </c>
      <c r="R5">
        <v>0.1760912590556809</v>
      </c>
    </row>
    <row r="6" spans="1:24" x14ac:dyDescent="0.2">
      <c r="A6">
        <v>5</v>
      </c>
      <c r="B6">
        <v>104.226</v>
      </c>
      <c r="C6">
        <v>75.034999999999997</v>
      </c>
      <c r="D6">
        <v>105.483</v>
      </c>
      <c r="E6">
        <v>1.2689999999999999</v>
      </c>
      <c r="F6">
        <v>5004.0159999999996</v>
      </c>
      <c r="G6">
        <f>$X$2*LOG(B6,10)/A6^$X$3</f>
        <v>-0.23703529193095535</v>
      </c>
      <c r="H6">
        <f t="shared" si="2"/>
        <v>-1.0022742433935001</v>
      </c>
      <c r="I6">
        <f t="shared" si="3"/>
        <v>3.412435168043948E-2</v>
      </c>
      <c r="J6">
        <f t="shared" si="4"/>
        <v>1.630986766072942</v>
      </c>
      <c r="K6">
        <f t="shared" si="5"/>
        <v>1.0181406153231265E-3</v>
      </c>
      <c r="L6">
        <f t="shared" si="6"/>
        <v>2.058271539374032E-3</v>
      </c>
      <c r="M6">
        <f t="shared" si="7"/>
        <v>2.6349355852384022</v>
      </c>
      <c r="N6">
        <v>0.16867598325380143</v>
      </c>
      <c r="O6">
        <v>0.11157052454627547</v>
      </c>
      <c r="P6">
        <v>0.1760912590556809</v>
      </c>
      <c r="Q6">
        <v>8.2721272540242918E-2</v>
      </c>
      <c r="R6">
        <v>0.17454423112431083</v>
      </c>
    </row>
    <row r="7" spans="1:24" x14ac:dyDescent="0.2">
      <c r="A7">
        <v>6</v>
      </c>
      <c r="B7">
        <v>96.35</v>
      </c>
      <c r="C7">
        <v>1.7549999999999999</v>
      </c>
      <c r="D7">
        <v>105.236</v>
      </c>
      <c r="E7">
        <v>1.2629999999999999</v>
      </c>
      <c r="F7">
        <v>11.598000000000001</v>
      </c>
      <c r="G7">
        <f>$X$2*LOG(B7,10)/A7^$X$3</f>
        <v>-0.19776211001270089</v>
      </c>
      <c r="H7">
        <f t="shared" si="2"/>
        <v>-1.0020525387650514</v>
      </c>
      <c r="I7">
        <f t="shared" si="3"/>
        <v>1.7676858167054785</v>
      </c>
      <c r="J7">
        <f t="shared" si="4"/>
        <v>5.5911194738694631E-2</v>
      </c>
      <c r="K7">
        <f t="shared" si="5"/>
        <v>1.0340236683837212E-2</v>
      </c>
      <c r="L7">
        <f t="shared" si="6"/>
        <v>4.9094250908007259E-2</v>
      </c>
      <c r="M7">
        <f t="shared" si="7"/>
        <v>0.22622691966004882</v>
      </c>
      <c r="N7">
        <v>0.11529024861442363</v>
      </c>
      <c r="O7">
        <v>0.11152760758006805</v>
      </c>
      <c r="P7">
        <v>0.1760912590556809</v>
      </c>
      <c r="Q7">
        <v>6.624461569931106E-2</v>
      </c>
      <c r="R7">
        <v>0.12493873660830035</v>
      </c>
    </row>
    <row r="8" spans="1:24" x14ac:dyDescent="0.2">
      <c r="A8">
        <v>7</v>
      </c>
      <c r="B8">
        <v>1.645</v>
      </c>
      <c r="C8">
        <v>1.5429999999999999</v>
      </c>
      <c r="D8">
        <v>102.76</v>
      </c>
      <c r="E8">
        <v>1.1279999999999999</v>
      </c>
      <c r="F8">
        <v>6.8890000000000002</v>
      </c>
      <c r="G8">
        <f>$X$2*LOG(B8,10)/A8^$X$3</f>
        <v>-1.8757240995671502E-2</v>
      </c>
      <c r="H8">
        <f t="shared" si="2"/>
        <v>-1.0114025781128702</v>
      </c>
      <c r="I8">
        <f t="shared" si="3"/>
        <v>4.0654088922545434E-2</v>
      </c>
      <c r="J8">
        <f t="shared" si="4"/>
        <v>1.5762994853288359E-2</v>
      </c>
      <c r="K8">
        <f t="shared" si="5"/>
        <v>9.4420206615479785E-3</v>
      </c>
      <c r="L8">
        <f t="shared" si="6"/>
        <v>1.7680643022003104E-2</v>
      </c>
      <c r="M8">
        <f t="shared" si="7"/>
        <v>6.1164599895742855E-2</v>
      </c>
      <c r="N8">
        <v>0.11242217918630382</v>
      </c>
      <c r="O8">
        <v>0.10973780483387413</v>
      </c>
      <c r="P8">
        <v>0.16814146066782043</v>
      </c>
      <c r="Q8">
        <v>6.1098632302937217E-2</v>
      </c>
      <c r="R8">
        <v>0.10914446942506784</v>
      </c>
    </row>
    <row r="9" spans="1:24" x14ac:dyDescent="0.2">
      <c r="A9">
        <v>8</v>
      </c>
      <c r="B9">
        <v>1.498</v>
      </c>
      <c r="C9">
        <v>1.488</v>
      </c>
      <c r="D9">
        <v>100.55</v>
      </c>
      <c r="E9">
        <v>1.083</v>
      </c>
      <c r="F9">
        <v>5.984</v>
      </c>
      <c r="G9">
        <f>$X$2*LOG(B9,10)/A9^$X$3</f>
        <v>-1.3505024281152765E-2</v>
      </c>
      <c r="H9">
        <f t="shared" si="2"/>
        <v>-1.0090153700141207</v>
      </c>
      <c r="I9">
        <f t="shared" si="3"/>
        <v>6.6608685696134345E-2</v>
      </c>
      <c r="J9">
        <f t="shared" si="4"/>
        <v>0.11152760758006805</v>
      </c>
      <c r="K9">
        <f t="shared" si="5"/>
        <v>5.8134929160948978E-3</v>
      </c>
      <c r="L9">
        <f t="shared" si="6"/>
        <v>0.17669319190589128</v>
      </c>
      <c r="M9">
        <f t="shared" si="7"/>
        <v>3.4659302499256528E-2</v>
      </c>
      <c r="N9">
        <v>8.3337205818782456E-2</v>
      </c>
      <c r="O9">
        <v>0.10037054511756294</v>
      </c>
      <c r="P9">
        <v>0.16078414221169762</v>
      </c>
      <c r="Q9">
        <v>5.7691362481731012E-2</v>
      </c>
      <c r="R9">
        <v>9.6910013008056239E-2</v>
      </c>
    </row>
    <row r="10" spans="1:24" x14ac:dyDescent="0.2">
      <c r="A10">
        <v>9</v>
      </c>
      <c r="B10">
        <v>1.2849999999999999</v>
      </c>
      <c r="C10">
        <v>1.151</v>
      </c>
      <c r="D10">
        <v>99.212999999999994</v>
      </c>
      <c r="E10">
        <v>0.72099999999999997</v>
      </c>
      <c r="F10">
        <v>5.5250000000000004</v>
      </c>
      <c r="G10">
        <f>$X$2*LOG(B10,10)/A10^$X$3</f>
        <v>-7.5368886420039338E-3</v>
      </c>
      <c r="H10">
        <f t="shared" si="2"/>
        <v>-1.0058652829898864</v>
      </c>
      <c r="I10">
        <f t="shared" si="3"/>
        <v>6.8300787553240178E-2</v>
      </c>
      <c r="J10">
        <f t="shared" si="4"/>
        <v>0.10973780483387413</v>
      </c>
      <c r="K10">
        <f t="shared" si="5"/>
        <v>1.398654110814137</v>
      </c>
      <c r="L10">
        <f t="shared" si="6"/>
        <v>6.624461569931106E-2</v>
      </c>
      <c r="M10">
        <f t="shared" si="7"/>
        <v>5.1781820846789728E-2</v>
      </c>
      <c r="N10">
        <v>7.9181246047624665E-2</v>
      </c>
      <c r="O10">
        <v>8.2186756187349941E-2</v>
      </c>
      <c r="P10">
        <v>0.12493873660830035</v>
      </c>
      <c r="Q10">
        <v>4.9094250908007259E-2</v>
      </c>
      <c r="R10">
        <v>7.9181246047624887E-2</v>
      </c>
    </row>
    <row r="11" spans="1:24" x14ac:dyDescent="0.2">
      <c r="A11">
        <v>10</v>
      </c>
      <c r="B11">
        <v>1.0980000000000001</v>
      </c>
      <c r="C11">
        <v>0.89400000000000002</v>
      </c>
      <c r="D11">
        <v>3.9620000000000002</v>
      </c>
      <c r="E11">
        <v>0.61899999999999999</v>
      </c>
      <c r="F11">
        <v>4.9039999999999999</v>
      </c>
      <c r="G11">
        <f>$X$2*LOG(B11,10)/A11^$X$3</f>
        <v>-2.5557658873958168E-3</v>
      </c>
      <c r="H11">
        <f t="shared" si="2"/>
        <v>-1.002327655635151</v>
      </c>
      <c r="I11">
        <f t="shared" si="3"/>
        <v>0.11529024861442363</v>
      </c>
      <c r="J11">
        <f t="shared" si="4"/>
        <v>0.26919244242208595</v>
      </c>
      <c r="K11">
        <f t="shared" si="5"/>
        <v>7.9137402275753499E-2</v>
      </c>
      <c r="L11">
        <f t="shared" si="6"/>
        <v>5.7691362481731012E-2</v>
      </c>
      <c r="M11">
        <f t="shared" si="7"/>
        <v>0.17454423112431083</v>
      </c>
      <c r="N11">
        <v>7.5250952419192441E-2</v>
      </c>
      <c r="O11">
        <v>7.9181246047624665E-2</v>
      </c>
      <c r="P11">
        <v>0.11830447442268224</v>
      </c>
      <c r="Q11">
        <v>4.300416931480433E-2</v>
      </c>
      <c r="R11">
        <v>7.9181246047624665E-2</v>
      </c>
    </row>
    <row r="12" spans="1:24" x14ac:dyDescent="0.2">
      <c r="A12">
        <v>11</v>
      </c>
      <c r="B12">
        <v>0.84199999999999997</v>
      </c>
      <c r="C12">
        <v>0.48099999999999998</v>
      </c>
      <c r="D12">
        <v>3.302</v>
      </c>
      <c r="E12">
        <v>0.54200000000000004</v>
      </c>
      <c r="F12">
        <v>3.2810000000000001</v>
      </c>
      <c r="G12">
        <f>$X$2*LOG(B12,10)/A12^$X$3</f>
        <v>4.3148617537473949E-3</v>
      </c>
      <c r="H12">
        <f t="shared" si="2"/>
        <v>-0.99487546110006242</v>
      </c>
      <c r="I12">
        <f t="shared" si="3"/>
        <v>0.16867598325380143</v>
      </c>
      <c r="J12">
        <f t="shared" si="4"/>
        <v>0.56487378071806749</v>
      </c>
      <c r="K12">
        <f t="shared" si="5"/>
        <v>0.16814146066782043</v>
      </c>
      <c r="L12">
        <f t="shared" si="6"/>
        <v>8.2721272540242918E-2</v>
      </c>
      <c r="M12">
        <f t="shared" si="7"/>
        <v>7.9492605824593721E-4</v>
      </c>
      <c r="N12">
        <v>6.8300787553240178E-2</v>
      </c>
      <c r="O12">
        <v>6.9635928141394521E-2</v>
      </c>
      <c r="P12">
        <v>7.9137402275753499E-2</v>
      </c>
      <c r="Q12">
        <v>4.2197679794454768E-2</v>
      </c>
      <c r="R12">
        <v>6.6946789630613512E-2</v>
      </c>
    </row>
    <row r="13" spans="1:24" x14ac:dyDescent="0.2">
      <c r="A13">
        <v>12</v>
      </c>
      <c r="B13">
        <v>0.57099999999999995</v>
      </c>
      <c r="C13">
        <v>0.13100000000000001</v>
      </c>
      <c r="D13">
        <v>2.242</v>
      </c>
      <c r="E13">
        <v>0.44800000000000001</v>
      </c>
      <c r="F13">
        <v>3.2749999999999999</v>
      </c>
      <c r="G13">
        <f>$X$2*LOG(B13,10)/A13^$X$3</f>
        <v>1.3000588878368835E-2</v>
      </c>
      <c r="H13">
        <f t="shared" si="2"/>
        <v>-0.97723189338289163</v>
      </c>
      <c r="I13">
        <f t="shared" si="3"/>
        <v>0.48017430407260386</v>
      </c>
      <c r="J13">
        <f t="shared" si="4"/>
        <v>3.4485925339314161E-2</v>
      </c>
      <c r="K13">
        <f t="shared" si="5"/>
        <v>1.6181857108023445E-2</v>
      </c>
      <c r="L13">
        <f t="shared" si="6"/>
        <v>3.5327962341743013E-2</v>
      </c>
      <c r="M13">
        <f t="shared" si="7"/>
        <v>9.7899767445209784E-3</v>
      </c>
      <c r="N13">
        <v>6.6946789630613512E-2</v>
      </c>
      <c r="O13">
        <v>6.6946789630613512E-2</v>
      </c>
      <c r="P13">
        <v>6.6946789630613512E-2</v>
      </c>
      <c r="Q13">
        <v>3.5327962341743013E-2</v>
      </c>
      <c r="R13">
        <v>6.1164599895742855E-2</v>
      </c>
    </row>
    <row r="14" spans="1:24" x14ac:dyDescent="0.2">
      <c r="A14">
        <v>13</v>
      </c>
      <c r="B14">
        <v>0.189</v>
      </c>
      <c r="C14">
        <v>0.121</v>
      </c>
      <c r="D14">
        <v>2.16</v>
      </c>
      <c r="E14">
        <v>0.41299999999999998</v>
      </c>
      <c r="F14">
        <v>3.202</v>
      </c>
      <c r="G14">
        <f>$X$2*LOG(B14,10)/A14^$X$3</f>
        <v>3.5965197527857581E-2</v>
      </c>
      <c r="H14">
        <f t="shared" si="2"/>
        <v>-0.80970794958805503</v>
      </c>
      <c r="I14">
        <f t="shared" si="3"/>
        <v>8.3337205818782456E-2</v>
      </c>
      <c r="J14">
        <f t="shared" si="4"/>
        <v>0.14326611769783171</v>
      </c>
      <c r="K14">
        <f t="shared" si="5"/>
        <v>0.25854198966815339</v>
      </c>
      <c r="L14">
        <f t="shared" si="6"/>
        <v>2.1082297803318162E-3</v>
      </c>
      <c r="M14">
        <f t="shared" si="7"/>
        <v>1.3359723070681895E-2</v>
      </c>
      <c r="N14">
        <v>6.6608685696134345E-2</v>
      </c>
      <c r="O14">
        <v>5.9314001215981849E-2</v>
      </c>
      <c r="P14">
        <v>6.694678963061329E-2</v>
      </c>
      <c r="Q14">
        <v>3.4471511078143502E-2</v>
      </c>
      <c r="R14">
        <v>5.5328463101517504E-2</v>
      </c>
    </row>
    <row r="15" spans="1:24" x14ac:dyDescent="0.2">
      <c r="A15">
        <v>14</v>
      </c>
      <c r="B15">
        <v>0.156</v>
      </c>
      <c r="C15">
        <v>8.6999999999999994E-2</v>
      </c>
      <c r="D15">
        <v>1.1910000000000001</v>
      </c>
      <c r="E15">
        <v>0.41099999999999998</v>
      </c>
      <c r="F15">
        <v>3.105</v>
      </c>
      <c r="G15">
        <f>$X$2*LOG(B15,10)/A15^$X$3</f>
        <v>3.751986335346745E-2</v>
      </c>
      <c r="H15">
        <f t="shared" si="2"/>
        <v>-0.75948805542649067</v>
      </c>
      <c r="I15">
        <f t="shared" si="3"/>
        <v>0.25360534573584326</v>
      </c>
      <c r="J15">
        <f t="shared" si="4"/>
        <v>8.2186756187349941E-2</v>
      </c>
      <c r="K15">
        <f t="shared" si="5"/>
        <v>0.11830447442268224</v>
      </c>
      <c r="L15">
        <f t="shared" si="6"/>
        <v>3.2916846200449879E-2</v>
      </c>
      <c r="M15">
        <f t="shared" si="7"/>
        <v>1.4009511564622157E-3</v>
      </c>
      <c r="N15">
        <v>5.7991946977686393E-2</v>
      </c>
      <c r="O15">
        <v>5.7991946977686615E-2</v>
      </c>
      <c r="P15">
        <v>6.6946789630613068E-2</v>
      </c>
      <c r="Q15">
        <v>3.2916846200449879E-2</v>
      </c>
      <c r="R15">
        <v>5.1781820846789728E-2</v>
      </c>
    </row>
    <row r="16" spans="1:24" x14ac:dyDescent="0.2">
      <c r="A16">
        <v>15</v>
      </c>
      <c r="B16">
        <v>8.6999999999999994E-2</v>
      </c>
      <c r="C16">
        <v>7.1999999999999995E-2</v>
      </c>
      <c r="D16">
        <v>0.90700000000000003</v>
      </c>
      <c r="E16">
        <v>0.38100000000000001</v>
      </c>
      <c r="F16">
        <v>3.0950000000000002</v>
      </c>
      <c r="G16">
        <f>$X$2*LOG(B16,10)/A16^$X$3</f>
        <v>4.6343695252556709E-2</v>
      </c>
      <c r="H16">
        <f t="shared" si="2"/>
        <v>-0.46731384767176193</v>
      </c>
      <c r="I16">
        <f t="shared" si="3"/>
        <v>0.183644396946127</v>
      </c>
      <c r="J16">
        <f t="shared" si="4"/>
        <v>5.7991946977686615E-2</v>
      </c>
      <c r="K16">
        <f t="shared" si="5"/>
        <v>7.2424326839722053E-3</v>
      </c>
      <c r="L16">
        <f t="shared" si="6"/>
        <v>2.2857657075469606E-3</v>
      </c>
      <c r="M16">
        <f t="shared" si="7"/>
        <v>1.267167710524747E-2</v>
      </c>
      <c r="N16">
        <v>5.1152522447381443E-2</v>
      </c>
      <c r="O16">
        <v>5.7991946977686393E-2</v>
      </c>
      <c r="P16">
        <v>5.7991946977686393E-2</v>
      </c>
      <c r="Q16">
        <v>3.2369293143321598E-2</v>
      </c>
      <c r="R16">
        <v>4.575749056067524E-2</v>
      </c>
    </row>
    <row r="17" spans="1:18" x14ac:dyDescent="0.2">
      <c r="A17">
        <v>16</v>
      </c>
      <c r="B17">
        <v>5.7000000000000002E-2</v>
      </c>
      <c r="C17">
        <v>6.3E-2</v>
      </c>
      <c r="D17">
        <v>0.89200000000000002</v>
      </c>
      <c r="E17">
        <v>0.379</v>
      </c>
      <c r="F17">
        <v>3.0059999999999998</v>
      </c>
      <c r="G17">
        <f>$X$2*LOG(B17,10)/A17^$X$3</f>
        <v>5.1301030310363011E-2</v>
      </c>
      <c r="H17">
        <f t="shared" si="2"/>
        <v>-9.998192437959634E-2</v>
      </c>
      <c r="I17">
        <f t="shared" si="3"/>
        <v>0.11242217918630382</v>
      </c>
      <c r="J17">
        <f t="shared" si="4"/>
        <v>0.10037054511756294</v>
      </c>
      <c r="K17">
        <f t="shared" si="5"/>
        <v>0.16078414221169762</v>
      </c>
      <c r="L17">
        <f t="shared" si="6"/>
        <v>4.6079422403534909E-3</v>
      </c>
      <c r="M17">
        <f t="shared" si="7"/>
        <v>2.3177879264596468E-3</v>
      </c>
      <c r="N17">
        <v>4.575749056067524E-2</v>
      </c>
      <c r="O17">
        <v>5.5911194738694631E-2</v>
      </c>
      <c r="P17">
        <v>5.4620950891980158E-2</v>
      </c>
      <c r="Q17">
        <v>3.1314062668402087E-2</v>
      </c>
      <c r="R17">
        <v>4.1458318297522223E-2</v>
      </c>
    </row>
    <row r="18" spans="1:18" x14ac:dyDescent="0.2">
      <c r="A18">
        <v>17</v>
      </c>
      <c r="B18">
        <v>4.3999999999999997E-2</v>
      </c>
      <c r="C18">
        <v>0.05</v>
      </c>
      <c r="D18">
        <v>0.61599999999999999</v>
      </c>
      <c r="E18">
        <v>0.375</v>
      </c>
      <c r="F18">
        <v>2.99</v>
      </c>
      <c r="G18">
        <f>$X$2*LOG(B18,10)/A18^$X$3</f>
        <v>5.2966457072053781E-2</v>
      </c>
      <c r="H18">
        <f t="shared" si="2"/>
        <v>0.20378311527394963</v>
      </c>
      <c r="I18">
        <f t="shared" si="3"/>
        <v>7.5250952419192441E-2</v>
      </c>
      <c r="J18">
        <f t="shared" si="4"/>
        <v>2.6872146400301444E-2</v>
      </c>
      <c r="K18">
        <f t="shared" si="5"/>
        <v>3.7532264344986938E-2</v>
      </c>
      <c r="L18">
        <f t="shared" si="6"/>
        <v>1.2929884078662912E-2</v>
      </c>
      <c r="M18">
        <f t="shared" si="7"/>
        <v>2.1741596266700969E-2</v>
      </c>
      <c r="N18">
        <v>4.1392685158224918E-2</v>
      </c>
      <c r="O18">
        <v>5.1152522447381443E-2</v>
      </c>
      <c r="P18">
        <v>5.3095677733383417E-2</v>
      </c>
      <c r="Q18">
        <v>2.9454979338275677E-2</v>
      </c>
      <c r="R18">
        <v>4.1437599009229768E-2</v>
      </c>
    </row>
    <row r="19" spans="1:18" x14ac:dyDescent="0.2">
      <c r="A19">
        <v>18</v>
      </c>
      <c r="B19">
        <v>3.6999999999999998E-2</v>
      </c>
      <c r="C19">
        <v>4.7E-2</v>
      </c>
      <c r="D19">
        <v>0.56499999999999995</v>
      </c>
      <c r="E19">
        <v>0.36399999999999999</v>
      </c>
      <c r="F19">
        <v>2.8439999999999999</v>
      </c>
      <c r="G19">
        <f>$X$2*LOG(B19,10)/A19^$X$3</f>
        <v>5.3101475028112854E-2</v>
      </c>
      <c r="H19">
        <f t="shared" si="2"/>
        <v>0.43517500075980697</v>
      </c>
      <c r="I19">
        <f t="shared" si="3"/>
        <v>2.4133679716719314E-2</v>
      </c>
      <c r="J19">
        <f t="shared" si="4"/>
        <v>5.9314001215981849E-2</v>
      </c>
      <c r="K19">
        <f t="shared" si="5"/>
        <v>1.5651945542796031E-2</v>
      </c>
      <c r="L19">
        <f t="shared" si="6"/>
        <v>2.3928131158902355E-3</v>
      </c>
      <c r="M19">
        <f t="shared" si="7"/>
        <v>2.0800074477243136E-2</v>
      </c>
      <c r="N19">
        <v>4.0654088922545434E-2</v>
      </c>
      <c r="O19">
        <v>4.575749056067524E-2</v>
      </c>
      <c r="P19">
        <v>5.1152522447381443E-2</v>
      </c>
      <c r="Q19">
        <v>2.8917760721153207E-2</v>
      </c>
      <c r="R19">
        <v>4.1392685158224918E-2</v>
      </c>
    </row>
    <row r="20" spans="1:18" x14ac:dyDescent="0.2">
      <c r="A20">
        <v>19</v>
      </c>
      <c r="B20">
        <v>3.5000000000000003E-2</v>
      </c>
      <c r="C20">
        <v>4.1000000000000002E-2</v>
      </c>
      <c r="D20">
        <v>0.54500000000000004</v>
      </c>
      <c r="E20">
        <v>0.36199999999999999</v>
      </c>
      <c r="F20">
        <v>2.7109999999999999</v>
      </c>
      <c r="G20">
        <f>$X$2*LOG(B20,10)/A20^$X$3</f>
        <v>5.1431932380253988E-2</v>
      </c>
      <c r="H20">
        <f t="shared" si="2"/>
        <v>0.46948378229297094</v>
      </c>
      <c r="I20">
        <f t="shared" si="3"/>
        <v>1.2589127308020753E-2</v>
      </c>
      <c r="J20">
        <f t="shared" si="4"/>
        <v>1.0723865391773169E-2</v>
      </c>
      <c r="K20">
        <f t="shared" si="5"/>
        <v>2.2905959182699942E-2</v>
      </c>
      <c r="L20">
        <f t="shared" si="6"/>
        <v>3.2369293143321598E-2</v>
      </c>
      <c r="M20">
        <f t="shared" si="7"/>
        <v>1.0375576279137377E-2</v>
      </c>
      <c r="N20">
        <v>3.7788560889399747E-2</v>
      </c>
      <c r="O20">
        <v>4.575749056067524E-2</v>
      </c>
      <c r="P20">
        <v>4.575749056067524E-2</v>
      </c>
      <c r="Q20">
        <v>2.8395371559465366E-2</v>
      </c>
      <c r="R20">
        <v>3.8892793576587148E-2</v>
      </c>
    </row>
    <row r="21" spans="1:18" x14ac:dyDescent="0.2">
      <c r="A21">
        <v>20</v>
      </c>
      <c r="B21">
        <v>3.4000000000000002E-2</v>
      </c>
      <c r="C21">
        <v>0.04</v>
      </c>
      <c r="D21">
        <v>0.51700000000000002</v>
      </c>
      <c r="E21">
        <v>0.33600000000000002</v>
      </c>
      <c r="F21">
        <v>2.6469999999999998</v>
      </c>
      <c r="G21">
        <f>$X$2*LOG(B21,10)/A21^$X$3</f>
        <v>4.9536257717047283E-2</v>
      </c>
      <c r="H21">
        <f t="shared" si="2"/>
        <v>0.45694875638374349</v>
      </c>
      <c r="I21">
        <f t="shared" si="3"/>
        <v>1.2964977164367397E-2</v>
      </c>
      <c r="J21">
        <f t="shared" si="4"/>
        <v>2.227639471115217E-2</v>
      </c>
      <c r="K21">
        <f t="shared" si="5"/>
        <v>1.1922558038015119E-2</v>
      </c>
      <c r="L21">
        <f t="shared" si="6"/>
        <v>1.3121677321905056E-2</v>
      </c>
      <c r="M21">
        <f t="shared" si="7"/>
        <v>4.1458318297522223E-2</v>
      </c>
      <c r="N21">
        <v>3.7788560889399525E-2</v>
      </c>
      <c r="O21">
        <v>4.1392685158224918E-2</v>
      </c>
      <c r="P21">
        <v>4.1392685158224918E-2</v>
      </c>
      <c r="Q21">
        <v>2.4918563382469894E-2</v>
      </c>
      <c r="R21">
        <v>3.7788560889399525E-2</v>
      </c>
    </row>
    <row r="22" spans="1:18" x14ac:dyDescent="0.2">
      <c r="A22">
        <v>21</v>
      </c>
      <c r="B22">
        <v>3.3000000000000002E-2</v>
      </c>
      <c r="C22">
        <v>3.7999999999999999E-2</v>
      </c>
      <c r="D22">
        <v>0.503</v>
      </c>
      <c r="E22">
        <v>0.32600000000000001</v>
      </c>
      <c r="F22">
        <v>2.4060000000000001</v>
      </c>
      <c r="G22">
        <f>$X$2*LOG(B22,10)/A22^$X$3</f>
        <v>4.7826677148474675E-2</v>
      </c>
      <c r="H22">
        <f t="shared" si="2"/>
        <v>0.44929324692347494</v>
      </c>
      <c r="I22">
        <f t="shared" si="3"/>
        <v>2.7152246043615103E-2</v>
      </c>
      <c r="J22">
        <f t="shared" si="4"/>
        <v>1.1581872549815131E-2</v>
      </c>
      <c r="K22">
        <f t="shared" si="5"/>
        <v>9.6028822885670939E-3</v>
      </c>
      <c r="L22">
        <f t="shared" si="6"/>
        <v>2.8917760721153207E-2</v>
      </c>
      <c r="M22">
        <f t="shared" si="7"/>
        <v>2.5344476874527566E-3</v>
      </c>
      <c r="N22">
        <v>3.4762106259212056E-2</v>
      </c>
      <c r="O22">
        <v>3.8799167199073725E-2</v>
      </c>
      <c r="P22">
        <v>3.7788560889399525E-2</v>
      </c>
      <c r="Q22">
        <v>2.0521667144601685E-2</v>
      </c>
      <c r="R22">
        <v>3.6212172654444874E-2</v>
      </c>
    </row>
    <row r="23" spans="1:18" x14ac:dyDescent="0.2">
      <c r="A23">
        <v>22</v>
      </c>
      <c r="B23">
        <v>3.1E-2</v>
      </c>
      <c r="C23">
        <v>3.6999999999999998E-2</v>
      </c>
      <c r="D23">
        <v>0.49199999999999999</v>
      </c>
      <c r="E23">
        <v>0.30499999999999999</v>
      </c>
      <c r="F23">
        <v>2.3919999999999999</v>
      </c>
      <c r="G23">
        <f>$X$2*LOG(B23,10)/A23^$X$3</f>
        <v>4.6706220186572646E-2</v>
      </c>
      <c r="H23">
        <f t="shared" si="2"/>
        <v>0.50665226408298858</v>
      </c>
      <c r="I23">
        <f t="shared" si="3"/>
        <v>5.0000000000000002E-5</v>
      </c>
      <c r="J23">
        <f t="shared" si="4"/>
        <v>1.1899223299707939E-2</v>
      </c>
      <c r="K23">
        <f t="shared" si="5"/>
        <v>1.7690227388466595E-3</v>
      </c>
      <c r="L23">
        <f t="shared" si="6"/>
        <v>1.1543390029573497E-2</v>
      </c>
      <c r="M23">
        <f t="shared" si="7"/>
        <v>2.2926679431437225E-2</v>
      </c>
      <c r="N23">
        <v>3.412435168043948E-2</v>
      </c>
      <c r="O23">
        <v>3.7788560889399525E-2</v>
      </c>
      <c r="P23">
        <v>3.7532264344986938E-2</v>
      </c>
      <c r="Q23">
        <v>1.9305155195386448E-2</v>
      </c>
      <c r="R23">
        <v>3.4762106259212056E-2</v>
      </c>
    </row>
    <row r="24" spans="1:18" x14ac:dyDescent="0.2">
      <c r="A24">
        <v>23</v>
      </c>
      <c r="B24">
        <v>3.1E-2</v>
      </c>
      <c r="C24">
        <v>3.5999999999999997E-2</v>
      </c>
      <c r="D24">
        <v>0.49</v>
      </c>
      <c r="E24">
        <v>0.29699999999999999</v>
      </c>
      <c r="F24">
        <v>2.2690000000000001</v>
      </c>
      <c r="G24">
        <f>$X$2*LOG(B24,10)/A24^$X$3</f>
        <v>4.4874547539159225E-2</v>
      </c>
      <c r="H24">
        <f>(G24-B24)/B24</f>
        <v>0.44756604965029761</v>
      </c>
      <c r="I24">
        <f t="shared" si="3"/>
        <v>2.8963695935316336E-2</v>
      </c>
      <c r="J24">
        <f t="shared" si="4"/>
        <v>1.2234456417011375E-2</v>
      </c>
      <c r="K24">
        <f t="shared" si="5"/>
        <v>1.5334939290702065E-2</v>
      </c>
      <c r="L24">
        <f t="shared" si="6"/>
        <v>4.300416931480433E-2</v>
      </c>
      <c r="M24">
        <f t="shared" si="7"/>
        <v>1.6979749632612895E-2</v>
      </c>
      <c r="N24">
        <v>3.2184683371401013E-2</v>
      </c>
      <c r="O24">
        <v>3.4762106259212056E-2</v>
      </c>
      <c r="P24">
        <v>3.4762106259211945E-2</v>
      </c>
      <c r="Q24">
        <v>1.7680643022003104E-2</v>
      </c>
      <c r="R24">
        <v>3.4659302499256528E-2</v>
      </c>
    </row>
    <row r="25" spans="1:18" x14ac:dyDescent="0.2">
      <c r="A25">
        <v>24</v>
      </c>
      <c r="B25">
        <v>2.9000000000000001E-2</v>
      </c>
      <c r="C25">
        <v>3.5000000000000003E-2</v>
      </c>
      <c r="D25">
        <v>0.47299999999999998</v>
      </c>
      <c r="E25">
        <v>0.26900000000000002</v>
      </c>
      <c r="F25">
        <v>2.1819999999999999</v>
      </c>
      <c r="G25">
        <f>$X$2*LOG(B25,10)/A25^$X$3</f>
        <v>4.4017342871823836E-2</v>
      </c>
      <c r="H25">
        <f t="shared" si="2"/>
        <v>0.51783940937323569</v>
      </c>
      <c r="I25">
        <f t="shared" si="3"/>
        <v>1.5239966556736873E-2</v>
      </c>
      <c r="J25">
        <f t="shared" si="4"/>
        <v>1.2589127308020753E-2</v>
      </c>
      <c r="K25">
        <f t="shared" si="5"/>
        <v>3.0422551269973008E-2</v>
      </c>
      <c r="L25">
        <f t="shared" si="6"/>
        <v>2.4918563382469894E-2</v>
      </c>
      <c r="M25">
        <f t="shared" si="7"/>
        <v>9.0502240882536222E-3</v>
      </c>
      <c r="N25">
        <v>2.9963223377443393E-2</v>
      </c>
      <c r="O25">
        <v>3.4485925339314161E-2</v>
      </c>
      <c r="P25">
        <v>3.2184683371401457E-2</v>
      </c>
      <c r="Q25">
        <v>1.6186761093275215E-2</v>
      </c>
      <c r="R25">
        <v>3.2184683371401457E-2</v>
      </c>
    </row>
    <row r="26" spans="1:18" x14ac:dyDescent="0.2">
      <c r="A26">
        <v>25</v>
      </c>
      <c r="B26">
        <v>2.8000000000000001E-2</v>
      </c>
      <c r="C26">
        <v>3.4000000000000002E-2</v>
      </c>
      <c r="D26">
        <v>0.441</v>
      </c>
      <c r="E26">
        <v>0.254</v>
      </c>
      <c r="F26">
        <v>2.137</v>
      </c>
      <c r="G26">
        <f>$X$2*LOG(B26,10)/A26^$X$3</f>
        <v>4.2850042474379318E-2</v>
      </c>
      <c r="H26">
        <f t="shared" si="2"/>
        <v>0.53035865979926133</v>
      </c>
      <c r="I26">
        <f t="shared" si="3"/>
        <v>5.0000000000000002E-5</v>
      </c>
      <c r="J26">
        <f t="shared" si="4"/>
        <v>5.0000000000000002E-5</v>
      </c>
      <c r="K26">
        <f t="shared" si="5"/>
        <v>9.8591298165112695E-4</v>
      </c>
      <c r="L26">
        <f t="shared" si="6"/>
        <v>6.8937079479004515E-3</v>
      </c>
      <c r="M26">
        <f t="shared" si="7"/>
        <v>7.5852274301501654E-3</v>
      </c>
      <c r="N26">
        <v>2.9818749008040601E-2</v>
      </c>
      <c r="O26">
        <v>3.2184683371401013E-2</v>
      </c>
      <c r="P26">
        <v>3.0422551269973008E-2</v>
      </c>
      <c r="Q26">
        <v>1.4940349792936569E-2</v>
      </c>
      <c r="R26">
        <v>3.2184683371401013E-2</v>
      </c>
    </row>
    <row r="27" spans="1:18" x14ac:dyDescent="0.2">
      <c r="A27">
        <v>26</v>
      </c>
      <c r="B27">
        <v>2.8000000000000001E-2</v>
      </c>
      <c r="C27">
        <v>3.4000000000000002E-2</v>
      </c>
      <c r="D27">
        <v>0.44</v>
      </c>
      <c r="E27">
        <v>0.25</v>
      </c>
      <c r="F27">
        <v>2.1</v>
      </c>
      <c r="G27">
        <f>$X$2*LOG(B27,10)/A27^$X$3</f>
        <v>4.1363878270753128E-2</v>
      </c>
      <c r="H27">
        <f t="shared" si="2"/>
        <v>0.47728136681261168</v>
      </c>
      <c r="I27">
        <f t="shared" si="3"/>
        <v>5.0000000000000002E-5</v>
      </c>
      <c r="J27">
        <f t="shared" si="4"/>
        <v>5.0000000000000002E-5</v>
      </c>
      <c r="K27">
        <f t="shared" si="5"/>
        <v>5.4620950891980158E-2</v>
      </c>
      <c r="L27">
        <f t="shared" si="6"/>
        <v>1.7406615763012612E-3</v>
      </c>
      <c r="M27">
        <f t="shared" si="7"/>
        <v>4.9919455574989891E-3</v>
      </c>
      <c r="N27">
        <v>2.8963695935316336E-2</v>
      </c>
      <c r="O27">
        <v>3.1034233739968942E-2</v>
      </c>
      <c r="P27">
        <v>2.9963223377443393E-2</v>
      </c>
      <c r="Q27">
        <v>1.4558720170924966E-2</v>
      </c>
      <c r="R27">
        <v>3.0759363805538009E-2</v>
      </c>
    </row>
    <row r="28" spans="1:18" x14ac:dyDescent="0.2">
      <c r="A28">
        <v>27</v>
      </c>
      <c r="B28">
        <v>2.8000000000000001E-2</v>
      </c>
      <c r="C28">
        <v>3.4000000000000002E-2</v>
      </c>
      <c r="D28">
        <v>0.38800000000000001</v>
      </c>
      <c r="E28">
        <v>0.249</v>
      </c>
      <c r="F28">
        <v>2.0760000000000001</v>
      </c>
      <c r="G28">
        <f>$X$2*LOG(B28,10)/A28^$X$3</f>
        <v>3.9982493637663236E-2</v>
      </c>
      <c r="H28">
        <f t="shared" si="2"/>
        <v>0.42794620134511552</v>
      </c>
      <c r="I28">
        <f t="shared" si="3"/>
        <v>5.0000000000000002E-5</v>
      </c>
      <c r="J28">
        <f t="shared" si="4"/>
        <v>1.2964977164367397E-2</v>
      </c>
      <c r="K28">
        <f t="shared" si="5"/>
        <v>5.6329516255845258E-3</v>
      </c>
      <c r="L28">
        <f t="shared" si="6"/>
        <v>3.4471511078143502E-2</v>
      </c>
      <c r="M28">
        <f t="shared" si="7"/>
        <v>7.384344460349801E-3</v>
      </c>
      <c r="N28">
        <v>2.8028723600243444E-2</v>
      </c>
      <c r="O28">
        <v>2.9963223377443393E-2</v>
      </c>
      <c r="P28">
        <v>2.8028723600243444E-2</v>
      </c>
      <c r="Q28">
        <v>1.4010714442814765E-2</v>
      </c>
      <c r="R28">
        <v>2.9963223377443393E-2</v>
      </c>
    </row>
    <row r="29" spans="1:18" x14ac:dyDescent="0.2">
      <c r="A29">
        <v>28</v>
      </c>
      <c r="B29">
        <v>2.8000000000000001E-2</v>
      </c>
      <c r="C29">
        <v>3.3000000000000002E-2</v>
      </c>
      <c r="D29">
        <v>0.38300000000000001</v>
      </c>
      <c r="E29">
        <v>0.23</v>
      </c>
      <c r="F29">
        <v>2.0409999999999999</v>
      </c>
      <c r="G29">
        <f>$X$2*LOG(B29,10)/A29^$X$3</f>
        <v>3.8695016514202568E-2</v>
      </c>
      <c r="H29">
        <f t="shared" si="2"/>
        <v>0.38196487550723457</v>
      </c>
      <c r="I29">
        <f t="shared" si="3"/>
        <v>5.0000000000000002E-5</v>
      </c>
      <c r="J29">
        <f t="shared" si="4"/>
        <v>5.0000000000000002E-5</v>
      </c>
      <c r="K29">
        <f t="shared" si="5"/>
        <v>1.9717688574212078E-2</v>
      </c>
      <c r="L29">
        <f t="shared" si="6"/>
        <v>3.1314062668402087E-2</v>
      </c>
      <c r="M29">
        <f t="shared" si="7"/>
        <v>1.5156380436627259E-2</v>
      </c>
      <c r="N29">
        <v>2.7152246043615103E-2</v>
      </c>
      <c r="O29">
        <v>2.8963695935316336E-2</v>
      </c>
      <c r="P29">
        <v>2.7152246043615103E-2</v>
      </c>
      <c r="Q29">
        <v>1.3572807189273783E-2</v>
      </c>
      <c r="R29">
        <v>2.8937606698417884E-2</v>
      </c>
    </row>
    <row r="30" spans="1:18" x14ac:dyDescent="0.2">
      <c r="A30">
        <v>29</v>
      </c>
      <c r="B30">
        <v>2.8000000000000001E-2</v>
      </c>
      <c r="C30">
        <v>3.3000000000000002E-2</v>
      </c>
      <c r="D30">
        <v>0.36599999999999999</v>
      </c>
      <c r="E30">
        <v>0.214</v>
      </c>
      <c r="F30">
        <v>1.9710000000000001</v>
      </c>
      <c r="G30">
        <f>$X$2*LOG(B30,10)/A30^$X$3</f>
        <v>3.7492039546082621E-2</v>
      </c>
      <c r="H30">
        <f t="shared" si="2"/>
        <v>0.33900141236009357</v>
      </c>
      <c r="I30">
        <f t="shared" si="3"/>
        <v>1.5794267183232069E-2</v>
      </c>
      <c r="J30">
        <f t="shared" si="4"/>
        <v>2.7152246043615103E-2</v>
      </c>
      <c r="K30">
        <f t="shared" si="5"/>
        <v>5.9738834887527181E-3</v>
      </c>
      <c r="L30">
        <f t="shared" si="6"/>
        <v>1.0267487238136863E-2</v>
      </c>
      <c r="M30">
        <f t="shared" si="7"/>
        <v>1.4108253911366941E-2</v>
      </c>
      <c r="N30">
        <v>2.6328938722349537E-2</v>
      </c>
      <c r="O30">
        <v>2.8028723600243444E-2</v>
      </c>
      <c r="P30">
        <v>2.6328938722349537E-2</v>
      </c>
      <c r="Q30">
        <v>1.3363961557981474E-2</v>
      </c>
      <c r="R30">
        <v>2.8115158963630371E-2</v>
      </c>
    </row>
    <row r="31" spans="1:18" x14ac:dyDescent="0.2">
      <c r="A31">
        <v>30</v>
      </c>
      <c r="B31">
        <v>2.7E-2</v>
      </c>
      <c r="C31">
        <v>3.1E-2</v>
      </c>
      <c r="D31">
        <v>0.36099999999999999</v>
      </c>
      <c r="E31">
        <v>0.20899999999999999</v>
      </c>
      <c r="F31">
        <v>1.9079999999999999</v>
      </c>
      <c r="G31">
        <f>$X$2*LOG(B31,10)/A31^$X$3</f>
        <v>3.6735260016265661E-2</v>
      </c>
      <c r="H31">
        <f t="shared" si="2"/>
        <v>0.36056518578761709</v>
      </c>
      <c r="I31">
        <f t="shared" si="3"/>
        <v>5.0000000000000002E-5</v>
      </c>
      <c r="J31">
        <f t="shared" si="4"/>
        <v>2.8963695935316336E-2</v>
      </c>
      <c r="K31">
        <f t="shared" si="5"/>
        <v>1.5927957959077088E-2</v>
      </c>
      <c r="L31">
        <f t="shared" si="6"/>
        <v>4.1759406541361788E-3</v>
      </c>
      <c r="M31">
        <f t="shared" si="7"/>
        <v>8.0405929928389352E-3</v>
      </c>
      <c r="N31">
        <v>2.4823583725031906E-2</v>
      </c>
      <c r="O31">
        <v>2.7152246043615103E-2</v>
      </c>
      <c r="P31">
        <v>2.4823583725031906E-2</v>
      </c>
      <c r="Q31">
        <v>1.3121677321905056E-2</v>
      </c>
      <c r="R31">
        <v>2.7482784519044734E-2</v>
      </c>
    </row>
    <row r="32" spans="1:18" x14ac:dyDescent="0.2">
      <c r="A32">
        <v>31</v>
      </c>
      <c r="B32">
        <v>2.7E-2</v>
      </c>
      <c r="C32">
        <v>2.9000000000000001E-2</v>
      </c>
      <c r="D32">
        <v>0.34799999999999998</v>
      </c>
      <c r="E32">
        <v>0.20699999999999999</v>
      </c>
      <c r="F32">
        <v>1.873</v>
      </c>
      <c r="G32">
        <f>$X$2*LOG(B32,10)/A32^$X$3</f>
        <v>3.5667011596183983E-2</v>
      </c>
      <c r="H32">
        <f t="shared" si="2"/>
        <v>0.32100042948829566</v>
      </c>
      <c r="I32">
        <f t="shared" si="3"/>
        <v>1.6390416188169388E-2</v>
      </c>
      <c r="J32">
        <f t="shared" si="4"/>
        <v>3.1034233739968942E-2</v>
      </c>
      <c r="K32">
        <f t="shared" si="5"/>
        <v>2.5031451538042315E-3</v>
      </c>
      <c r="L32">
        <f t="shared" si="6"/>
        <v>1.4940349792936569E-2</v>
      </c>
      <c r="M32">
        <f t="shared" si="7"/>
        <v>7.9560481371598879E-3</v>
      </c>
      <c r="N32">
        <v>2.4133679716719314E-2</v>
      </c>
      <c r="O32">
        <v>2.6872146400301444E-2</v>
      </c>
      <c r="P32">
        <v>2.4015894293974216E-2</v>
      </c>
      <c r="Q32">
        <v>1.2929884078662912E-2</v>
      </c>
      <c r="R32">
        <v>2.6548482655866013E-2</v>
      </c>
    </row>
    <row r="33" spans="1:18" x14ac:dyDescent="0.2">
      <c r="A33">
        <v>32</v>
      </c>
      <c r="B33">
        <v>2.5999999999999999E-2</v>
      </c>
      <c r="C33">
        <v>2.7E-2</v>
      </c>
      <c r="D33">
        <v>0.34599999999999997</v>
      </c>
      <c r="E33">
        <v>0.2</v>
      </c>
      <c r="F33">
        <v>1.839</v>
      </c>
      <c r="G33">
        <f>$X$2*LOG(B33,10)/A33^$X$3</f>
        <v>3.5024471687851402E-2</v>
      </c>
      <c r="H33">
        <f t="shared" si="2"/>
        <v>0.3470950649173617</v>
      </c>
      <c r="I33">
        <f t="shared" si="3"/>
        <v>1.7033339298780259E-2</v>
      </c>
      <c r="J33">
        <f t="shared" si="4"/>
        <v>6.9635928141394521E-2</v>
      </c>
      <c r="K33">
        <f t="shared" si="5"/>
        <v>7.5971817505214312E-3</v>
      </c>
      <c r="L33">
        <f t="shared" si="6"/>
        <v>1.0995384301463185E-2</v>
      </c>
      <c r="M33">
        <f t="shared" si="7"/>
        <v>8.3451960321545005E-3</v>
      </c>
      <c r="N33">
        <v>2.3481095849522848E-2</v>
      </c>
      <c r="O33">
        <v>2.6328938722349537E-2</v>
      </c>
      <c r="P33">
        <v>2.348109584952307E-2</v>
      </c>
      <c r="Q33">
        <v>1.1543390029573497E-2</v>
      </c>
      <c r="R33">
        <v>2.6405190936029888E-2</v>
      </c>
    </row>
    <row r="34" spans="1:18" x14ac:dyDescent="0.2">
      <c r="A34">
        <v>33</v>
      </c>
      <c r="B34">
        <v>2.5000000000000001E-2</v>
      </c>
      <c r="C34">
        <v>2.3E-2</v>
      </c>
      <c r="D34">
        <v>0.34</v>
      </c>
      <c r="E34">
        <v>0.19500000000000001</v>
      </c>
      <c r="F34">
        <v>1.804</v>
      </c>
      <c r="G34">
        <f>$X$2*LOG(B34,10)/A34^$X$3</f>
        <v>3.4433901534856114E-2</v>
      </c>
      <c r="H34">
        <f t="shared" si="2"/>
        <v>0.37735606139424449</v>
      </c>
      <c r="I34">
        <f t="shared" si="3"/>
        <v>5.0000000000000002E-5</v>
      </c>
      <c r="J34">
        <f t="shared" si="4"/>
        <v>1.9305155195386448E-2</v>
      </c>
      <c r="K34">
        <f t="shared" si="5"/>
        <v>1.1650923266536495E-2</v>
      </c>
      <c r="L34">
        <f t="shared" si="6"/>
        <v>2.0521667144601685E-2</v>
      </c>
      <c r="M34">
        <f t="shared" si="7"/>
        <v>2.4140944978496282E-3</v>
      </c>
      <c r="N34">
        <v>2.2276394711152392E-2</v>
      </c>
      <c r="O34">
        <v>2.4823583725031906E-2</v>
      </c>
      <c r="P34">
        <v>2.2905959182699942E-2</v>
      </c>
      <c r="Q34">
        <v>1.0995384301463185E-2</v>
      </c>
      <c r="R34">
        <v>2.580726360628538E-2</v>
      </c>
    </row>
    <row r="35" spans="1:18" x14ac:dyDescent="0.2">
      <c r="A35">
        <v>34</v>
      </c>
      <c r="B35">
        <v>2.5000000000000001E-2</v>
      </c>
      <c r="C35">
        <v>2.1999999999999999E-2</v>
      </c>
      <c r="D35">
        <v>0.33100000000000002</v>
      </c>
      <c r="E35">
        <v>0.186</v>
      </c>
      <c r="F35">
        <v>1.794</v>
      </c>
      <c r="G35">
        <f>$X$2*LOG(B35,10)/A35^$X$3</f>
        <v>3.352106080307557E-2</v>
      </c>
      <c r="H35">
        <f t="shared" si="2"/>
        <v>0.34084243212302273</v>
      </c>
      <c r="I35">
        <f t="shared" si="3"/>
        <v>5.0000000000000002E-5</v>
      </c>
      <c r="J35">
        <f t="shared" si="4"/>
        <v>2.0203386088286868E-2</v>
      </c>
      <c r="K35">
        <f t="shared" si="5"/>
        <v>2.0140911157314867E-2</v>
      </c>
      <c r="L35">
        <f t="shared" si="6"/>
        <v>2.3412158149025419E-3</v>
      </c>
      <c r="M35">
        <f t="shared" si="7"/>
        <v>1.7789291590437406E-2</v>
      </c>
      <c r="N35">
        <v>2.118929906993805E-2</v>
      </c>
      <c r="O35">
        <v>2.227639471115217E-2</v>
      </c>
      <c r="P35">
        <v>2.1969002119409331E-2</v>
      </c>
      <c r="Q35">
        <v>1.0267487238136863E-2</v>
      </c>
      <c r="R35">
        <v>2.565150994688397E-2</v>
      </c>
    </row>
    <row r="36" spans="1:18" x14ac:dyDescent="0.2">
      <c r="A36">
        <v>35</v>
      </c>
      <c r="B36">
        <v>2.5000000000000001E-2</v>
      </c>
      <c r="C36">
        <v>2.1000000000000001E-2</v>
      </c>
      <c r="D36">
        <v>0.316</v>
      </c>
      <c r="E36">
        <v>0.185</v>
      </c>
      <c r="F36">
        <v>1.722</v>
      </c>
      <c r="G36">
        <f>$X$2*LOG(B36,10)/A36^$X$3</f>
        <v>3.2657846184999374E-2</v>
      </c>
      <c r="H36">
        <f t="shared" si="2"/>
        <v>0.30631384739997491</v>
      </c>
      <c r="I36">
        <f t="shared" si="3"/>
        <v>1.7728766960431575E-2</v>
      </c>
      <c r="J36">
        <f t="shared" si="4"/>
        <v>5.0000000000000002E-5</v>
      </c>
      <c r="K36">
        <f t="shared" si="5"/>
        <v>2.4015894293974216E-2</v>
      </c>
      <c r="L36">
        <f t="shared" si="6"/>
        <v>7.100340417938944E-3</v>
      </c>
      <c r="M36">
        <f t="shared" si="7"/>
        <v>2.7831375765356159E-3</v>
      </c>
      <c r="N36">
        <v>2.0203386088286868E-2</v>
      </c>
      <c r="O36">
        <v>2.118929906993805E-2</v>
      </c>
      <c r="P36">
        <v>2.0203386088286868E-2</v>
      </c>
      <c r="Q36">
        <v>9.9842209066010046E-3</v>
      </c>
      <c r="R36">
        <v>2.5554104472388151E-2</v>
      </c>
    </row>
    <row r="37" spans="1:18" x14ac:dyDescent="0.2">
      <c r="A37">
        <v>36</v>
      </c>
      <c r="B37">
        <v>2.4E-2</v>
      </c>
      <c r="C37">
        <v>2.1000000000000001E-2</v>
      </c>
      <c r="D37">
        <v>0.29899999999999999</v>
      </c>
      <c r="E37">
        <v>0.182</v>
      </c>
      <c r="F37">
        <v>1.7110000000000001</v>
      </c>
      <c r="G37">
        <f>$X$2*LOG(B37,10)/A37^$X$3</f>
        <v>3.2192605986563406E-2</v>
      </c>
      <c r="H37">
        <f t="shared" si="2"/>
        <v>0.34135858277347525</v>
      </c>
      <c r="I37">
        <f t="shared" si="3"/>
        <v>5.0000000000000002E-5</v>
      </c>
      <c r="J37">
        <f t="shared" si="4"/>
        <v>2.118929906993805E-2</v>
      </c>
      <c r="K37">
        <f t="shared" si="5"/>
        <v>3.4762106259211945E-2</v>
      </c>
      <c r="L37">
        <f t="shared" si="6"/>
        <v>1.4558720170924966E-2</v>
      </c>
      <c r="M37">
        <f t="shared" si="7"/>
        <v>7.9407278152374694E-3</v>
      </c>
      <c r="N37">
        <v>1.7728766960431575E-2</v>
      </c>
      <c r="O37">
        <v>2.0203386088286868E-2</v>
      </c>
      <c r="P37">
        <v>2.0140911157314867E-2</v>
      </c>
      <c r="Q37">
        <v>9.3400262541434298E-3</v>
      </c>
      <c r="R37">
        <v>2.5496387084848526E-2</v>
      </c>
    </row>
    <row r="38" spans="1:18" x14ac:dyDescent="0.2">
      <c r="A38">
        <v>37</v>
      </c>
      <c r="B38">
        <v>2.4E-2</v>
      </c>
      <c r="C38">
        <v>0.02</v>
      </c>
      <c r="D38">
        <v>0.27600000000000002</v>
      </c>
      <c r="E38">
        <v>0.17599999999999999</v>
      </c>
      <c r="F38">
        <v>1.68</v>
      </c>
      <c r="G38">
        <f>$X$2*LOG(B38,10)/A38^$X$3</f>
        <v>3.140847376599068E-2</v>
      </c>
      <c r="H38">
        <f t="shared" si="2"/>
        <v>0.3086864069162783</v>
      </c>
      <c r="I38">
        <f t="shared" si="3"/>
        <v>5.0000000000000002E-5</v>
      </c>
      <c r="J38">
        <f t="shared" si="4"/>
        <v>5.0000000000000002E-5</v>
      </c>
      <c r="K38">
        <f t="shared" si="5"/>
        <v>5.0000000000000002E-5</v>
      </c>
      <c r="L38">
        <f t="shared" si="6"/>
        <v>2.4746191278554042E-3</v>
      </c>
      <c r="M38">
        <f t="shared" si="7"/>
        <v>1.0200700672769597E-2</v>
      </c>
      <c r="N38">
        <v>1.7033339298780259E-2</v>
      </c>
      <c r="O38">
        <v>1.9305155195386448E-2</v>
      </c>
      <c r="P38">
        <v>1.9717688574212078E-2</v>
      </c>
      <c r="Q38">
        <v>9.1433794398698698E-3</v>
      </c>
      <c r="R38">
        <v>2.3912157405411374E-2</v>
      </c>
    </row>
    <row r="39" spans="1:18" x14ac:dyDescent="0.2">
      <c r="A39">
        <v>38</v>
      </c>
      <c r="B39">
        <v>2.4E-2</v>
      </c>
      <c r="C39">
        <v>0.02</v>
      </c>
      <c r="D39">
        <v>0.27600000000000002</v>
      </c>
      <c r="E39">
        <v>0.17499999999999999</v>
      </c>
      <c r="F39">
        <v>1.641</v>
      </c>
      <c r="G39">
        <f>$X$2*LOG(B39,10)/A39^$X$3</f>
        <v>3.0663600487905462E-2</v>
      </c>
      <c r="H39">
        <f t="shared" si="2"/>
        <v>0.27765002032939423</v>
      </c>
      <c r="I39">
        <f t="shared" si="3"/>
        <v>3.7788560889399747E-2</v>
      </c>
      <c r="J39">
        <f t="shared" si="4"/>
        <v>4.575749056067524E-2</v>
      </c>
      <c r="K39">
        <f t="shared" si="5"/>
        <v>6.3401780310189393E-3</v>
      </c>
      <c r="L39">
        <f t="shared" si="6"/>
        <v>7.5096017787456004E-3</v>
      </c>
      <c r="M39">
        <f t="shared" si="7"/>
        <v>5.5935665104622501E-3</v>
      </c>
      <c r="N39">
        <v>1.6390416188169388E-2</v>
      </c>
      <c r="O39">
        <v>1.5762994853288359E-2</v>
      </c>
      <c r="P39">
        <v>1.9669526793153924E-2</v>
      </c>
      <c r="Q39">
        <v>8.9548426529264535E-3</v>
      </c>
      <c r="R39">
        <v>2.3481095849522848E-2</v>
      </c>
    </row>
    <row r="40" spans="1:18" x14ac:dyDescent="0.2">
      <c r="A40">
        <v>39</v>
      </c>
      <c r="B40">
        <v>2.1999999999999999E-2</v>
      </c>
      <c r="C40">
        <v>1.7999999999999999E-2</v>
      </c>
      <c r="D40">
        <v>0.27200000000000002</v>
      </c>
      <c r="E40">
        <v>0.17199999999999999</v>
      </c>
      <c r="F40">
        <v>1.62</v>
      </c>
      <c r="G40">
        <f>$X$2*LOG(B40,10)/A40^$X$3</f>
        <v>3.0653894163868236E-2</v>
      </c>
      <c r="H40">
        <f t="shared" si="2"/>
        <v>0.39335882563037444</v>
      </c>
      <c r="I40">
        <f t="shared" si="3"/>
        <v>5.0000000000000002E-5</v>
      </c>
      <c r="J40">
        <f t="shared" si="4"/>
        <v>2.4823583725031906E-2</v>
      </c>
      <c r="K40">
        <f t="shared" si="5"/>
        <v>1.5996131597929564E-3</v>
      </c>
      <c r="L40">
        <f t="shared" si="6"/>
        <v>2.5323365153949728E-3</v>
      </c>
      <c r="M40">
        <f t="shared" si="7"/>
        <v>1.0736581040636239E-3</v>
      </c>
      <c r="N40">
        <v>1.5794267183232069E-2</v>
      </c>
      <c r="O40">
        <v>1.2964977164367397E-2</v>
      </c>
      <c r="P40">
        <v>1.9305155195386448E-2</v>
      </c>
      <c r="Q40">
        <v>8.8937131599824415E-3</v>
      </c>
      <c r="R40">
        <v>2.3167865052025949E-2</v>
      </c>
    </row>
    <row r="41" spans="1:18" x14ac:dyDescent="0.2">
      <c r="A41">
        <v>40</v>
      </c>
      <c r="B41">
        <v>2.1999999999999999E-2</v>
      </c>
      <c r="C41">
        <v>1.7000000000000001E-2</v>
      </c>
      <c r="D41">
        <v>0.27100000000000002</v>
      </c>
      <c r="E41">
        <v>0.17100000000000001</v>
      </c>
      <c r="F41">
        <v>1.6160000000000001</v>
      </c>
      <c r="G41">
        <f>$X$2*LOG(B41,10)/A41^$X$3</f>
        <v>2.9963311396088699E-2</v>
      </c>
      <c r="H41">
        <f t="shared" si="2"/>
        <v>0.36196869982221369</v>
      </c>
      <c r="I41">
        <f t="shared" si="3"/>
        <v>5.0000000000000002E-5</v>
      </c>
      <c r="J41">
        <f t="shared" si="4"/>
        <v>5.0000000000000002E-5</v>
      </c>
      <c r="K41">
        <f t="shared" si="5"/>
        <v>1.9669526793153924E-2</v>
      </c>
      <c r="L41">
        <f t="shared" si="6"/>
        <v>5.1094057784802915E-3</v>
      </c>
      <c r="M41">
        <f t="shared" si="7"/>
        <v>9.5094865063583278E-3</v>
      </c>
      <c r="N41">
        <v>1.5239966556736873E-2</v>
      </c>
      <c r="O41">
        <v>1.2589127308020753E-2</v>
      </c>
      <c r="P41">
        <v>1.84834056940133E-2</v>
      </c>
      <c r="Q41">
        <v>7.9689296712752711E-3</v>
      </c>
      <c r="R41">
        <v>2.2926679431437225E-2</v>
      </c>
    </row>
    <row r="42" spans="1:18" x14ac:dyDescent="0.2">
      <c r="A42">
        <v>41</v>
      </c>
      <c r="B42">
        <v>2.1999999999999999E-2</v>
      </c>
      <c r="C42">
        <v>1.7000000000000001E-2</v>
      </c>
      <c r="D42">
        <v>0.25900000000000001</v>
      </c>
      <c r="E42">
        <v>0.16900000000000001</v>
      </c>
      <c r="F42">
        <v>1.581</v>
      </c>
      <c r="G42">
        <f>$X$2*LOG(B42,10)/A42^$X$3</f>
        <v>2.9304770792450821E-2</v>
      </c>
      <c r="H42">
        <f t="shared" si="2"/>
        <v>0.33203503602049195</v>
      </c>
      <c r="I42">
        <f t="shared" si="3"/>
        <v>5.0000000000000002E-5</v>
      </c>
      <c r="J42">
        <f t="shared" si="4"/>
        <v>5.0000000000000002E-5</v>
      </c>
      <c r="K42">
        <f t="shared" si="5"/>
        <v>3.3666407499572948E-3</v>
      </c>
      <c r="L42">
        <f t="shared" si="6"/>
        <v>2.5774228878107097E-3</v>
      </c>
      <c r="M42">
        <f t="shared" si="7"/>
        <v>8.2487105880751921E-4</v>
      </c>
      <c r="N42">
        <v>1.2964977164367397E-2</v>
      </c>
      <c r="O42">
        <v>1.2234456417011375E-2</v>
      </c>
      <c r="P42">
        <v>1.7728766960431575E-2</v>
      </c>
      <c r="Q42">
        <v>7.8253375119567981E-3</v>
      </c>
      <c r="R42">
        <v>2.2276394711152392E-2</v>
      </c>
    </row>
    <row r="43" spans="1:18" x14ac:dyDescent="0.2">
      <c r="A43">
        <v>42</v>
      </c>
      <c r="B43">
        <v>2.1999999999999999E-2</v>
      </c>
      <c r="C43">
        <v>1.7000000000000001E-2</v>
      </c>
      <c r="D43">
        <v>0.25700000000000001</v>
      </c>
      <c r="E43">
        <v>0.16800000000000001</v>
      </c>
      <c r="F43">
        <v>1.5780000000000001</v>
      </c>
      <c r="G43">
        <f>$X$2*LOG(B43,10)/A43^$X$3</f>
        <v>2.8676057238428317E-2</v>
      </c>
      <c r="H43">
        <f t="shared" si="2"/>
        <v>0.30345714720128719</v>
      </c>
      <c r="I43">
        <f t="shared" si="3"/>
        <v>2.0203386088286868E-2</v>
      </c>
      <c r="J43">
        <f t="shared" si="4"/>
        <v>5.0000000000000002E-5</v>
      </c>
      <c r="K43">
        <f t="shared" si="5"/>
        <v>8.5325825497504226E-3</v>
      </c>
      <c r="L43">
        <f t="shared" si="6"/>
        <v>2.5928105782795363E-3</v>
      </c>
      <c r="M43">
        <f t="shared" si="7"/>
        <v>1.1022708503557188E-3</v>
      </c>
      <c r="N43">
        <v>1.2589127308020753E-2</v>
      </c>
      <c r="O43">
        <v>1.1899223299707939E-2</v>
      </c>
      <c r="P43">
        <v>1.7728766960431575E-2</v>
      </c>
      <c r="Q43">
        <v>7.6868286662907792E-3</v>
      </c>
      <c r="R43">
        <v>2.1741596266700969E-2</v>
      </c>
    </row>
    <row r="44" spans="1:18" x14ac:dyDescent="0.2">
      <c r="A44">
        <v>43</v>
      </c>
      <c r="B44">
        <v>2.1000000000000001E-2</v>
      </c>
      <c r="C44">
        <v>1.7000000000000001E-2</v>
      </c>
      <c r="D44">
        <v>0.252</v>
      </c>
      <c r="E44">
        <v>0.16700000000000001</v>
      </c>
      <c r="F44">
        <v>1.5740000000000001</v>
      </c>
      <c r="G44">
        <f>$X$2*LOG(B44,10)/A44^$X$3</f>
        <v>2.8417350895558177E-2</v>
      </c>
      <c r="H44">
        <f t="shared" si="2"/>
        <v>0.35320718550277025</v>
      </c>
      <c r="I44">
        <f t="shared" si="3"/>
        <v>2.118929906993805E-2</v>
      </c>
      <c r="J44">
        <f t="shared" si="4"/>
        <v>5.0000000000000002E-5</v>
      </c>
      <c r="K44">
        <f t="shared" si="5"/>
        <v>5.3095677733383417E-2</v>
      </c>
      <c r="L44">
        <f t="shared" si="6"/>
        <v>2.6083831075282005E-3</v>
      </c>
      <c r="M44">
        <f t="shared" si="7"/>
        <v>1.1462573168670637E-2</v>
      </c>
      <c r="N44">
        <v>1.2034388908052751E-2</v>
      </c>
      <c r="O44">
        <v>1.1581872549815131E-2</v>
      </c>
      <c r="P44">
        <v>1.7033339298780259E-2</v>
      </c>
      <c r="Q44">
        <v>7.5096017787456004E-3</v>
      </c>
      <c r="R44">
        <v>2.1719249693236353E-2</v>
      </c>
    </row>
    <row r="45" spans="1:18" x14ac:dyDescent="0.2">
      <c r="A45">
        <v>44</v>
      </c>
      <c r="B45">
        <v>0.02</v>
      </c>
      <c r="C45">
        <v>1.7000000000000001E-2</v>
      </c>
      <c r="D45">
        <v>0.223</v>
      </c>
      <c r="E45">
        <v>0.16600000000000001</v>
      </c>
      <c r="F45">
        <v>1.5329999999999999</v>
      </c>
      <c r="G45">
        <f>$X$2*LOG(B45,10)/A45^$X$3</f>
        <v>2.8186964393918774E-2</v>
      </c>
      <c r="H45">
        <f t="shared" si="2"/>
        <v>0.40934821969593871</v>
      </c>
      <c r="I45">
        <f t="shared" si="3"/>
        <v>2.2276394711152392E-2</v>
      </c>
      <c r="J45">
        <f t="shared" si="4"/>
        <v>2.6328938722349537E-2</v>
      </c>
      <c r="K45">
        <f t="shared" si="5"/>
        <v>2.1969002119409331E-2</v>
      </c>
      <c r="L45">
        <f t="shared" si="6"/>
        <v>2.6241438261488392E-3</v>
      </c>
      <c r="M45">
        <f t="shared" si="7"/>
        <v>1.2355886442101116E-2</v>
      </c>
      <c r="N45">
        <v>4.698427114215864E-3</v>
      </c>
      <c r="O45">
        <v>1.0723865391773169E-2</v>
      </c>
      <c r="P45">
        <v>1.6181857108023445E-2</v>
      </c>
      <c r="Q45">
        <v>7.100340417938944E-3</v>
      </c>
      <c r="R45">
        <v>2.1258459748785263E-2</v>
      </c>
    </row>
    <row r="46" spans="1:18" x14ac:dyDescent="0.2">
      <c r="A46">
        <v>45</v>
      </c>
      <c r="B46">
        <v>1.9E-2</v>
      </c>
      <c r="C46">
        <v>1.6E-2</v>
      </c>
      <c r="D46">
        <v>0.21199999999999999</v>
      </c>
      <c r="E46">
        <v>0.16500000000000001</v>
      </c>
      <c r="F46">
        <v>1.49</v>
      </c>
      <c r="G46">
        <f>$X$2*LOG(B46,10)/A46^$X$3</f>
        <v>2.7984772882701264E-2</v>
      </c>
      <c r="H46">
        <f t="shared" si="2"/>
        <v>0.47288278330006656</v>
      </c>
      <c r="I46">
        <f t="shared" si="3"/>
        <v>5.0000000000000002E-5</v>
      </c>
      <c r="J46">
        <f t="shared" si="4"/>
        <v>5.0000000000000002E-5</v>
      </c>
      <c r="K46">
        <f t="shared" si="5"/>
        <v>5.0000000000000002E-5</v>
      </c>
      <c r="L46">
        <f t="shared" si="6"/>
        <v>2.6400961662084166E-3</v>
      </c>
      <c r="M46">
        <f t="shared" si="7"/>
        <v>1.0323275090347916E-2</v>
      </c>
      <c r="N46">
        <v>1.264879723939849E-3</v>
      </c>
      <c r="O46">
        <v>7.7290795886484354E-3</v>
      </c>
      <c r="P46">
        <v>1.5927957959077088E-2</v>
      </c>
      <c r="Q46">
        <v>6.8937079479004515E-3</v>
      </c>
      <c r="R46">
        <v>2.118929906993805E-2</v>
      </c>
    </row>
    <row r="47" spans="1:18" x14ac:dyDescent="0.2">
      <c r="A47">
        <v>46</v>
      </c>
      <c r="B47">
        <v>1.9E-2</v>
      </c>
      <c r="C47">
        <v>1.6E-2</v>
      </c>
      <c r="D47">
        <v>0.21199999999999999</v>
      </c>
      <c r="E47">
        <v>0.16400000000000001</v>
      </c>
      <c r="F47">
        <v>1.4550000000000001</v>
      </c>
      <c r="G47">
        <f>$X$2*LOG(B47,10)/A47^$X$3</f>
        <v>2.7436644779548294E-2</v>
      </c>
      <c r="H47">
        <f t="shared" si="2"/>
        <v>0.44403393576569972</v>
      </c>
      <c r="I47">
        <f t="shared" si="3"/>
        <v>5.0000000000000002E-5</v>
      </c>
      <c r="J47">
        <f t="shared" si="4"/>
        <v>5.0000000000000002E-5</v>
      </c>
      <c r="K47">
        <f t="shared" si="5"/>
        <v>1.2468640559597954E-2</v>
      </c>
      <c r="L47">
        <f t="shared" si="6"/>
        <v>1.6186761093275215E-2</v>
      </c>
      <c r="M47">
        <f t="shared" si="7"/>
        <v>1.4949910869512528E-3</v>
      </c>
      <c r="N47">
        <v>5.0000000000000002E-5</v>
      </c>
      <c r="O47">
        <v>2.215155151759518E-3</v>
      </c>
      <c r="P47">
        <v>1.5651945542796031E-2</v>
      </c>
      <c r="Q47">
        <v>6.6305788990130843E-3</v>
      </c>
      <c r="R47">
        <v>2.0800074477243136E-2</v>
      </c>
    </row>
    <row r="48" spans="1:18" x14ac:dyDescent="0.2">
      <c r="A48">
        <v>47</v>
      </c>
      <c r="B48">
        <v>1.9E-2</v>
      </c>
      <c r="C48">
        <v>1.6E-2</v>
      </c>
      <c r="D48">
        <v>0.20599999999999999</v>
      </c>
      <c r="E48">
        <v>0.158</v>
      </c>
      <c r="F48">
        <v>1.45</v>
      </c>
      <c r="G48">
        <f>$X$2*LOG(B48,10)/A48^$X$3</f>
        <v>2.6910698892615086E-2</v>
      </c>
      <c r="H48">
        <f t="shared" si="2"/>
        <v>0.41635257329553088</v>
      </c>
      <c r="I48">
        <f t="shared" si="3"/>
        <v>2.3481095849522848E-2</v>
      </c>
      <c r="J48">
        <f t="shared" si="4"/>
        <v>5.0000000000000002E-5</v>
      </c>
      <c r="K48">
        <f t="shared" si="5"/>
        <v>2.1133593133991768E-3</v>
      </c>
      <c r="L48">
        <f t="shared" si="6"/>
        <v>2.8395371559465366E-2</v>
      </c>
      <c r="M48">
        <f t="shared" si="7"/>
        <v>7.5531378904458435E-3</v>
      </c>
      <c r="N48">
        <v>5.0000000000000002E-5</v>
      </c>
      <c r="O48">
        <v>5.0000000000000002E-5</v>
      </c>
      <c r="P48">
        <v>1.5334939290702065E-2</v>
      </c>
      <c r="Q48">
        <v>6.5308671589577871E-3</v>
      </c>
      <c r="R48">
        <v>2.0521667144601796E-2</v>
      </c>
    </row>
    <row r="49" spans="1:18" x14ac:dyDescent="0.2">
      <c r="A49">
        <v>48</v>
      </c>
      <c r="B49">
        <v>1.7999999999999999E-2</v>
      </c>
      <c r="C49">
        <v>1.6E-2</v>
      </c>
      <c r="D49">
        <v>0.20499999999999999</v>
      </c>
      <c r="E49">
        <v>0.14799999999999999</v>
      </c>
      <c r="F49">
        <v>1.425</v>
      </c>
      <c r="G49">
        <f>$X$2*LOG(B49,10)/A49^$X$3</f>
        <v>2.6765816474398893E-2</v>
      </c>
      <c r="H49">
        <f t="shared" si="2"/>
        <v>0.48698980413327192</v>
      </c>
      <c r="I49">
        <f t="shared" si="3"/>
        <v>5.0000000000000002E-5</v>
      </c>
      <c r="J49">
        <f t="shared" si="4"/>
        <v>2.8028723600243444E-2</v>
      </c>
      <c r="K49">
        <f t="shared" si="5"/>
        <v>2.1236936298555387E-3</v>
      </c>
      <c r="L49">
        <f t="shared" si="6"/>
        <v>8.8937131599824415E-3</v>
      </c>
      <c r="M49">
        <f t="shared" si="7"/>
        <v>1.4565646772922047E-2</v>
      </c>
      <c r="N49">
        <v>5.0000000000000002E-5</v>
      </c>
      <c r="O49">
        <v>5.0000000000000002E-5</v>
      </c>
      <c r="P49">
        <v>1.5239966556736873E-2</v>
      </c>
      <c r="Q49">
        <v>6.5308671589576761E-3</v>
      </c>
      <c r="R49">
        <v>2.0203386088286868E-2</v>
      </c>
    </row>
    <row r="50" spans="1:18" x14ac:dyDescent="0.2">
      <c r="A50">
        <v>49</v>
      </c>
      <c r="B50">
        <v>1.7999999999999999E-2</v>
      </c>
      <c r="C50">
        <v>1.4999999999999999E-2</v>
      </c>
      <c r="D50">
        <v>0.20399999999999999</v>
      </c>
      <c r="E50">
        <v>0.14499999999999999</v>
      </c>
      <c r="F50">
        <v>1.3779999999999999</v>
      </c>
      <c r="G50">
        <f>$X$2*LOG(B50,10)/A50^$X$3</f>
        <v>2.6273693992496287E-2</v>
      </c>
      <c r="H50">
        <f t="shared" si="2"/>
        <v>0.45964966624979386</v>
      </c>
      <c r="I50">
        <f t="shared" si="3"/>
        <v>2.4823583725031906E-2</v>
      </c>
      <c r="J50">
        <f t="shared" si="4"/>
        <v>5.0000000000000002E-5</v>
      </c>
      <c r="K50">
        <f t="shared" si="5"/>
        <v>4.2787979792748843E-3</v>
      </c>
      <c r="L50">
        <f t="shared" si="6"/>
        <v>5.0000000000000002E-5</v>
      </c>
      <c r="M50">
        <f t="shared" si="7"/>
        <v>7.9514209739840191E-3</v>
      </c>
      <c r="N50">
        <v>5.0000000000000002E-5</v>
      </c>
      <c r="O50">
        <v>5.0000000000000002E-5</v>
      </c>
      <c r="P50">
        <v>1.4723256820706299E-2</v>
      </c>
      <c r="Q50">
        <v>6.4341100054099432E-3</v>
      </c>
      <c r="R50">
        <v>1.9875245172106759E-2</v>
      </c>
    </row>
    <row r="51" spans="1:18" x14ac:dyDescent="0.2">
      <c r="A51">
        <v>50</v>
      </c>
      <c r="B51">
        <v>1.7000000000000001E-2</v>
      </c>
      <c r="C51">
        <v>1.4999999999999999E-2</v>
      </c>
      <c r="D51">
        <v>0.20200000000000001</v>
      </c>
      <c r="E51">
        <v>0.14499999999999999</v>
      </c>
      <c r="F51">
        <v>1.353</v>
      </c>
      <c r="G51">
        <f>$X$2*LOG(B51,10)/A51^$X$3</f>
        <v>2.6167371709157467E-2</v>
      </c>
      <c r="H51">
        <f t="shared" si="2"/>
        <v>0.53925715936220386</v>
      </c>
      <c r="I51">
        <f t="shared" si="3"/>
        <v>5.0000000000000002E-5</v>
      </c>
      <c r="J51">
        <f t="shared" si="4"/>
        <v>5.0000000000000002E-5</v>
      </c>
      <c r="K51">
        <f t="shared" si="5"/>
        <v>6.4982930369171799E-3</v>
      </c>
      <c r="L51">
        <f t="shared" si="6"/>
        <v>3.0055101397252759E-3</v>
      </c>
      <c r="M51">
        <f t="shared" si="7"/>
        <v>1.2041907319686268E-2</v>
      </c>
      <c r="N51">
        <v>5.0000000000000002E-5</v>
      </c>
      <c r="O51">
        <v>5.0000000000000002E-5</v>
      </c>
      <c r="P51">
        <v>1.4723256820706299E-2</v>
      </c>
      <c r="Q51">
        <v>6.3401780310190503E-3</v>
      </c>
      <c r="R51">
        <v>1.9368942297198211E-2</v>
      </c>
    </row>
    <row r="52" spans="1:18" x14ac:dyDescent="0.2">
      <c r="A52">
        <v>51</v>
      </c>
      <c r="B52">
        <v>1.7000000000000001E-2</v>
      </c>
      <c r="C52">
        <v>1.4999999999999999E-2</v>
      </c>
      <c r="D52">
        <v>0.19900000000000001</v>
      </c>
      <c r="E52">
        <v>0.14399999999999999</v>
      </c>
      <c r="F52">
        <v>1.3160000000000001</v>
      </c>
      <c r="G52">
        <f>$X$2*LOG(B52,10)/A52^$X$3</f>
        <v>2.5705138549866963E-2</v>
      </c>
      <c r="H52">
        <f t="shared" si="2"/>
        <v>0.51206697352158592</v>
      </c>
      <c r="I52">
        <f t="shared" si="3"/>
        <v>2.6328938722349537E-2</v>
      </c>
      <c r="J52">
        <f t="shared" si="4"/>
        <v>5.0000000000000002E-5</v>
      </c>
      <c r="K52">
        <f t="shared" si="5"/>
        <v>2.1878861481755552E-3</v>
      </c>
      <c r="L52">
        <f t="shared" si="6"/>
        <v>5.0000000000000002E-5</v>
      </c>
      <c r="M52">
        <f t="shared" si="7"/>
        <v>5.6467382049088383E-3</v>
      </c>
      <c r="N52">
        <v>5.0000000000000002E-5</v>
      </c>
      <c r="O52">
        <v>5.0000000000000002E-5</v>
      </c>
      <c r="P52">
        <v>1.4240439114610037E-2</v>
      </c>
      <c r="Q52">
        <v>6.248949277001481E-3</v>
      </c>
      <c r="R52">
        <v>1.9305155195386781E-2</v>
      </c>
    </row>
    <row r="53" spans="1:18" x14ac:dyDescent="0.2">
      <c r="A53">
        <v>52</v>
      </c>
      <c r="B53">
        <v>1.6E-2</v>
      </c>
      <c r="C53">
        <v>1.4999999999999999E-2</v>
      </c>
      <c r="D53">
        <v>0.19800000000000001</v>
      </c>
      <c r="E53">
        <v>0.14399999999999999</v>
      </c>
      <c r="F53">
        <v>1.2989999999999999</v>
      </c>
      <c r="G53">
        <f>$X$2*LOG(B53,10)/A53^$X$3</f>
        <v>2.5635648794785131E-2</v>
      </c>
      <c r="H53">
        <f t="shared" si="2"/>
        <v>0.60222804967407062</v>
      </c>
      <c r="I53">
        <f t="shared" si="3"/>
        <v>5.0000000000000002E-5</v>
      </c>
      <c r="J53">
        <f t="shared" si="4"/>
        <v>5.0000000000000002E-5</v>
      </c>
      <c r="K53">
        <f t="shared" si="5"/>
        <v>6.6305788990130843E-3</v>
      </c>
      <c r="L53">
        <f t="shared" si="6"/>
        <v>3.0264546301878026E-3</v>
      </c>
      <c r="M53">
        <f t="shared" si="7"/>
        <v>2.6829088066075701E-3</v>
      </c>
      <c r="N53">
        <v>5.0000000000000002E-5</v>
      </c>
      <c r="O53">
        <v>5.0000000000000002E-5</v>
      </c>
      <c r="P53">
        <v>1.4163031667314474E-2</v>
      </c>
      <c r="Q53">
        <v>6.160308704818318E-3</v>
      </c>
      <c r="R53">
        <v>1.9305155195386559E-2</v>
      </c>
    </row>
    <row r="54" spans="1:18" x14ac:dyDescent="0.2">
      <c r="A54">
        <v>53</v>
      </c>
      <c r="B54">
        <v>1.6E-2</v>
      </c>
      <c r="C54">
        <v>1.4999999999999999E-2</v>
      </c>
      <c r="D54">
        <v>0.19500000000000001</v>
      </c>
      <c r="E54">
        <v>0.14299999999999999</v>
      </c>
      <c r="F54">
        <v>1.2909999999999999</v>
      </c>
      <c r="G54">
        <f>$X$2*LOG(B54,10)/A54^$X$3</f>
        <v>2.5199912905639665E-2</v>
      </c>
      <c r="H54">
        <f t="shared" si="2"/>
        <v>0.574994556602479</v>
      </c>
      <c r="I54">
        <f t="shared" si="3"/>
        <v>5.0000000000000002E-5</v>
      </c>
      <c r="J54">
        <f t="shared" si="4"/>
        <v>2.9963223377443393E-2</v>
      </c>
      <c r="K54">
        <f t="shared" si="5"/>
        <v>9.0012441147904187E-3</v>
      </c>
      <c r="L54">
        <f t="shared" si="6"/>
        <v>3.0476930820053649E-3</v>
      </c>
      <c r="M54">
        <f t="shared" si="7"/>
        <v>1.2628705771722634E-2</v>
      </c>
      <c r="N54">
        <v>5.0000000000000002E-5</v>
      </c>
      <c r="O54">
        <v>5.0000000000000002E-5</v>
      </c>
      <c r="P54">
        <v>1.3572807189273783E-2</v>
      </c>
      <c r="Q54">
        <v>6.0741477121932785E-3</v>
      </c>
      <c r="R54">
        <v>1.9305155195386448E-2</v>
      </c>
    </row>
    <row r="55" spans="1:18" x14ac:dyDescent="0.2">
      <c r="A55">
        <v>54</v>
      </c>
      <c r="B55">
        <v>1.6E-2</v>
      </c>
      <c r="C55">
        <v>1.4E-2</v>
      </c>
      <c r="D55">
        <v>0.191</v>
      </c>
      <c r="E55">
        <v>0.14199999999999999</v>
      </c>
      <c r="F55">
        <v>1.254</v>
      </c>
      <c r="G55">
        <f>$X$2*LOG(B55,10)/A55^$X$3</f>
        <v>2.4779522803102073E-2</v>
      </c>
      <c r="H55">
        <f t="shared" si="2"/>
        <v>0.5487201751938795</v>
      </c>
      <c r="I55">
        <f t="shared" si="3"/>
        <v>5.0000000000000002E-5</v>
      </c>
      <c r="J55">
        <f t="shared" si="4"/>
        <v>5.0000000000000002E-5</v>
      </c>
      <c r="K55">
        <f t="shared" si="5"/>
        <v>2.2797662948985664E-3</v>
      </c>
      <c r="L55">
        <f t="shared" si="6"/>
        <v>3.0692317276764802E-3</v>
      </c>
      <c r="M55">
        <f t="shared" si="7"/>
        <v>5.5328463101517504E-2</v>
      </c>
      <c r="N55">
        <v>5.0000000000000002E-5</v>
      </c>
      <c r="O55">
        <v>5.0000000000000002E-5</v>
      </c>
      <c r="P55">
        <v>1.296497716436773E-2</v>
      </c>
      <c r="Q55">
        <v>5.9903636891875944E-3</v>
      </c>
      <c r="R55">
        <v>1.8885344160373574E-2</v>
      </c>
    </row>
    <row r="56" spans="1:18" x14ac:dyDescent="0.2">
      <c r="A56">
        <v>55</v>
      </c>
      <c r="B56">
        <v>1.6E-2</v>
      </c>
      <c r="C56">
        <v>1.4E-2</v>
      </c>
      <c r="D56">
        <v>0.19</v>
      </c>
      <c r="E56">
        <v>0.14099999999999999</v>
      </c>
      <c r="F56">
        <v>1.1040000000000001</v>
      </c>
      <c r="G56">
        <f>$X$2*LOG(B56,10)/A56^$X$3</f>
        <v>2.43736686004885E-2</v>
      </c>
      <c r="H56">
        <f t="shared" si="2"/>
        <v>0.52335428753053126</v>
      </c>
      <c r="I56">
        <f t="shared" si="3"/>
        <v>5.0000000000000002E-5</v>
      </c>
      <c r="J56">
        <f t="shared" si="4"/>
        <v>3.2184683371401013E-2</v>
      </c>
      <c r="K56">
        <f t="shared" si="5"/>
        <v>6.9119944163300584E-3</v>
      </c>
      <c r="L56">
        <f t="shared" si="6"/>
        <v>3.0910769771419488E-3</v>
      </c>
      <c r="M56">
        <f t="shared" si="7"/>
        <v>6.7395293068856083E-3</v>
      </c>
      <c r="N56">
        <v>5.0000000000000002E-5</v>
      </c>
      <c r="O56">
        <v>5.0000000000000002E-5</v>
      </c>
      <c r="P56">
        <v>1.2964977164367397E-2</v>
      </c>
      <c r="Q56">
        <v>5.908859610520123E-3</v>
      </c>
      <c r="R56">
        <v>1.8152262344455994E-2</v>
      </c>
    </row>
    <row r="57" spans="1:18" x14ac:dyDescent="0.2">
      <c r="A57">
        <v>56</v>
      </c>
      <c r="B57">
        <v>1.6E-2</v>
      </c>
      <c r="C57">
        <v>1.2999999999999999E-2</v>
      </c>
      <c r="D57">
        <v>0.187</v>
      </c>
      <c r="E57">
        <v>0.14000000000000001</v>
      </c>
      <c r="F57">
        <v>1.087</v>
      </c>
      <c r="G57">
        <f>$X$2*LOG(B57,10)/A57^$X$3</f>
        <v>2.3981596865105707E-2</v>
      </c>
      <c r="H57">
        <f t="shared" si="2"/>
        <v>0.49884980406910662</v>
      </c>
      <c r="I57">
        <f t="shared" si="3"/>
        <v>2.8028723600243444E-2</v>
      </c>
      <c r="J57">
        <f t="shared" si="4"/>
        <v>5.0000000000000002E-5</v>
      </c>
      <c r="K57">
        <f t="shared" si="5"/>
        <v>1.4163031667314474E-2</v>
      </c>
      <c r="L57">
        <f t="shared" si="6"/>
        <v>5.0000000000000002E-5</v>
      </c>
      <c r="M57">
        <f t="shared" si="7"/>
        <v>2.4038501329841991E-3</v>
      </c>
      <c r="N57">
        <v>5.0000000000000002E-5</v>
      </c>
      <c r="O57">
        <v>5.0000000000000002E-5</v>
      </c>
      <c r="P57">
        <v>1.2589127308020753E-2</v>
      </c>
      <c r="Q57">
        <v>5.8295436607238571E-3</v>
      </c>
      <c r="R57">
        <v>1.7789291590437406E-2</v>
      </c>
    </row>
    <row r="58" spans="1:18" x14ac:dyDescent="0.2">
      <c r="A58">
        <v>57</v>
      </c>
      <c r="B58">
        <v>1.4999999999999999E-2</v>
      </c>
      <c r="C58">
        <v>1.2999999999999999E-2</v>
      </c>
      <c r="D58">
        <v>0.18099999999999999</v>
      </c>
      <c r="E58">
        <v>0.14000000000000001</v>
      </c>
      <c r="F58">
        <v>1.081</v>
      </c>
      <c r="G58">
        <f>$X$2*LOG(B58,10)/A58^$X$3</f>
        <v>2.3970977203668548E-2</v>
      </c>
      <c r="H58">
        <f t="shared" si="2"/>
        <v>0.59806514691123658</v>
      </c>
      <c r="I58">
        <f t="shared" si="3"/>
        <v>5.0000000000000002E-5</v>
      </c>
      <c r="J58">
        <f t="shared" si="4"/>
        <v>5.0000000000000002E-5</v>
      </c>
      <c r="K58">
        <f t="shared" si="5"/>
        <v>4.8255438892913505E-3</v>
      </c>
      <c r="L58">
        <f t="shared" si="6"/>
        <v>3.1132354241427684E-3</v>
      </c>
      <c r="M58">
        <f t="shared" si="7"/>
        <v>2.565150994688397E-2</v>
      </c>
      <c r="N58">
        <v>5.0000000000000002E-5</v>
      </c>
      <c r="O58">
        <v>5.0000000000000002E-5</v>
      </c>
      <c r="P58">
        <v>1.2468640559597954E-2</v>
      </c>
      <c r="Q58">
        <v>5.7523288890912738E-3</v>
      </c>
      <c r="R58">
        <v>1.7686291095377116E-2</v>
      </c>
    </row>
    <row r="59" spans="1:18" x14ac:dyDescent="0.2">
      <c r="A59">
        <v>58</v>
      </c>
      <c r="B59">
        <v>1.4999999999999999E-2</v>
      </c>
      <c r="C59">
        <v>1.2999999999999999E-2</v>
      </c>
      <c r="D59">
        <v>0.17899999999999999</v>
      </c>
      <c r="E59">
        <v>0.13900000000000001</v>
      </c>
      <c r="F59">
        <v>1.0189999999999999</v>
      </c>
      <c r="G59">
        <f>$X$2*LOG(B59,10)/A59^$X$3</f>
        <v>2.3598691060467074E-2</v>
      </c>
      <c r="H59">
        <f t="shared" si="2"/>
        <v>0.57324607069780498</v>
      </c>
      <c r="I59">
        <f t="shared" si="3"/>
        <v>2.9963223377443393E-2</v>
      </c>
      <c r="J59">
        <f t="shared" si="4"/>
        <v>5.0000000000000002E-5</v>
      </c>
      <c r="K59">
        <f t="shared" si="5"/>
        <v>7.3403631657432689E-3</v>
      </c>
      <c r="L59">
        <f t="shared" si="6"/>
        <v>3.1357138528586015E-3</v>
      </c>
      <c r="M59">
        <f t="shared" si="7"/>
        <v>6.873250986008282E-3</v>
      </c>
      <c r="N59">
        <v>5.0000000000000002E-5</v>
      </c>
      <c r="O59">
        <v>5.0000000000000002E-5</v>
      </c>
      <c r="P59">
        <v>1.2234456417011375E-2</v>
      </c>
      <c r="Q59">
        <v>5.6771328916906949E-3</v>
      </c>
      <c r="R59">
        <v>1.7129326586584837E-2</v>
      </c>
    </row>
    <row r="60" spans="1:18" x14ac:dyDescent="0.2">
      <c r="A60">
        <v>59</v>
      </c>
      <c r="B60">
        <v>1.4E-2</v>
      </c>
      <c r="C60">
        <v>1.2999999999999999E-2</v>
      </c>
      <c r="D60">
        <v>0.17599999999999999</v>
      </c>
      <c r="E60">
        <v>0.13800000000000001</v>
      </c>
      <c r="F60">
        <v>1.0029999999999999</v>
      </c>
      <c r="G60">
        <f>$X$2*LOG(B60,10)/A60^$X$3</f>
        <v>2.3620165192696902E-2</v>
      </c>
      <c r="H60">
        <f t="shared" si="2"/>
        <v>0.68715465662120723</v>
      </c>
      <c r="I60">
        <f t="shared" si="3"/>
        <v>5.0000000000000002E-5</v>
      </c>
      <c r="J60">
        <f t="shared" si="4"/>
        <v>5.0000000000000002E-5</v>
      </c>
      <c r="K60">
        <f t="shared" si="5"/>
        <v>4.9634195315502172E-3</v>
      </c>
      <c r="L60">
        <f t="shared" si="6"/>
        <v>3.1585192448297938E-3</v>
      </c>
      <c r="M60">
        <f t="shared" si="7"/>
        <v>6.5439884327899546E-3</v>
      </c>
      <c r="N60">
        <v>5.0000000000000002E-5</v>
      </c>
      <c r="O60">
        <v>5.0000000000000002E-5</v>
      </c>
      <c r="P60">
        <v>1.1922558038015119E-2</v>
      </c>
      <c r="Q60">
        <v>5.6038775179985123E-3</v>
      </c>
      <c r="R60">
        <v>1.7033339298780259E-2</v>
      </c>
    </row>
    <row r="61" spans="1:18" x14ac:dyDescent="0.2">
      <c r="A61">
        <v>60</v>
      </c>
      <c r="B61">
        <v>1.4E-2</v>
      </c>
      <c r="C61">
        <v>1.2999999999999999E-2</v>
      </c>
      <c r="D61">
        <v>0.17399999999999999</v>
      </c>
      <c r="E61">
        <v>0.13700000000000001</v>
      </c>
      <c r="F61">
        <v>0.98799999999999999</v>
      </c>
      <c r="G61">
        <f>$X$2*LOG(B61,10)/A61^$X$3</f>
        <v>2.3265565642470565E-2</v>
      </c>
      <c r="H61">
        <f t="shared" si="2"/>
        <v>0.66182611731932606</v>
      </c>
      <c r="I61">
        <f t="shared" si="3"/>
        <v>5.0000000000000002E-5</v>
      </c>
      <c r="J61">
        <f t="shared" si="4"/>
        <v>5.0000000000000002E-5</v>
      </c>
      <c r="K61">
        <f t="shared" si="5"/>
        <v>2.5031451538042315E-3</v>
      </c>
      <c r="L61">
        <f t="shared" si="6"/>
        <v>3.1816587861892565E-3</v>
      </c>
      <c r="M61">
        <f t="shared" si="7"/>
        <v>9.3304705046264539E-3</v>
      </c>
      <c r="N61">
        <v>5.0000000000000002E-5</v>
      </c>
      <c r="O61">
        <v>5.0000000000000002E-5</v>
      </c>
      <c r="P61">
        <v>1.1650923266536495E-2</v>
      </c>
      <c r="Q61">
        <v>5.5324885999608053E-3</v>
      </c>
      <c r="R61">
        <v>1.6979749632612895E-2</v>
      </c>
    </row>
    <row r="62" spans="1:18" x14ac:dyDescent="0.2">
      <c r="A62">
        <v>61</v>
      </c>
      <c r="B62">
        <v>1.4E-2</v>
      </c>
      <c r="C62">
        <v>1.2999999999999999E-2</v>
      </c>
      <c r="D62">
        <v>0.17299999999999999</v>
      </c>
      <c r="E62">
        <v>0.13600000000000001</v>
      </c>
      <c r="F62">
        <v>0.96699999999999997</v>
      </c>
      <c r="G62">
        <f>$X$2*LOG(B62,10)/A62^$X$3</f>
        <v>2.2922020129949896E-2</v>
      </c>
      <c r="H62">
        <f t="shared" si="2"/>
        <v>0.63728715213927822</v>
      </c>
      <c r="I62">
        <f t="shared" si="3"/>
        <v>5.0000000000000002E-5</v>
      </c>
      <c r="J62">
        <f t="shared" si="4"/>
        <v>5.0000000000000002E-5</v>
      </c>
      <c r="K62">
        <f t="shared" si="5"/>
        <v>5.0499927366415287E-3</v>
      </c>
      <c r="L62">
        <f t="shared" si="6"/>
        <v>3.2051398752114268E-3</v>
      </c>
      <c r="M62">
        <f t="shared" si="7"/>
        <v>4.1437599009229768E-2</v>
      </c>
      <c r="N62">
        <v>5.0000000000000002E-5</v>
      </c>
      <c r="O62">
        <v>5.0000000000000002E-5</v>
      </c>
      <c r="P62">
        <v>1.1281010409688985E-2</v>
      </c>
      <c r="Q62">
        <v>5.4628957015021573E-3</v>
      </c>
      <c r="R62">
        <v>1.6086819893454729E-2</v>
      </c>
    </row>
    <row r="63" spans="1:18" x14ac:dyDescent="0.2">
      <c r="A63">
        <v>62</v>
      </c>
      <c r="B63">
        <v>1.4E-2</v>
      </c>
      <c r="C63">
        <v>1.2999999999999999E-2</v>
      </c>
      <c r="D63">
        <v>0.17100000000000001</v>
      </c>
      <c r="E63">
        <v>0.13500000000000001</v>
      </c>
      <c r="F63">
        <v>0.879</v>
      </c>
      <c r="G63">
        <f>$X$2*LOG(B63,10)/A63^$X$3</f>
        <v>2.2589011189640469E-2</v>
      </c>
      <c r="H63">
        <f t="shared" si="2"/>
        <v>0.61350079926003342</v>
      </c>
      <c r="I63">
        <f t="shared" si="3"/>
        <v>5.0000000000000002E-5</v>
      </c>
      <c r="J63">
        <f t="shared" si="4"/>
        <v>5.0000000000000002E-5</v>
      </c>
      <c r="K63">
        <f t="shared" si="5"/>
        <v>7.6868286662910013E-3</v>
      </c>
      <c r="L63">
        <f t="shared" si="6"/>
        <v>5.0000000000000002E-5</v>
      </c>
      <c r="M63">
        <f t="shared" si="7"/>
        <v>1.98082205145865E-3</v>
      </c>
      <c r="N63">
        <v>5.0000000000000002E-5</v>
      </c>
      <c r="O63">
        <v>5.0000000000000002E-5</v>
      </c>
      <c r="P63">
        <v>1.1088972165612221E-2</v>
      </c>
      <c r="Q63">
        <v>5.3950318867064251E-3</v>
      </c>
      <c r="R63">
        <v>1.5851923271189561E-2</v>
      </c>
    </row>
    <row r="64" spans="1:18" x14ac:dyDescent="0.2">
      <c r="A64">
        <v>63</v>
      </c>
      <c r="B64">
        <v>1.4E-2</v>
      </c>
      <c r="C64">
        <v>1.2999999999999999E-2</v>
      </c>
      <c r="D64">
        <v>0.16800000000000001</v>
      </c>
      <c r="E64">
        <v>0.13500000000000001</v>
      </c>
      <c r="F64">
        <v>0.875</v>
      </c>
      <c r="G64">
        <f>$X$2*LOG(B64,10)/A64^$X$3</f>
        <v>2.2266053415410769E-2</v>
      </c>
      <c r="H64">
        <f t="shared" si="2"/>
        <v>0.59043238681505494</v>
      </c>
      <c r="I64">
        <f t="shared" si="3"/>
        <v>3.2184683371401013E-2</v>
      </c>
      <c r="J64">
        <f t="shared" si="4"/>
        <v>5.0000000000000002E-5</v>
      </c>
      <c r="K64">
        <f t="shared" si="5"/>
        <v>1.0465433678164993E-2</v>
      </c>
      <c r="L64">
        <f t="shared" si="6"/>
        <v>5.0000000000000002E-5</v>
      </c>
      <c r="M64">
        <f t="shared" si="7"/>
        <v>4.4901610049666099E-3</v>
      </c>
      <c r="N64">
        <v>5.0000000000000002E-5</v>
      </c>
      <c r="O64">
        <v>5.0000000000000002E-5</v>
      </c>
      <c r="P64">
        <v>1.0995384301463185E-2</v>
      </c>
      <c r="Q64">
        <v>5.3288335050667435E-3</v>
      </c>
      <c r="R64">
        <v>1.5712625208763931E-2</v>
      </c>
    </row>
    <row r="65" spans="1:18" x14ac:dyDescent="0.2">
      <c r="A65">
        <v>64</v>
      </c>
      <c r="B65">
        <v>1.2999999999999999E-2</v>
      </c>
      <c r="C65">
        <v>1.2999999999999999E-2</v>
      </c>
      <c r="D65">
        <v>0.16400000000000001</v>
      </c>
      <c r="E65">
        <v>0.13500000000000001</v>
      </c>
      <c r="F65">
        <v>0.86599999999999999</v>
      </c>
      <c r="G65">
        <f>$X$2*LOG(B65,10)/A65^$X$3</f>
        <v>2.2333807080356202E-2</v>
      </c>
      <c r="H65">
        <f t="shared" si="2"/>
        <v>0.7179851600274002</v>
      </c>
      <c r="I65">
        <f t="shared" si="3"/>
        <v>5.0000000000000002E-5</v>
      </c>
      <c r="J65">
        <f t="shared" si="4"/>
        <v>5.0000000000000002E-5</v>
      </c>
      <c r="K65">
        <f t="shared" si="5"/>
        <v>2.6562436437400638E-3</v>
      </c>
      <c r="L65">
        <f t="shared" si="6"/>
        <v>3.2289701301985163E-3</v>
      </c>
      <c r="M65">
        <f t="shared" si="7"/>
        <v>2.010626192633834E-3</v>
      </c>
      <c r="N65">
        <v>5.0000000000000002E-5</v>
      </c>
      <c r="O65">
        <v>5.0000000000000002E-5</v>
      </c>
      <c r="P65">
        <v>1.0723865391773169E-2</v>
      </c>
      <c r="Q65">
        <v>5.2642399923572558E-3</v>
      </c>
      <c r="R65">
        <v>1.5512166178247577E-2</v>
      </c>
    </row>
    <row r="66" spans="1:18" x14ac:dyDescent="0.2">
      <c r="A66">
        <v>65</v>
      </c>
      <c r="B66">
        <v>1.2999999999999999E-2</v>
      </c>
      <c r="C66">
        <v>1.2999999999999999E-2</v>
      </c>
      <c r="D66">
        <v>0.16300000000000001</v>
      </c>
      <c r="E66">
        <v>0.13400000000000001</v>
      </c>
      <c r="F66">
        <v>0.86199999999999999</v>
      </c>
      <c r="G66">
        <f>$X$2*LOG(B66,10)/A66^$X$3</f>
        <v>2.2024330523882155E-2</v>
      </c>
      <c r="H66">
        <f t="shared" si="2"/>
        <v>0.69417927106785815</v>
      </c>
      <c r="I66">
        <f t="shared" si="3"/>
        <v>5.0000000000000002E-5</v>
      </c>
      <c r="J66">
        <f t="shared" si="4"/>
        <v>3.4762106259212056E-2</v>
      </c>
      <c r="K66">
        <f t="shared" si="5"/>
        <v>8.0676217480331047E-3</v>
      </c>
      <c r="L66">
        <f t="shared" si="6"/>
        <v>6.5308671589577871E-3</v>
      </c>
      <c r="M66">
        <f t="shared" si="7"/>
        <v>8.1369027856892789E-3</v>
      </c>
      <c r="N66">
        <v>5.0000000000000002E-5</v>
      </c>
      <c r="O66">
        <v>5.0000000000000002E-5</v>
      </c>
      <c r="P66">
        <v>1.0723865391773058E-2</v>
      </c>
      <c r="Q66">
        <v>5.2011936858078478E-3</v>
      </c>
      <c r="R66">
        <v>1.5303150448883418E-2</v>
      </c>
    </row>
    <row r="67" spans="1:18" x14ac:dyDescent="0.2">
      <c r="A67">
        <v>66</v>
      </c>
      <c r="B67">
        <v>1.2999999999999999E-2</v>
      </c>
      <c r="C67">
        <v>1.2E-2</v>
      </c>
      <c r="D67">
        <v>0.16</v>
      </c>
      <c r="E67">
        <v>0.13200000000000001</v>
      </c>
      <c r="F67">
        <v>0.84599999999999997</v>
      </c>
      <c r="G67">
        <f>$X$2*LOG(B67,10)/A67^$X$3</f>
        <v>2.1723769945762569E-2</v>
      </c>
      <c r="H67">
        <f t="shared" ref="H67:H130" si="8">(G67-B67)/B67</f>
        <v>0.67105922659712081</v>
      </c>
      <c r="I67">
        <f t="shared" ref="I67:I130" si="9">IF(B68-B67&lt;&gt;0,-LOG(B68, 10)+LOG(B67, 10),0.00005)</f>
        <v>5.0000000000000002E-5</v>
      </c>
      <c r="J67">
        <f t="shared" ref="J67:J130" si="10">IF(C68-C67&lt;&gt;0,-LOG(C68, 10)+LOG(C67, 10),0.00005)</f>
        <v>5.0000000000000002E-5</v>
      </c>
      <c r="K67">
        <f t="shared" ref="K67:K130" si="11">IF(D68-D67&lt;&gt;0,-LOG(D68, 10)+LOG(D67, 10),0.00005)</f>
        <v>2.722858335473255E-3</v>
      </c>
      <c r="L67">
        <f t="shared" ref="L67:L130" si="12">IF(E68-E67&lt;&gt;0,-LOG(E68, 10)+LOG(E67, 10),0.00005)</f>
        <v>5.0000000000000002E-5</v>
      </c>
      <c r="M67">
        <f t="shared" ref="M67:M130" si="13">IF(F68-F67&lt;&gt;0,-LOG(F68, 10)+LOG(F67, 10),0.00005)</f>
        <v>6.7253616322359433E-3</v>
      </c>
      <c r="N67">
        <v>5.0000000000000002E-5</v>
      </c>
      <c r="O67">
        <v>5.0000000000000002E-5</v>
      </c>
      <c r="P67">
        <v>1.0465433678164993E-2</v>
      </c>
      <c r="Q67">
        <v>5.1396396524110433E-3</v>
      </c>
      <c r="R67">
        <v>1.5239966556736873E-2</v>
      </c>
    </row>
    <row r="68" spans="1:18" x14ac:dyDescent="0.2">
      <c r="A68">
        <v>67</v>
      </c>
      <c r="B68">
        <v>1.2999999999999999E-2</v>
      </c>
      <c r="C68">
        <v>1.2E-2</v>
      </c>
      <c r="D68">
        <v>0.159</v>
      </c>
      <c r="E68">
        <v>0.13200000000000001</v>
      </c>
      <c r="F68">
        <v>0.83299999999999996</v>
      </c>
      <c r="G68">
        <f>$X$2*LOG(B68,10)/A68^$X$3</f>
        <v>2.1431739139441928E-2</v>
      </c>
      <c r="H68">
        <f t="shared" si="8"/>
        <v>0.64859531841860996</v>
      </c>
      <c r="I68">
        <f t="shared" si="9"/>
        <v>5.0000000000000002E-5</v>
      </c>
      <c r="J68">
        <f t="shared" si="10"/>
        <v>5.0000000000000002E-5</v>
      </c>
      <c r="K68">
        <f t="shared" si="11"/>
        <v>2.7400373660287913E-3</v>
      </c>
      <c r="L68">
        <f t="shared" si="12"/>
        <v>5.0000000000000002E-5</v>
      </c>
      <c r="M68">
        <f t="shared" si="13"/>
        <v>5.2167511606364403E-4</v>
      </c>
      <c r="N68">
        <v>5.0000000000000002E-5</v>
      </c>
      <c r="O68">
        <v>5.0000000000000002E-5</v>
      </c>
      <c r="P68">
        <v>1.0465433678164882E-2</v>
      </c>
      <c r="Q68">
        <v>5.1094057784802915E-3</v>
      </c>
      <c r="R68">
        <v>1.5156380436627259E-2</v>
      </c>
    </row>
    <row r="69" spans="1:18" x14ac:dyDescent="0.2">
      <c r="A69">
        <v>68</v>
      </c>
      <c r="B69">
        <v>1.2999999999999999E-2</v>
      </c>
      <c r="C69">
        <v>1.2E-2</v>
      </c>
      <c r="D69">
        <v>0.158</v>
      </c>
      <c r="E69">
        <v>0.13200000000000001</v>
      </c>
      <c r="F69">
        <v>0.83199999999999996</v>
      </c>
      <c r="G69">
        <f>$X$2*LOG(B69,10)/A69^$X$3</f>
        <v>2.1147874064947295E-2</v>
      </c>
      <c r="H69">
        <f t="shared" si="8"/>
        <v>0.6267595434574843</v>
      </c>
      <c r="I69">
        <f t="shared" si="9"/>
        <v>5.0000000000000002E-5</v>
      </c>
      <c r="J69">
        <f t="shared" si="10"/>
        <v>5.0000000000000002E-5</v>
      </c>
      <c r="K69">
        <f t="shared" si="11"/>
        <v>8.3253887841312491E-3</v>
      </c>
      <c r="L69">
        <f t="shared" si="12"/>
        <v>1.3363961557981474E-2</v>
      </c>
      <c r="M69">
        <f t="shared" si="13"/>
        <v>1.0032780696655794E-2</v>
      </c>
      <c r="N69">
        <v>5.0000000000000002E-5</v>
      </c>
      <c r="O69">
        <v>5.0000000000000002E-5</v>
      </c>
      <c r="P69">
        <v>1.0340236683837212E-2</v>
      </c>
      <c r="Q69">
        <v>5.0795255292748198E-3</v>
      </c>
      <c r="R69">
        <v>1.5133743129057131E-2</v>
      </c>
    </row>
    <row r="70" spans="1:18" x14ac:dyDescent="0.2">
      <c r="A70">
        <v>69</v>
      </c>
      <c r="B70">
        <v>1.2999999999999999E-2</v>
      </c>
      <c r="C70">
        <v>1.2E-2</v>
      </c>
      <c r="D70">
        <v>0.155</v>
      </c>
      <c r="E70">
        <v>0.128</v>
      </c>
      <c r="F70">
        <v>0.81299999999999994</v>
      </c>
      <c r="G70">
        <f>$X$2*LOG(B70,10)/A70^$X$3</f>
        <v>2.0871831273581276E-2</v>
      </c>
      <c r="H70">
        <f t="shared" si="8"/>
        <v>0.60552548258317518</v>
      </c>
      <c r="I70">
        <f t="shared" si="9"/>
        <v>5.0000000000000002E-5</v>
      </c>
      <c r="J70">
        <f t="shared" si="10"/>
        <v>5.0000000000000002E-5</v>
      </c>
      <c r="K70">
        <f t="shared" si="11"/>
        <v>5.6402673526926295E-3</v>
      </c>
      <c r="L70">
        <f t="shared" si="12"/>
        <v>5.0000000000000002E-5</v>
      </c>
      <c r="M70">
        <f t="shared" si="13"/>
        <v>7.0005586021245209E-3</v>
      </c>
      <c r="N70">
        <v>5.0000000000000002E-5</v>
      </c>
      <c r="O70">
        <v>5.0000000000000002E-5</v>
      </c>
      <c r="P70">
        <v>1.0219165181686085E-2</v>
      </c>
      <c r="Q70">
        <v>5.0208013750507874E-3</v>
      </c>
      <c r="R70">
        <v>1.4977155969652767E-2</v>
      </c>
    </row>
    <row r="71" spans="1:18" x14ac:dyDescent="0.2">
      <c r="A71">
        <v>70</v>
      </c>
      <c r="B71">
        <v>1.2999999999999999E-2</v>
      </c>
      <c r="C71">
        <v>1.2E-2</v>
      </c>
      <c r="D71">
        <v>0.153</v>
      </c>
      <c r="E71">
        <v>0.128</v>
      </c>
      <c r="F71">
        <v>0.8</v>
      </c>
      <c r="G71">
        <f>$X$2*LOG(B71,10)/A71^$X$3</f>
        <v>2.0603286465487366E-2</v>
      </c>
      <c r="H71">
        <f t="shared" si="8"/>
        <v>0.58486818965287435</v>
      </c>
      <c r="I71">
        <f t="shared" si="9"/>
        <v>5.0000000000000002E-5</v>
      </c>
      <c r="J71">
        <f t="shared" si="10"/>
        <v>5.0000000000000002E-5</v>
      </c>
      <c r="K71">
        <f t="shared" si="11"/>
        <v>8.6001717619175189E-3</v>
      </c>
      <c r="L71">
        <f t="shared" si="12"/>
        <v>3.4062486919114177E-3</v>
      </c>
      <c r="M71">
        <f t="shared" si="13"/>
        <v>2.7228583354732966E-3</v>
      </c>
      <c r="N71">
        <v>5.0000000000000002E-5</v>
      </c>
      <c r="O71">
        <v>5.0000000000000002E-5</v>
      </c>
      <c r="P71">
        <v>9.9842209066010046E-3</v>
      </c>
      <c r="Q71">
        <v>4.9634195315502172E-3</v>
      </c>
      <c r="R71">
        <v>1.4723256820706299E-2</v>
      </c>
    </row>
    <row r="72" spans="1:18" x14ac:dyDescent="0.2">
      <c r="A72">
        <v>71</v>
      </c>
      <c r="B72">
        <v>1.2999999999999999E-2</v>
      </c>
      <c r="C72">
        <v>1.2E-2</v>
      </c>
      <c r="D72">
        <v>0.15</v>
      </c>
      <c r="E72">
        <v>0.127</v>
      </c>
      <c r="F72">
        <v>0.79500000000000004</v>
      </c>
      <c r="G72">
        <f>$X$2*LOG(B72,10)/A72^$X$3</f>
        <v>2.0341933167165541E-2</v>
      </c>
      <c r="H72">
        <f t="shared" si="8"/>
        <v>0.5647640897819648</v>
      </c>
      <c r="I72">
        <f t="shared" si="9"/>
        <v>5.0000000000000002E-5</v>
      </c>
      <c r="J72">
        <f t="shared" si="10"/>
        <v>5.0000000000000002E-5</v>
      </c>
      <c r="K72">
        <f t="shared" si="11"/>
        <v>2.9049906434073236E-3</v>
      </c>
      <c r="L72">
        <f t="shared" si="12"/>
        <v>5.0000000000000002E-5</v>
      </c>
      <c r="M72">
        <f t="shared" si="13"/>
        <v>6.051065972031866E-3</v>
      </c>
      <c r="N72">
        <v>5.0000000000000002E-5</v>
      </c>
      <c r="O72">
        <v>5.0000000000000002E-5</v>
      </c>
      <c r="P72">
        <v>9.9842209066008936E-3</v>
      </c>
      <c r="Q72">
        <v>4.90733449474412E-3</v>
      </c>
      <c r="R72">
        <v>1.4565646772922047E-2</v>
      </c>
    </row>
    <row r="73" spans="1:18" x14ac:dyDescent="0.2">
      <c r="A73">
        <v>72</v>
      </c>
      <c r="B73">
        <v>1.2999999999999999E-2</v>
      </c>
      <c r="C73">
        <v>1.2E-2</v>
      </c>
      <c r="D73">
        <v>0.14899999999999999</v>
      </c>
      <c r="E73">
        <v>0.127</v>
      </c>
      <c r="F73">
        <v>0.78400000000000003</v>
      </c>
      <c r="G73">
        <f>$X$2*LOG(B73,10)/A73^$X$3</f>
        <v>2.0087481517434658E-2</v>
      </c>
      <c r="H73">
        <f t="shared" si="8"/>
        <v>0.54519088595651222</v>
      </c>
      <c r="I73">
        <f t="shared" si="9"/>
        <v>3.4762106259212056E-2</v>
      </c>
      <c r="J73">
        <f t="shared" si="10"/>
        <v>5.0000000000000002E-5</v>
      </c>
      <c r="K73">
        <f t="shared" si="11"/>
        <v>8.8334126278368785E-3</v>
      </c>
      <c r="L73">
        <f t="shared" si="12"/>
        <v>5.0000000000000002E-5</v>
      </c>
      <c r="M73">
        <f t="shared" si="13"/>
        <v>2.3912157405411374E-2</v>
      </c>
      <c r="N73">
        <v>5.0000000000000002E-5</v>
      </c>
      <c r="O73">
        <v>5.0000000000000002E-5</v>
      </c>
      <c r="P73">
        <v>9.7598372891563034E-3</v>
      </c>
      <c r="Q73">
        <v>4.8525027944119614E-3</v>
      </c>
      <c r="R73">
        <v>1.4240439114610037E-2</v>
      </c>
    </row>
    <row r="74" spans="1:18" x14ac:dyDescent="0.2">
      <c r="A74">
        <v>73</v>
      </c>
      <c r="B74">
        <v>1.2E-2</v>
      </c>
      <c r="C74">
        <v>1.2E-2</v>
      </c>
      <c r="D74">
        <v>0.14599999999999999</v>
      </c>
      <c r="E74">
        <v>0.127</v>
      </c>
      <c r="F74">
        <v>0.74199999999999999</v>
      </c>
      <c r="G74">
        <f>$X$2*LOG(B74,10)/A74^$X$3</f>
        <v>2.0205323936244662E-2</v>
      </c>
      <c r="H74">
        <f t="shared" si="8"/>
        <v>0.68377699468705522</v>
      </c>
      <c r="I74">
        <f t="shared" si="9"/>
        <v>5.0000000000000002E-5</v>
      </c>
      <c r="J74">
        <f t="shared" si="10"/>
        <v>3.7788560889399525E-2</v>
      </c>
      <c r="K74">
        <f t="shared" si="11"/>
        <v>2.9848535494622075E-3</v>
      </c>
      <c r="L74">
        <f t="shared" si="12"/>
        <v>3.4331758383939759E-3</v>
      </c>
      <c r="M74">
        <f t="shared" si="13"/>
        <v>2.6548482655866013E-2</v>
      </c>
      <c r="N74">
        <v>5.0000000000000002E-5</v>
      </c>
      <c r="O74">
        <v>5.0000000000000002E-5</v>
      </c>
      <c r="P74">
        <v>9.6513856761808459E-3</v>
      </c>
      <c r="Q74">
        <v>4.7988828817688844E-3</v>
      </c>
      <c r="R74">
        <v>1.4108253911366941E-2</v>
      </c>
    </row>
    <row r="75" spans="1:18" x14ac:dyDescent="0.2">
      <c r="A75">
        <v>74</v>
      </c>
      <c r="B75">
        <v>1.2E-2</v>
      </c>
      <c r="C75">
        <v>1.0999999999999999E-2</v>
      </c>
      <c r="D75">
        <v>0.14499999999999999</v>
      </c>
      <c r="E75">
        <v>0.126</v>
      </c>
      <c r="F75">
        <v>0.69799999999999995</v>
      </c>
      <c r="G75">
        <f>$X$2*LOG(B75,10)/A75^$X$3</f>
        <v>1.9959416640553392E-2</v>
      </c>
      <c r="H75">
        <f t="shared" si="8"/>
        <v>0.66328472004611594</v>
      </c>
      <c r="I75">
        <f t="shared" si="9"/>
        <v>5.0000000000000002E-5</v>
      </c>
      <c r="J75">
        <f t="shared" si="10"/>
        <v>5.0000000000000002E-5</v>
      </c>
      <c r="K75">
        <f t="shared" si="11"/>
        <v>5.0000000000000002E-5</v>
      </c>
      <c r="L75">
        <f t="shared" si="12"/>
        <v>3.4605321095064756E-3</v>
      </c>
      <c r="M75">
        <f t="shared" si="13"/>
        <v>3.1221880113543599E-3</v>
      </c>
      <c r="N75">
        <v>5.0000000000000002E-5</v>
      </c>
      <c r="O75">
        <v>5.0000000000000002E-5</v>
      </c>
      <c r="P75">
        <v>9.6028822885670939E-3</v>
      </c>
      <c r="Q75">
        <v>4.7464350244617037E-3</v>
      </c>
      <c r="R75">
        <v>1.3935777943292538E-2</v>
      </c>
    </row>
    <row r="76" spans="1:18" x14ac:dyDescent="0.2">
      <c r="A76">
        <v>75</v>
      </c>
      <c r="B76">
        <v>1.2E-2</v>
      </c>
      <c r="C76">
        <v>1.0999999999999999E-2</v>
      </c>
      <c r="D76">
        <v>0.14499999999999999</v>
      </c>
      <c r="E76">
        <v>0.125</v>
      </c>
      <c r="F76">
        <v>0.69299999999999995</v>
      </c>
      <c r="G76">
        <f>$X$2*LOG(B76,10)/A76^$X$3</f>
        <v>1.9719743179388637E-2</v>
      </c>
      <c r="H76">
        <f t="shared" si="8"/>
        <v>0.64331193161571976</v>
      </c>
      <c r="I76">
        <f t="shared" si="9"/>
        <v>5.0000000000000002E-5</v>
      </c>
      <c r="J76">
        <f t="shared" si="10"/>
        <v>5.0000000000000002E-5</v>
      </c>
      <c r="K76">
        <f t="shared" si="11"/>
        <v>6.0319647699130785E-3</v>
      </c>
      <c r="L76">
        <f t="shared" si="12"/>
        <v>3.4883278458214262E-3</v>
      </c>
      <c r="M76">
        <f t="shared" si="13"/>
        <v>1.9875245172106759E-2</v>
      </c>
      <c r="N76">
        <v>5.0000000000000002E-5</v>
      </c>
      <c r="O76">
        <v>5.0000000000000002E-5</v>
      </c>
      <c r="P76">
        <v>9.5453179062301441E-3</v>
      </c>
      <c r="Q76">
        <v>4.6951212083798932E-3</v>
      </c>
      <c r="R76">
        <v>1.3810209138282209E-2</v>
      </c>
    </row>
    <row r="77" spans="1:18" x14ac:dyDescent="0.2">
      <c r="A77">
        <v>76</v>
      </c>
      <c r="B77">
        <v>1.2E-2</v>
      </c>
      <c r="C77">
        <v>1.0999999999999999E-2</v>
      </c>
      <c r="D77">
        <v>0.14299999999999999</v>
      </c>
      <c r="E77">
        <v>0.124</v>
      </c>
      <c r="F77">
        <v>0.66200000000000003</v>
      </c>
      <c r="G77">
        <f>$X$2*LOG(B77,10)/A77^$X$3</f>
        <v>1.9486065524784893E-2</v>
      </c>
      <c r="H77">
        <f t="shared" si="8"/>
        <v>0.6238387937320744</v>
      </c>
      <c r="I77">
        <f t="shared" si="9"/>
        <v>3.7788560889399525E-2</v>
      </c>
      <c r="J77">
        <f t="shared" si="10"/>
        <v>5.0000000000000002E-5</v>
      </c>
      <c r="K77">
        <f t="shared" si="11"/>
        <v>6.1169248096818452E-3</v>
      </c>
      <c r="L77">
        <f t="shared" si="12"/>
        <v>5.0000000000000002E-5</v>
      </c>
      <c r="M77">
        <f t="shared" si="13"/>
        <v>5.0000000000000002E-5</v>
      </c>
      <c r="N77">
        <v>5.0000000000000002E-5</v>
      </c>
      <c r="O77">
        <v>5.0000000000000002E-5</v>
      </c>
      <c r="P77">
        <v>9.4420206615479785E-3</v>
      </c>
      <c r="Q77">
        <v>4.6449050457635366E-3</v>
      </c>
      <c r="R77">
        <v>1.3788284485633628E-2</v>
      </c>
    </row>
    <row r="78" spans="1:18" x14ac:dyDescent="0.2">
      <c r="A78">
        <v>77</v>
      </c>
      <c r="B78">
        <v>1.0999999999999999E-2</v>
      </c>
      <c r="C78">
        <v>1.0999999999999999E-2</v>
      </c>
      <c r="D78">
        <v>0.14099999999999999</v>
      </c>
      <c r="E78">
        <v>0.124</v>
      </c>
      <c r="F78">
        <v>0.66200000000000003</v>
      </c>
      <c r="G78">
        <f>$X$2*LOG(B78,10)/A78^$X$3</f>
        <v>1.9637026392404149E-2</v>
      </c>
      <c r="H78">
        <f t="shared" si="8"/>
        <v>0.78518421749128642</v>
      </c>
      <c r="I78">
        <f t="shared" si="9"/>
        <v>5.0000000000000002E-5</v>
      </c>
      <c r="J78">
        <f t="shared" si="10"/>
        <v>5.0000000000000002E-5</v>
      </c>
      <c r="K78">
        <f t="shared" si="11"/>
        <v>9.3400262541433188E-3</v>
      </c>
      <c r="L78">
        <f t="shared" si="12"/>
        <v>5.0000000000000002E-5</v>
      </c>
      <c r="M78">
        <f t="shared" si="13"/>
        <v>5.0000000000000002E-5</v>
      </c>
      <c r="N78">
        <v>5.0000000000000002E-5</v>
      </c>
      <c r="O78">
        <v>5.0000000000000002E-5</v>
      </c>
      <c r="P78">
        <v>9.3400262541434298E-3</v>
      </c>
      <c r="Q78">
        <v>4.6079422403534909E-3</v>
      </c>
      <c r="R78">
        <v>1.3572807189273894E-2</v>
      </c>
    </row>
    <row r="79" spans="1:18" x14ac:dyDescent="0.2">
      <c r="A79">
        <v>78</v>
      </c>
      <c r="B79">
        <v>1.0999999999999999E-2</v>
      </c>
      <c r="C79">
        <v>1.0999999999999999E-2</v>
      </c>
      <c r="D79">
        <v>0.13800000000000001</v>
      </c>
      <c r="E79">
        <v>0.124</v>
      </c>
      <c r="F79">
        <v>0.66200000000000003</v>
      </c>
      <c r="G79">
        <f>$X$2*LOG(B79,10)/A79^$X$3</f>
        <v>1.9410299386962922E-2</v>
      </c>
      <c r="H79">
        <f t="shared" si="8"/>
        <v>0.76457267154208397</v>
      </c>
      <c r="I79">
        <f t="shared" si="9"/>
        <v>5.0000000000000002E-5</v>
      </c>
      <c r="J79">
        <f t="shared" si="10"/>
        <v>5.0000000000000002E-5</v>
      </c>
      <c r="K79">
        <f t="shared" si="11"/>
        <v>5.0000000000000002E-5</v>
      </c>
      <c r="L79">
        <f t="shared" si="12"/>
        <v>3.5165737228372018E-3</v>
      </c>
      <c r="M79">
        <f t="shared" si="13"/>
        <v>9.2829835691065898E-3</v>
      </c>
      <c r="N79">
        <v>5.0000000000000002E-5</v>
      </c>
      <c r="O79">
        <v>5.0000000000000002E-5</v>
      </c>
      <c r="P79">
        <v>9.3400262541433188E-3</v>
      </c>
      <c r="Q79">
        <v>4.5957516891490524E-3</v>
      </c>
      <c r="R79">
        <v>1.3446723727246424E-2</v>
      </c>
    </row>
    <row r="80" spans="1:18" x14ac:dyDescent="0.2">
      <c r="A80">
        <v>79</v>
      </c>
      <c r="B80">
        <v>1.0999999999999999E-2</v>
      </c>
      <c r="C80">
        <v>1.0999999999999999E-2</v>
      </c>
      <c r="D80">
        <v>0.13800000000000001</v>
      </c>
      <c r="E80">
        <v>0.123</v>
      </c>
      <c r="F80">
        <v>0.64800000000000002</v>
      </c>
      <c r="G80">
        <f>$X$2*LOG(B80,10)/A80^$X$3</f>
        <v>1.9189028784320692E-2</v>
      </c>
      <c r="H80">
        <f t="shared" si="8"/>
        <v>0.74445716221097213</v>
      </c>
      <c r="I80">
        <f t="shared" si="9"/>
        <v>5.0000000000000002E-5</v>
      </c>
      <c r="J80">
        <f t="shared" si="10"/>
        <v>5.0000000000000002E-5</v>
      </c>
      <c r="K80">
        <f t="shared" si="11"/>
        <v>3.1585192448297938E-3</v>
      </c>
      <c r="L80">
        <f t="shared" si="12"/>
        <v>5.0000000000000002E-5</v>
      </c>
      <c r="M80">
        <f t="shared" si="13"/>
        <v>6.0741477121931675E-3</v>
      </c>
      <c r="N80">
        <v>5.0000000000000002E-5</v>
      </c>
      <c r="O80">
        <v>5.0000000000000002E-5</v>
      </c>
      <c r="P80">
        <v>9.240656734912589E-3</v>
      </c>
      <c r="Q80">
        <v>4.5476277507208174E-3</v>
      </c>
      <c r="R80">
        <v>1.3363961557981474E-2</v>
      </c>
    </row>
    <row r="81" spans="1:18" x14ac:dyDescent="0.2">
      <c r="A81">
        <v>80</v>
      </c>
      <c r="B81">
        <v>1.0999999999999999E-2</v>
      </c>
      <c r="C81">
        <v>1.0999999999999999E-2</v>
      </c>
      <c r="D81">
        <v>0.13700000000000001</v>
      </c>
      <c r="E81">
        <v>0.123</v>
      </c>
      <c r="F81">
        <v>0.63900000000000001</v>
      </c>
      <c r="G81">
        <f>$X$2*LOG(B81,10)/A81^$X$3</f>
        <v>1.8973016665152071E-2</v>
      </c>
      <c r="H81">
        <f t="shared" si="8"/>
        <v>0.72481969683200653</v>
      </c>
      <c r="I81">
        <f t="shared" si="9"/>
        <v>5.0000000000000002E-5</v>
      </c>
      <c r="J81">
        <f t="shared" si="10"/>
        <v>5.0000000000000002E-5</v>
      </c>
      <c r="K81">
        <f t="shared" si="11"/>
        <v>3.1816587861892565E-3</v>
      </c>
      <c r="L81">
        <f t="shared" si="12"/>
        <v>5.0000000000000002E-5</v>
      </c>
      <c r="M81">
        <f t="shared" si="13"/>
        <v>1.3810209138282209E-2</v>
      </c>
      <c r="N81">
        <v>5.0000000000000002E-5</v>
      </c>
      <c r="O81">
        <v>5.0000000000000002E-5</v>
      </c>
      <c r="P81">
        <v>9.1433794398698698E-3</v>
      </c>
      <c r="Q81">
        <v>4.5005012266763345E-3</v>
      </c>
      <c r="R81">
        <v>1.3363961557981474E-2</v>
      </c>
    </row>
    <row r="82" spans="1:18" x14ac:dyDescent="0.2">
      <c r="A82">
        <v>81</v>
      </c>
      <c r="B82">
        <v>1.0999999999999999E-2</v>
      </c>
      <c r="C82">
        <v>1.0999999999999999E-2</v>
      </c>
      <c r="D82">
        <v>0.13600000000000001</v>
      </c>
      <c r="E82">
        <v>0.123</v>
      </c>
      <c r="F82">
        <v>0.61899999999999999</v>
      </c>
      <c r="G82">
        <f>$X$2*LOG(B82,10)/A82^$X$3</f>
        <v>1.8762074645527493E-2</v>
      </c>
      <c r="H82">
        <f t="shared" si="8"/>
        <v>0.70564314959340857</v>
      </c>
      <c r="I82">
        <f t="shared" si="9"/>
        <v>5.0000000000000002E-5</v>
      </c>
      <c r="J82">
        <f t="shared" si="10"/>
        <v>5.0000000000000002E-5</v>
      </c>
      <c r="K82">
        <f t="shared" si="11"/>
        <v>1.296497716436773E-2</v>
      </c>
      <c r="L82">
        <f t="shared" si="12"/>
        <v>3.5452807646496609E-3</v>
      </c>
      <c r="M82">
        <f t="shared" si="13"/>
        <v>1.9368942297198211E-2</v>
      </c>
      <c r="N82">
        <v>5.0000000000000002E-5</v>
      </c>
      <c r="O82">
        <v>5.0000000000000002E-5</v>
      </c>
      <c r="P82">
        <v>9.0012441147904187E-3</v>
      </c>
      <c r="Q82">
        <v>4.4543414262501191E-3</v>
      </c>
      <c r="R82">
        <v>1.3359723070681895E-2</v>
      </c>
    </row>
    <row r="83" spans="1:18" x14ac:dyDescent="0.2">
      <c r="A83">
        <v>82</v>
      </c>
      <c r="B83">
        <v>1.0999999999999999E-2</v>
      </c>
      <c r="C83">
        <v>1.0999999999999999E-2</v>
      </c>
      <c r="D83">
        <v>0.13200000000000001</v>
      </c>
      <c r="E83">
        <v>0.122</v>
      </c>
      <c r="F83">
        <v>0.59199999999999997</v>
      </c>
      <c r="G83">
        <f>$X$2*LOG(B83,10)/A83^$X$3</f>
        <v>1.8556023306763383E-2</v>
      </c>
      <c r="H83">
        <f t="shared" si="8"/>
        <v>0.68691120970576225</v>
      </c>
      <c r="I83">
        <f t="shared" si="9"/>
        <v>5.0000000000000002E-5</v>
      </c>
      <c r="J83">
        <f t="shared" si="10"/>
        <v>5.0000000000000002E-5</v>
      </c>
      <c r="K83">
        <f t="shared" si="11"/>
        <v>9.9842209066008936E-3</v>
      </c>
      <c r="L83">
        <f t="shared" si="12"/>
        <v>3.5744603582981149E-3</v>
      </c>
      <c r="M83">
        <f t="shared" si="13"/>
        <v>2.9443806467812916E-3</v>
      </c>
      <c r="N83">
        <v>5.0000000000000002E-5</v>
      </c>
      <c r="O83">
        <v>5.0000000000000002E-5</v>
      </c>
      <c r="P83">
        <v>8.8634603313051397E-3</v>
      </c>
      <c r="Q83">
        <v>4.4091189050550206E-3</v>
      </c>
      <c r="R83">
        <v>1.3095298090147756E-2</v>
      </c>
    </row>
    <row r="84" spans="1:18" x14ac:dyDescent="0.2">
      <c r="A84">
        <v>83</v>
      </c>
      <c r="B84">
        <v>1.0999999999999999E-2</v>
      </c>
      <c r="C84">
        <v>1.0999999999999999E-2</v>
      </c>
      <c r="D84">
        <v>0.129</v>
      </c>
      <c r="E84">
        <v>0.121</v>
      </c>
      <c r="F84">
        <v>0.58799999999999997</v>
      </c>
      <c r="G84">
        <f>$X$2*LOG(B84,10)/A84^$X$3</f>
        <v>1.8354691665825536E-2</v>
      </c>
      <c r="H84">
        <f t="shared" si="8"/>
        <v>0.66860833325686708</v>
      </c>
      <c r="I84">
        <f t="shared" si="9"/>
        <v>5.0000000000000002E-5</v>
      </c>
      <c r="J84">
        <f t="shared" si="10"/>
        <v>5.0000000000000002E-5</v>
      </c>
      <c r="K84">
        <f t="shared" si="11"/>
        <v>6.7859893432919982E-3</v>
      </c>
      <c r="L84">
        <f t="shared" si="12"/>
        <v>5.0000000000000002E-5</v>
      </c>
      <c r="M84">
        <f t="shared" si="13"/>
        <v>2.9644789637389701E-3</v>
      </c>
      <c r="N84">
        <v>5.0000000000000002E-5</v>
      </c>
      <c r="O84">
        <v>5.0000000000000002E-5</v>
      </c>
      <c r="P84">
        <v>8.8334126278368785E-3</v>
      </c>
      <c r="Q84">
        <v>4.3648054024501004E-3</v>
      </c>
      <c r="R84">
        <v>1.2964977164367397E-2</v>
      </c>
    </row>
    <row r="85" spans="1:18" x14ac:dyDescent="0.2">
      <c r="A85">
        <v>84</v>
      </c>
      <c r="B85">
        <v>1.0999999999999999E-2</v>
      </c>
      <c r="C85">
        <v>1.0999999999999999E-2</v>
      </c>
      <c r="D85">
        <v>0.127</v>
      </c>
      <c r="E85">
        <v>0.121</v>
      </c>
      <c r="F85">
        <v>0.58399999999999996</v>
      </c>
      <c r="G85">
        <f>$X$2*LOG(B85,10)/A85^$X$3</f>
        <v>1.8157916682953013E-2</v>
      </c>
      <c r="H85">
        <f t="shared" si="8"/>
        <v>0.650719698450274</v>
      </c>
      <c r="I85">
        <f t="shared" si="9"/>
        <v>5.0000000000000002E-5</v>
      </c>
      <c r="J85">
        <f t="shared" si="10"/>
        <v>5.0000000000000002E-5</v>
      </c>
      <c r="K85">
        <f t="shared" si="11"/>
        <v>6.8937079479004515E-3</v>
      </c>
      <c r="L85">
        <f t="shared" si="12"/>
        <v>5.0000000000000002E-5</v>
      </c>
      <c r="M85">
        <f t="shared" si="13"/>
        <v>5.0000000000000002E-5</v>
      </c>
      <c r="N85">
        <v>5.0000000000000002E-5</v>
      </c>
      <c r="O85">
        <v>5.0000000000000002E-5</v>
      </c>
      <c r="P85">
        <v>8.686179185092513E-3</v>
      </c>
      <c r="Q85">
        <v>4.3213737826424126E-3</v>
      </c>
      <c r="R85">
        <v>1.2837224705172012E-2</v>
      </c>
    </row>
    <row r="86" spans="1:18" x14ac:dyDescent="0.2">
      <c r="A86">
        <v>85</v>
      </c>
      <c r="B86">
        <v>1.0999999999999999E-2</v>
      </c>
      <c r="C86">
        <v>1.0999999999999999E-2</v>
      </c>
      <c r="D86">
        <v>0.125</v>
      </c>
      <c r="E86">
        <v>0.121</v>
      </c>
      <c r="F86">
        <v>0.58399999999999996</v>
      </c>
      <c r="G86">
        <f>$X$2*LOG(B86,10)/A86^$X$3</f>
        <v>1.7965542803479038E-2</v>
      </c>
      <c r="H86">
        <f t="shared" si="8"/>
        <v>0.6332311639526399</v>
      </c>
      <c r="I86">
        <f t="shared" si="9"/>
        <v>5.0000000000000002E-5</v>
      </c>
      <c r="J86">
        <f t="shared" si="10"/>
        <v>5.0000000000000002E-5</v>
      </c>
      <c r="K86">
        <f t="shared" si="11"/>
        <v>3.4883278458214262E-3</v>
      </c>
      <c r="L86">
        <f t="shared" si="12"/>
        <v>3.6041242688252817E-3</v>
      </c>
      <c r="M86">
        <f t="shared" si="13"/>
        <v>7.5009547144259947E-3</v>
      </c>
      <c r="N86">
        <v>5.0000000000000002E-5</v>
      </c>
      <c r="O86">
        <v>5.0000000000000002E-5</v>
      </c>
      <c r="P86">
        <v>8.6001717619175189E-3</v>
      </c>
      <c r="Q86">
        <v>4.2787979792749953E-3</v>
      </c>
      <c r="R86">
        <v>1.267167710524747E-2</v>
      </c>
    </row>
    <row r="87" spans="1:18" x14ac:dyDescent="0.2">
      <c r="A87">
        <v>86</v>
      </c>
      <c r="B87">
        <v>1.0999999999999999E-2</v>
      </c>
      <c r="C87">
        <v>1.0999999999999999E-2</v>
      </c>
      <c r="D87">
        <v>0.124</v>
      </c>
      <c r="E87">
        <v>0.12</v>
      </c>
      <c r="F87">
        <v>0.57399999999999995</v>
      </c>
      <c r="G87">
        <f>$X$2*LOG(B87,10)/A87^$X$3</f>
        <v>1.7777421531103746E-2</v>
      </c>
      <c r="H87">
        <f t="shared" si="8"/>
        <v>0.6161292301003406</v>
      </c>
      <c r="I87">
        <f t="shared" si="9"/>
        <v>5.0000000000000002E-5</v>
      </c>
      <c r="J87">
        <f t="shared" si="10"/>
        <v>5.0000000000000002E-5</v>
      </c>
      <c r="K87">
        <f t="shared" si="11"/>
        <v>3.5165737228372018E-3</v>
      </c>
      <c r="L87">
        <f t="shared" si="12"/>
        <v>3.6342846550940777E-3</v>
      </c>
      <c r="M87">
        <f t="shared" si="13"/>
        <v>2.8937606698417884E-2</v>
      </c>
      <c r="N87">
        <v>5.0000000000000002E-5</v>
      </c>
      <c r="O87">
        <v>5.0000000000000002E-5</v>
      </c>
      <c r="P87">
        <v>8.6001717619175189E-3</v>
      </c>
      <c r="Q87">
        <v>4.2370529432546045E-3</v>
      </c>
      <c r="R87">
        <v>1.2628705771722634E-2</v>
      </c>
    </row>
    <row r="88" spans="1:18" x14ac:dyDescent="0.2">
      <c r="A88">
        <v>87</v>
      </c>
      <c r="B88">
        <v>1.0999999999999999E-2</v>
      </c>
      <c r="C88">
        <v>1.0999999999999999E-2</v>
      </c>
      <c r="D88">
        <v>0.123</v>
      </c>
      <c r="E88">
        <v>0.11899999999999999</v>
      </c>
      <c r="F88">
        <v>0.53700000000000003</v>
      </c>
      <c r="G88">
        <f>$X$2*LOG(B88,10)/A88^$X$3</f>
        <v>1.7593411030122606E-2</v>
      </c>
      <c r="H88">
        <f t="shared" si="8"/>
        <v>0.59940100273841879</v>
      </c>
      <c r="I88">
        <f t="shared" si="9"/>
        <v>5.0000000000000002E-5</v>
      </c>
      <c r="J88">
        <f t="shared" si="10"/>
        <v>5.0000000000000002E-5</v>
      </c>
      <c r="K88">
        <f t="shared" si="11"/>
        <v>1.0723865391773058E-2</v>
      </c>
      <c r="L88">
        <f t="shared" si="12"/>
        <v>5.0000000000000002E-5</v>
      </c>
      <c r="M88">
        <f t="shared" si="13"/>
        <v>3.8892793576587148E-2</v>
      </c>
      <c r="N88">
        <v>5.0000000000000002E-5</v>
      </c>
      <c r="O88">
        <v>5.0000000000000002E-5</v>
      </c>
      <c r="P88">
        <v>8.5325825497504226E-3</v>
      </c>
      <c r="Q88">
        <v>4.1961145936082467E-3</v>
      </c>
      <c r="R88">
        <v>1.2589127308020753E-2</v>
      </c>
    </row>
    <row r="89" spans="1:18" x14ac:dyDescent="0.2">
      <c r="A89">
        <v>88</v>
      </c>
      <c r="B89">
        <v>1.0999999999999999E-2</v>
      </c>
      <c r="C89">
        <v>1.0999999999999999E-2</v>
      </c>
      <c r="D89">
        <v>0.12</v>
      </c>
      <c r="E89">
        <v>0.11899999999999999</v>
      </c>
      <c r="F89">
        <v>0.49099999999999999</v>
      </c>
      <c r="G89">
        <f>$X$2*LOG(B89,10)/A89^$X$3</f>
        <v>1.7413375754339218E-2</v>
      </c>
      <c r="H89">
        <f t="shared" si="8"/>
        <v>0.58303415948538351</v>
      </c>
      <c r="I89">
        <f t="shared" si="9"/>
        <v>5.0000000000000002E-5</v>
      </c>
      <c r="J89">
        <f t="shared" si="10"/>
        <v>5.0000000000000002E-5</v>
      </c>
      <c r="K89">
        <f t="shared" si="11"/>
        <v>3.6342846550940777E-3</v>
      </c>
      <c r="L89">
        <f t="shared" si="12"/>
        <v>3.6649540864053254E-3</v>
      </c>
      <c r="M89">
        <f t="shared" si="13"/>
        <v>1.5303150448883418E-2</v>
      </c>
      <c r="N89">
        <v>5.0000000000000002E-5</v>
      </c>
      <c r="O89">
        <v>5.0000000000000002E-5</v>
      </c>
      <c r="P89">
        <v>8.4331675368627401E-3</v>
      </c>
      <c r="Q89">
        <v>4.1759406541361788E-3</v>
      </c>
      <c r="R89">
        <v>1.2355886442101116E-2</v>
      </c>
    </row>
    <row r="90" spans="1:18" x14ac:dyDescent="0.2">
      <c r="A90">
        <v>89</v>
      </c>
      <c r="B90">
        <v>1.0999999999999999E-2</v>
      </c>
      <c r="C90">
        <v>1.0999999999999999E-2</v>
      </c>
      <c r="D90">
        <v>0.11899999999999999</v>
      </c>
      <c r="E90">
        <v>0.11799999999999999</v>
      </c>
      <c r="F90">
        <v>0.47399999999999998</v>
      </c>
      <c r="G90">
        <f>$X$2*LOG(B90,10)/A90^$X$3</f>
        <v>1.7237186100592085E-2</v>
      </c>
      <c r="H90">
        <f t="shared" si="8"/>
        <v>0.56701691823564415</v>
      </c>
      <c r="I90">
        <f t="shared" si="9"/>
        <v>5.0000000000000002E-5</v>
      </c>
      <c r="J90">
        <f t="shared" si="10"/>
        <v>5.0000000000000002E-5</v>
      </c>
      <c r="K90">
        <f t="shared" si="11"/>
        <v>1.1088972165612221E-2</v>
      </c>
      <c r="L90">
        <f t="shared" si="12"/>
        <v>3.6961455599637816E-3</v>
      </c>
      <c r="M90">
        <f t="shared" si="13"/>
        <v>7.3924249840848777E-3</v>
      </c>
      <c r="N90">
        <v>5.0000000000000002E-5</v>
      </c>
      <c r="O90">
        <v>5.0000000000000002E-5</v>
      </c>
      <c r="P90">
        <v>8.3253887841312491E-3</v>
      </c>
      <c r="Q90">
        <v>4.1559597711576801E-3</v>
      </c>
      <c r="R90">
        <v>1.2234456417011375E-2</v>
      </c>
    </row>
    <row r="91" spans="1:18" x14ac:dyDescent="0.2">
      <c r="A91">
        <v>90</v>
      </c>
      <c r="B91">
        <v>1.0999999999999999E-2</v>
      </c>
      <c r="C91">
        <v>1.0999999999999999E-2</v>
      </c>
      <c r="D91">
        <v>0.11600000000000001</v>
      </c>
      <c r="E91">
        <v>0.11700000000000001</v>
      </c>
      <c r="F91">
        <v>0.46600000000000003</v>
      </c>
      <c r="G91">
        <f>$X$2*LOG(B91,10)/A91^$X$3</f>
        <v>1.7064718085007452E-2</v>
      </c>
      <c r="H91">
        <f t="shared" si="8"/>
        <v>0.55133800772795027</v>
      </c>
      <c r="I91">
        <f t="shared" si="9"/>
        <v>5.0000000000000002E-5</v>
      </c>
      <c r="J91">
        <f t="shared" si="10"/>
        <v>4.1392685158224918E-2</v>
      </c>
      <c r="K91">
        <f t="shared" si="11"/>
        <v>5.0000000000000002E-5</v>
      </c>
      <c r="L91">
        <f t="shared" si="12"/>
        <v>5.0000000000000002E-5</v>
      </c>
      <c r="M91">
        <f t="shared" si="13"/>
        <v>2.8049256720469873E-3</v>
      </c>
      <c r="N91">
        <v>5.0000000000000002E-5</v>
      </c>
      <c r="O91">
        <v>5.0000000000000002E-5</v>
      </c>
      <c r="P91">
        <v>8.2725259659899297E-3</v>
      </c>
      <c r="Q91">
        <v>4.1165661948321386E-3</v>
      </c>
      <c r="R91">
        <v>1.2120632675853504E-2</v>
      </c>
    </row>
    <row r="92" spans="1:18" x14ac:dyDescent="0.2">
      <c r="A92">
        <v>91</v>
      </c>
      <c r="B92">
        <v>1.0999999999999999E-2</v>
      </c>
      <c r="C92">
        <v>0.01</v>
      </c>
      <c r="D92">
        <v>0.11600000000000001</v>
      </c>
      <c r="E92">
        <v>0.11700000000000001</v>
      </c>
      <c r="F92">
        <v>0.46300000000000002</v>
      </c>
      <c r="G92">
        <f>$X$2*LOG(B92,10)/A92^$X$3</f>
        <v>1.6895853040254219E-2</v>
      </c>
      <c r="H92">
        <f t="shared" si="8"/>
        <v>0.53598664002311092</v>
      </c>
      <c r="I92">
        <f t="shared" si="9"/>
        <v>5.0000000000000002E-5</v>
      </c>
      <c r="J92">
        <f t="shared" si="10"/>
        <v>5.0000000000000002E-5</v>
      </c>
      <c r="K92">
        <f t="shared" si="11"/>
        <v>3.76014887330689E-3</v>
      </c>
      <c r="L92">
        <f t="shared" si="12"/>
        <v>5.0000000000000002E-5</v>
      </c>
      <c r="M92">
        <f t="shared" si="13"/>
        <v>6.6161483535181476E-3</v>
      </c>
      <c r="N92">
        <v>5.0000000000000002E-5</v>
      </c>
      <c r="O92">
        <v>5.0000000000000002E-5</v>
      </c>
      <c r="P92">
        <v>8.117890222179458E-3</v>
      </c>
      <c r="Q92">
        <v>4.0779124204393113E-3</v>
      </c>
      <c r="R92">
        <v>1.2041907319686268E-2</v>
      </c>
    </row>
    <row r="93" spans="1:18" x14ac:dyDescent="0.2">
      <c r="A93">
        <v>92</v>
      </c>
      <c r="B93">
        <v>1.0999999999999999E-2</v>
      </c>
      <c r="C93">
        <v>0.01</v>
      </c>
      <c r="D93">
        <v>0.115</v>
      </c>
      <c r="E93">
        <v>0.11700000000000001</v>
      </c>
      <c r="F93">
        <v>0.45600000000000002</v>
      </c>
      <c r="G93">
        <f>$X$2*LOG(B93,10)/A93^$X$3</f>
        <v>1.6730477332224453E-2</v>
      </c>
      <c r="H93">
        <f t="shared" si="8"/>
        <v>0.52095248474767764</v>
      </c>
      <c r="I93">
        <f t="shared" si="9"/>
        <v>5.0000000000000002E-5</v>
      </c>
      <c r="J93">
        <f t="shared" si="10"/>
        <v>5.0000000000000002E-5</v>
      </c>
      <c r="K93">
        <f t="shared" si="11"/>
        <v>3.7929890171389813E-3</v>
      </c>
      <c r="L93">
        <f t="shared" si="12"/>
        <v>5.0000000000000002E-5</v>
      </c>
      <c r="M93">
        <f t="shared" si="13"/>
        <v>2.5496387084848526E-2</v>
      </c>
      <c r="N93">
        <v>5.0000000000000002E-5</v>
      </c>
      <c r="O93">
        <v>5.0000000000000002E-5</v>
      </c>
      <c r="P93">
        <v>8.117890222179458E-3</v>
      </c>
      <c r="Q93">
        <v>4.0399778017401466E-3</v>
      </c>
      <c r="R93">
        <v>1.196479202964329E-2</v>
      </c>
    </row>
    <row r="94" spans="1:18" x14ac:dyDescent="0.2">
      <c r="A94">
        <v>93</v>
      </c>
      <c r="B94">
        <v>1.0999999999999999E-2</v>
      </c>
      <c r="C94">
        <v>0.01</v>
      </c>
      <c r="D94">
        <v>0.114</v>
      </c>
      <c r="E94">
        <v>0.11700000000000001</v>
      </c>
      <c r="F94">
        <v>0.43</v>
      </c>
      <c r="G94">
        <f>$X$2*LOG(B94,10)/A94^$X$3</f>
        <v>1.6568482094697943E-2</v>
      </c>
      <c r="H94">
        <f t="shared" si="8"/>
        <v>0.5062256449725403</v>
      </c>
      <c r="I94">
        <f t="shared" si="9"/>
        <v>5.0000000000000002E-5</v>
      </c>
      <c r="J94">
        <f t="shared" si="10"/>
        <v>5.0000000000000002E-5</v>
      </c>
      <c r="K94">
        <f t="shared" si="11"/>
        <v>5.0000000000000002E-5</v>
      </c>
      <c r="L94">
        <f t="shared" si="12"/>
        <v>5.0000000000000002E-5</v>
      </c>
      <c r="M94">
        <f t="shared" si="13"/>
        <v>4.0588564768676005E-3</v>
      </c>
      <c r="N94">
        <v>5.0000000000000002E-5</v>
      </c>
      <c r="O94">
        <v>5.0000000000000002E-5</v>
      </c>
      <c r="P94">
        <v>8.0676217480331047E-3</v>
      </c>
      <c r="Q94">
        <v>4.0027424536739353E-3</v>
      </c>
      <c r="R94">
        <v>1.1899223299707939E-2</v>
      </c>
    </row>
    <row r="95" spans="1:18" x14ac:dyDescent="0.2">
      <c r="A95">
        <v>94</v>
      </c>
      <c r="B95">
        <v>1.0999999999999999E-2</v>
      </c>
      <c r="C95">
        <v>0.01</v>
      </c>
      <c r="D95">
        <v>0.114</v>
      </c>
      <c r="E95">
        <v>0.11700000000000001</v>
      </c>
      <c r="F95">
        <v>0.42599999999999999</v>
      </c>
      <c r="G95">
        <f>$X$2*LOG(B95,10)/A95^$X$3</f>
        <v>1.6409762980669651E-2</v>
      </c>
      <c r="H95">
        <f t="shared" si="8"/>
        <v>0.49179663460633199</v>
      </c>
      <c r="I95">
        <f t="shared" si="9"/>
        <v>5.0000000000000002E-5</v>
      </c>
      <c r="J95">
        <f t="shared" si="10"/>
        <v>5.0000000000000002E-5</v>
      </c>
      <c r="K95">
        <f t="shared" si="11"/>
        <v>5.0000000000000002E-5</v>
      </c>
      <c r="L95">
        <f t="shared" si="12"/>
        <v>3.7278725192431139E-3</v>
      </c>
      <c r="M95">
        <f t="shared" si="13"/>
        <v>5.0000000000000002E-5</v>
      </c>
      <c r="N95">
        <v>5.0000000000000002E-5</v>
      </c>
      <c r="O95">
        <v>5.0000000000000002E-5</v>
      </c>
      <c r="P95">
        <v>7.9689296712752711E-3</v>
      </c>
      <c r="Q95">
        <v>3.9661872176014468E-3</v>
      </c>
      <c r="R95">
        <v>1.1581872549815131E-2</v>
      </c>
    </row>
    <row r="96" spans="1:18" x14ac:dyDescent="0.2">
      <c r="A96">
        <v>95</v>
      </c>
      <c r="B96">
        <v>1.0999999999999999E-2</v>
      </c>
      <c r="C96">
        <v>0.01</v>
      </c>
      <c r="D96">
        <v>0.114</v>
      </c>
      <c r="E96">
        <v>0.11600000000000001</v>
      </c>
      <c r="F96">
        <v>0.42599999999999999</v>
      </c>
      <c r="G96">
        <f>$X$2*LOG(B96,10)/A96^$X$3</f>
        <v>1.6254219929129232E-2</v>
      </c>
      <c r="H96">
        <f t="shared" si="8"/>
        <v>0.47765635719356664</v>
      </c>
      <c r="I96">
        <f t="shared" si="9"/>
        <v>5.0000000000000002E-5</v>
      </c>
      <c r="J96">
        <f t="shared" si="10"/>
        <v>5.0000000000000002E-5</v>
      </c>
      <c r="K96">
        <f t="shared" si="11"/>
        <v>3.8264078530528822E-3</v>
      </c>
      <c r="L96">
        <f t="shared" si="12"/>
        <v>5.0000000000000002E-5</v>
      </c>
      <c r="M96">
        <f t="shared" si="13"/>
        <v>1.7686291095377116E-2</v>
      </c>
      <c r="N96">
        <v>5.0000000000000002E-5</v>
      </c>
      <c r="O96">
        <v>5.0000000000000002E-5</v>
      </c>
      <c r="P96">
        <v>7.8253375119567981E-3</v>
      </c>
      <c r="Q96">
        <v>3.9302936284323353E-3</v>
      </c>
      <c r="R96">
        <v>1.1462573168670637E-2</v>
      </c>
    </row>
    <row r="97" spans="1:18" x14ac:dyDescent="0.2">
      <c r="A97">
        <v>96</v>
      </c>
      <c r="B97">
        <v>1.0999999999999999E-2</v>
      </c>
      <c r="C97">
        <v>0.01</v>
      </c>
      <c r="D97">
        <v>0.113</v>
      </c>
      <c r="E97">
        <v>0.11600000000000001</v>
      </c>
      <c r="F97">
        <v>0.40899999999999997</v>
      </c>
      <c r="G97">
        <f>$X$2*LOG(B97,10)/A97^$X$3</f>
        <v>1.6101756946181624E-2</v>
      </c>
      <c r="H97">
        <f t="shared" si="8"/>
        <v>0.4637960860165114</v>
      </c>
      <c r="I97">
        <f t="shared" si="9"/>
        <v>5.0000000000000002E-5</v>
      </c>
      <c r="J97">
        <f t="shared" si="10"/>
        <v>5.0000000000000002E-5</v>
      </c>
      <c r="K97">
        <f t="shared" si="11"/>
        <v>3.8604208132382301E-3</v>
      </c>
      <c r="L97">
        <f t="shared" si="12"/>
        <v>5.0000000000000002E-5</v>
      </c>
      <c r="M97">
        <f t="shared" si="13"/>
        <v>5.3419428967367844E-3</v>
      </c>
      <c r="N97">
        <v>5.0000000000000002E-5</v>
      </c>
      <c r="O97">
        <v>5.0000000000000002E-5</v>
      </c>
      <c r="P97">
        <v>7.825337511956465E-3</v>
      </c>
      <c r="Q97">
        <v>3.8950438835241297E-3</v>
      </c>
      <c r="R97">
        <v>1.1281010409688985E-2</v>
      </c>
    </row>
    <row r="98" spans="1:18" x14ac:dyDescent="0.2">
      <c r="A98">
        <v>97</v>
      </c>
      <c r="B98">
        <v>1.0999999999999999E-2</v>
      </c>
      <c r="C98">
        <v>0.01</v>
      </c>
      <c r="D98">
        <v>0.112</v>
      </c>
      <c r="E98">
        <v>0.11600000000000001</v>
      </c>
      <c r="F98">
        <v>0.40400000000000003</v>
      </c>
      <c r="G98">
        <f>$X$2*LOG(B98,10)/A98^$X$3</f>
        <v>1.5952281899487771E-2</v>
      </c>
      <c r="H98">
        <f t="shared" si="8"/>
        <v>0.4502074454079793</v>
      </c>
      <c r="I98">
        <f t="shared" si="9"/>
        <v>5.0000000000000002E-5</v>
      </c>
      <c r="J98">
        <f t="shared" si="10"/>
        <v>5.0000000000000002E-5</v>
      </c>
      <c r="K98">
        <f t="shared" si="11"/>
        <v>7.825337511956465E-3</v>
      </c>
      <c r="L98">
        <f t="shared" si="12"/>
        <v>3.76014887330689E-3</v>
      </c>
      <c r="M98">
        <f t="shared" si="13"/>
        <v>1.3095298090147756E-2</v>
      </c>
      <c r="N98">
        <v>5.0000000000000002E-5</v>
      </c>
      <c r="O98">
        <v>5.0000000000000002E-5</v>
      </c>
      <c r="P98">
        <v>7.6868286662910013E-3</v>
      </c>
      <c r="Q98">
        <v>3.8604208132382301E-3</v>
      </c>
      <c r="R98">
        <v>1.1136366117959318E-2</v>
      </c>
    </row>
    <row r="99" spans="1:18" x14ac:dyDescent="0.2">
      <c r="A99">
        <v>98</v>
      </c>
      <c r="B99">
        <v>1.0999999999999999E-2</v>
      </c>
      <c r="C99">
        <v>0.01</v>
      </c>
      <c r="D99">
        <v>0.11</v>
      </c>
      <c r="E99">
        <v>0.115</v>
      </c>
      <c r="F99">
        <v>0.39200000000000002</v>
      </c>
      <c r="G99">
        <f>$X$2*LOG(B99,10)/A99^$X$3</f>
        <v>1.580570632508712E-2</v>
      </c>
      <c r="H99">
        <f t="shared" si="8"/>
        <v>0.43688239318973826</v>
      </c>
      <c r="I99">
        <f t="shared" si="9"/>
        <v>5.0000000000000002E-5</v>
      </c>
      <c r="J99">
        <f t="shared" si="10"/>
        <v>5.0000000000000002E-5</v>
      </c>
      <c r="K99">
        <f t="shared" si="11"/>
        <v>3.9661872176014468E-3</v>
      </c>
      <c r="L99">
        <f t="shared" si="12"/>
        <v>5.0000000000000002E-5</v>
      </c>
      <c r="M99">
        <f t="shared" si="13"/>
        <v>3.3364656947494908E-3</v>
      </c>
      <c r="N99">
        <v>5.0000000000000002E-5</v>
      </c>
      <c r="O99">
        <v>5.0000000000000002E-5</v>
      </c>
      <c r="P99">
        <v>7.6868286662907792E-3</v>
      </c>
      <c r="Q99">
        <v>3.8264078530528822E-3</v>
      </c>
      <c r="R99">
        <v>1.0857927588208582E-2</v>
      </c>
    </row>
    <row r="100" spans="1:18" x14ac:dyDescent="0.2">
      <c r="A100">
        <v>99</v>
      </c>
      <c r="B100">
        <v>1.0999999999999999E-2</v>
      </c>
      <c r="C100">
        <v>0.01</v>
      </c>
      <c r="D100">
        <v>0.109</v>
      </c>
      <c r="E100">
        <v>0.115</v>
      </c>
      <c r="F100">
        <v>0.38900000000000001</v>
      </c>
      <c r="G100">
        <f>$X$2*LOG(B100,10)/A100^$X$3</f>
        <v>1.5661945245738891E-2</v>
      </c>
      <c r="H100">
        <f t="shared" si="8"/>
        <v>0.4238132041580811</v>
      </c>
      <c r="I100">
        <f t="shared" si="9"/>
        <v>5.0000000000000002E-5</v>
      </c>
      <c r="J100">
        <f t="shared" si="10"/>
        <v>5.0000000000000002E-5</v>
      </c>
      <c r="K100">
        <f t="shared" si="11"/>
        <v>4.0027424536739353E-3</v>
      </c>
      <c r="L100">
        <f t="shared" si="12"/>
        <v>5.0000000000000002E-5</v>
      </c>
      <c r="M100">
        <f t="shared" si="13"/>
        <v>1.0166004708897558E-2</v>
      </c>
      <c r="N100">
        <v>5.0000000000000002E-5</v>
      </c>
      <c r="O100">
        <v>5.0000000000000002E-5</v>
      </c>
      <c r="P100">
        <v>7.5971817505214312E-3</v>
      </c>
      <c r="Q100">
        <v>3.7929890171389813E-3</v>
      </c>
      <c r="R100">
        <v>1.0761829855445493E-2</v>
      </c>
    </row>
    <row r="101" spans="1:18" x14ac:dyDescent="0.2">
      <c r="A101">
        <v>100</v>
      </c>
      <c r="B101">
        <v>1.0999999999999999E-2</v>
      </c>
      <c r="C101">
        <v>0.01</v>
      </c>
      <c r="D101">
        <v>0.108</v>
      </c>
      <c r="E101">
        <v>0.115</v>
      </c>
      <c r="F101">
        <v>0.38</v>
      </c>
      <c r="G101">
        <f>$X$2*LOG(B101,10)/A101^$X$3</f>
        <v>1.5520916999986338E-2</v>
      </c>
      <c r="H101">
        <f t="shared" si="8"/>
        <v>0.41099245454421263</v>
      </c>
      <c r="I101">
        <f t="shared" si="9"/>
        <v>5.0000000000000002E-5</v>
      </c>
      <c r="J101">
        <f t="shared" si="10"/>
        <v>5.0000000000000002E-5</v>
      </c>
      <c r="K101">
        <f t="shared" si="11"/>
        <v>5.0000000000000002E-5</v>
      </c>
      <c r="L101">
        <f t="shared" si="12"/>
        <v>3.7929890171389813E-3</v>
      </c>
      <c r="M101">
        <f t="shared" si="13"/>
        <v>1.3935777943292538E-2</v>
      </c>
      <c r="N101">
        <v>5.0000000000000002E-5</v>
      </c>
      <c r="O101">
        <v>5.0000000000000002E-5</v>
      </c>
      <c r="P101">
        <v>7.5531378904458712E-3</v>
      </c>
      <c r="Q101">
        <v>3.76014887330689E-3</v>
      </c>
      <c r="R101">
        <v>1.0593073497423999E-2</v>
      </c>
    </row>
    <row r="102" spans="1:18" x14ac:dyDescent="0.2">
      <c r="A102">
        <v>101</v>
      </c>
      <c r="B102">
        <v>1.0999999999999999E-2</v>
      </c>
      <c r="C102">
        <v>0.01</v>
      </c>
      <c r="D102">
        <v>0.108</v>
      </c>
      <c r="E102">
        <v>0.114</v>
      </c>
      <c r="F102">
        <v>0.36799999999999999</v>
      </c>
      <c r="G102">
        <f>$X$2*LOG(B102,10)/A102^$X$3</f>
        <v>1.5382543081211656E-2</v>
      </c>
      <c r="H102">
        <f t="shared" si="8"/>
        <v>0.39841300738287788</v>
      </c>
      <c r="I102">
        <f t="shared" si="9"/>
        <v>5.0000000000000002E-5</v>
      </c>
      <c r="J102">
        <f t="shared" si="10"/>
        <v>5.0000000000000002E-5</v>
      </c>
      <c r="K102">
        <f t="shared" si="11"/>
        <v>8.117890222179458E-3</v>
      </c>
      <c r="L102">
        <f t="shared" si="12"/>
        <v>5.0000000000000002E-5</v>
      </c>
      <c r="M102">
        <f t="shared" si="13"/>
        <v>1.196479202964329E-2</v>
      </c>
      <c r="N102">
        <v>5.0000000000000002E-5</v>
      </c>
      <c r="O102">
        <v>5.0000000000000002E-5</v>
      </c>
      <c r="P102">
        <v>7.3403631657432689E-3</v>
      </c>
      <c r="Q102">
        <v>3.7278725192431139E-3</v>
      </c>
      <c r="R102">
        <v>1.0465433678164882E-2</v>
      </c>
    </row>
    <row r="103" spans="1:18" x14ac:dyDescent="0.2">
      <c r="A103">
        <v>102</v>
      </c>
      <c r="B103">
        <v>1.0999999999999999E-2</v>
      </c>
      <c r="C103">
        <v>0.01</v>
      </c>
      <c r="D103">
        <v>0.106</v>
      </c>
      <c r="E103">
        <v>0.114</v>
      </c>
      <c r="F103">
        <v>0.35799999999999998</v>
      </c>
      <c r="G103">
        <f>$X$2*LOG(B103,10)/A103^$X$3</f>
        <v>1.5246747986004769E-2</v>
      </c>
      <c r="H103">
        <f t="shared" si="8"/>
        <v>0.38606799872770636</v>
      </c>
      <c r="I103">
        <f t="shared" si="9"/>
        <v>5.0000000000000002E-5</v>
      </c>
      <c r="J103">
        <f t="shared" si="10"/>
        <v>5.0000000000000002E-5</v>
      </c>
      <c r="K103">
        <f t="shared" si="11"/>
        <v>5.0000000000000002E-5</v>
      </c>
      <c r="L103">
        <f t="shared" si="12"/>
        <v>3.8264078530528822E-3</v>
      </c>
      <c r="M103">
        <f t="shared" si="13"/>
        <v>2.4330286709992044E-3</v>
      </c>
      <c r="N103">
        <v>5.0000000000000002E-5</v>
      </c>
      <c r="O103">
        <v>5.0000000000000002E-5</v>
      </c>
      <c r="P103">
        <v>7.2424326839722053E-3</v>
      </c>
      <c r="Q103">
        <v>3.6961455599637816E-3</v>
      </c>
      <c r="R103">
        <v>1.0375576279137377E-2</v>
      </c>
    </row>
    <row r="104" spans="1:18" x14ac:dyDescent="0.2">
      <c r="A104">
        <v>103</v>
      </c>
      <c r="B104">
        <v>1.0999999999999999E-2</v>
      </c>
      <c r="C104">
        <v>0.01</v>
      </c>
      <c r="D104">
        <v>0.106</v>
      </c>
      <c r="E104">
        <v>0.113</v>
      </c>
      <c r="F104">
        <v>0.35599999999999998</v>
      </c>
      <c r="G104">
        <f>$X$2*LOG(B104,10)/A104^$X$3</f>
        <v>1.5113459071222303E-2</v>
      </c>
      <c r="H104">
        <f t="shared" si="8"/>
        <v>0.37395082465657309</v>
      </c>
      <c r="I104">
        <f t="shared" si="9"/>
        <v>5.0000000000000002E-5</v>
      </c>
      <c r="J104">
        <f t="shared" si="10"/>
        <v>5.0000000000000002E-5</v>
      </c>
      <c r="K104">
        <f t="shared" si="11"/>
        <v>5.0000000000000002E-5</v>
      </c>
      <c r="L104">
        <f t="shared" si="12"/>
        <v>5.0000000000000002E-5</v>
      </c>
      <c r="M104">
        <f t="shared" si="13"/>
        <v>5.0000000000000002E-5</v>
      </c>
      <c r="N104">
        <v>5.0000000000000002E-5</v>
      </c>
      <c r="O104">
        <v>5.0000000000000002E-5</v>
      </c>
      <c r="P104">
        <v>7.1785846271235076E-3</v>
      </c>
      <c r="Q104">
        <v>3.6649540864053254E-3</v>
      </c>
      <c r="R104">
        <v>1.0323275090347916E-2</v>
      </c>
    </row>
    <row r="105" spans="1:18" x14ac:dyDescent="0.2">
      <c r="A105">
        <v>104</v>
      </c>
      <c r="B105">
        <v>1.0999999999999999E-2</v>
      </c>
      <c r="C105">
        <v>0.01</v>
      </c>
      <c r="D105">
        <v>0.106</v>
      </c>
      <c r="E105">
        <v>0.113</v>
      </c>
      <c r="F105">
        <v>0.35599999999999998</v>
      </c>
      <c r="G105">
        <f>$X$2*LOG(B105,10)/A105^$X$3</f>
        <v>1.4982606419159628E-2</v>
      </c>
      <c r="H105">
        <f t="shared" si="8"/>
        <v>0.3620551290145117</v>
      </c>
      <c r="I105">
        <f t="shared" si="9"/>
        <v>5.0000000000000002E-5</v>
      </c>
      <c r="J105">
        <f t="shared" si="10"/>
        <v>5.0000000000000002E-5</v>
      </c>
      <c r="K105">
        <f t="shared" si="11"/>
        <v>4.1165661948321386E-3</v>
      </c>
      <c r="L105">
        <f t="shared" si="12"/>
        <v>3.8604208132382301E-3</v>
      </c>
      <c r="M105">
        <f t="shared" si="13"/>
        <v>2.6405190936029888E-2</v>
      </c>
      <c r="N105">
        <v>5.0000000000000002E-5</v>
      </c>
      <c r="O105">
        <v>5.0000000000000002E-5</v>
      </c>
      <c r="P105">
        <v>7.0618544874867517E-3</v>
      </c>
      <c r="Q105">
        <v>3.6342846550940777E-3</v>
      </c>
      <c r="R105">
        <v>1.0219165181686085E-2</v>
      </c>
    </row>
    <row r="106" spans="1:18" x14ac:dyDescent="0.2">
      <c r="A106">
        <v>105</v>
      </c>
      <c r="B106">
        <v>1.0999999999999999E-2</v>
      </c>
      <c r="C106">
        <v>0.01</v>
      </c>
      <c r="D106">
        <v>0.105</v>
      </c>
      <c r="E106">
        <v>0.112</v>
      </c>
      <c r="F106">
        <v>0.33500000000000002</v>
      </c>
      <c r="G106">
        <f>$X$2*LOG(B106,10)/A106^$X$3</f>
        <v>1.4854122710302394E-2</v>
      </c>
      <c r="H106">
        <f t="shared" si="8"/>
        <v>0.35037479184567227</v>
      </c>
      <c r="I106">
        <f t="shared" si="9"/>
        <v>5.0000000000000002E-5</v>
      </c>
      <c r="J106">
        <f t="shared" si="10"/>
        <v>5.0000000000000002E-5</v>
      </c>
      <c r="K106">
        <f t="shared" si="11"/>
        <v>5.0000000000000002E-5</v>
      </c>
      <c r="L106">
        <f t="shared" si="12"/>
        <v>5.0000000000000002E-5</v>
      </c>
      <c r="M106">
        <f t="shared" si="13"/>
        <v>2.8115158963630371E-2</v>
      </c>
      <c r="N106">
        <v>5.0000000000000002E-5</v>
      </c>
      <c r="O106">
        <v>5.0000000000000002E-5</v>
      </c>
      <c r="P106">
        <v>6.9488599553280128E-3</v>
      </c>
      <c r="Q106">
        <v>3.6041242688252817E-3</v>
      </c>
      <c r="R106">
        <v>1.0200700672769597E-2</v>
      </c>
    </row>
    <row r="107" spans="1:18" x14ac:dyDescent="0.2">
      <c r="A107">
        <v>106</v>
      </c>
      <c r="B107">
        <v>1.0999999999999999E-2</v>
      </c>
      <c r="C107">
        <v>0.01</v>
      </c>
      <c r="D107">
        <v>0.105</v>
      </c>
      <c r="E107">
        <v>0.112</v>
      </c>
      <c r="F107">
        <v>0.314</v>
      </c>
      <c r="G107">
        <f>$X$2*LOG(B107,10)/A107^$X$3</f>
        <v>1.4727943103164406E-2</v>
      </c>
      <c r="H107">
        <f>(G107-B107)/B107</f>
        <v>0.33890391846949153</v>
      </c>
      <c r="I107">
        <f t="shared" si="9"/>
        <v>5.0000000000000002E-5</v>
      </c>
      <c r="J107">
        <f t="shared" si="10"/>
        <v>5.0000000000000002E-5</v>
      </c>
      <c r="K107">
        <f t="shared" si="11"/>
        <v>4.1559597711576801E-3</v>
      </c>
      <c r="L107">
        <f t="shared" si="12"/>
        <v>5.0000000000000002E-5</v>
      </c>
      <c r="M107">
        <f t="shared" si="13"/>
        <v>2.1258459748785263E-2</v>
      </c>
      <c r="N107">
        <v>5.0000000000000002E-5</v>
      </c>
      <c r="O107">
        <v>5.0000000000000002E-5</v>
      </c>
      <c r="P107">
        <v>6.9119944163300584E-3</v>
      </c>
      <c r="Q107">
        <v>3.5744603582981149E-3</v>
      </c>
      <c r="R107">
        <v>1.0166004708897558E-2</v>
      </c>
    </row>
    <row r="108" spans="1:18" x14ac:dyDescent="0.2">
      <c r="A108">
        <v>107</v>
      </c>
      <c r="B108">
        <v>1.0999999999999999E-2</v>
      </c>
      <c r="C108">
        <v>0.01</v>
      </c>
      <c r="D108">
        <v>0.104</v>
      </c>
      <c r="E108">
        <v>0.112</v>
      </c>
      <c r="F108">
        <v>0.29899999999999999</v>
      </c>
      <c r="G108">
        <f>$X$2*LOG(B108,10)/A108^$X$3</f>
        <v>1.4604005120754226E-2</v>
      </c>
      <c r="H108">
        <f t="shared" si="8"/>
        <v>0.32763682915947517</v>
      </c>
      <c r="I108">
        <f t="shared" si="9"/>
        <v>5.0000000000000002E-5</v>
      </c>
      <c r="J108">
        <f t="shared" si="10"/>
        <v>5.0000000000000002E-5</v>
      </c>
      <c r="K108">
        <f t="shared" si="11"/>
        <v>4.1961145936082467E-3</v>
      </c>
      <c r="L108">
        <f t="shared" si="12"/>
        <v>5.0000000000000002E-5</v>
      </c>
      <c r="M108">
        <f t="shared" si="13"/>
        <v>1.9305155195386559E-2</v>
      </c>
      <c r="N108">
        <v>5.0000000000000002E-5</v>
      </c>
      <c r="O108">
        <v>5.0000000000000002E-5</v>
      </c>
      <c r="P108">
        <v>6.8937079479004515E-3</v>
      </c>
      <c r="Q108">
        <v>3.5452807646496609E-3</v>
      </c>
      <c r="R108">
        <v>1.0032780696655794E-2</v>
      </c>
    </row>
    <row r="109" spans="1:18" x14ac:dyDescent="0.2">
      <c r="A109">
        <v>108</v>
      </c>
      <c r="B109">
        <v>1.0999999999999999E-2</v>
      </c>
      <c r="C109">
        <v>0.01</v>
      </c>
      <c r="D109">
        <v>0.10299999999999999</v>
      </c>
      <c r="E109">
        <v>0.112</v>
      </c>
      <c r="F109">
        <v>0.28599999999999998</v>
      </c>
      <c r="G109">
        <f>$X$2*LOG(B109,10)/A109^$X$3</f>
        <v>1.4482248543247029E-2</v>
      </c>
      <c r="H109">
        <f t="shared" si="8"/>
        <v>0.31656804938609356</v>
      </c>
      <c r="I109">
        <f t="shared" si="9"/>
        <v>5.0000000000000002E-5</v>
      </c>
      <c r="J109">
        <f t="shared" si="10"/>
        <v>5.0000000000000002E-5</v>
      </c>
      <c r="K109">
        <f t="shared" si="11"/>
        <v>5.0000000000000002E-5</v>
      </c>
      <c r="L109">
        <f t="shared" si="12"/>
        <v>5.0000000000000002E-5</v>
      </c>
      <c r="M109">
        <f t="shared" si="13"/>
        <v>1.0761829855445493E-2</v>
      </c>
      <c r="N109">
        <v>5.0000000000000002E-5</v>
      </c>
      <c r="O109">
        <v>5.0000000000000002E-5</v>
      </c>
      <c r="P109">
        <v>6.7859893432919982E-3</v>
      </c>
      <c r="Q109">
        <v>3.5165737228372018E-3</v>
      </c>
      <c r="R109">
        <v>9.9842209066010046E-3</v>
      </c>
    </row>
    <row r="110" spans="1:18" x14ac:dyDescent="0.2">
      <c r="A110">
        <v>109</v>
      </c>
      <c r="B110">
        <v>1.0999999999999999E-2</v>
      </c>
      <c r="C110">
        <v>0.01</v>
      </c>
      <c r="D110">
        <v>0.10299999999999999</v>
      </c>
      <c r="E110">
        <v>0.112</v>
      </c>
      <c r="F110">
        <v>0.27900000000000003</v>
      </c>
      <c r="G110">
        <f>$X$2*LOG(B110,10)/A110^$X$3</f>
        <v>1.4362615306468686E-2</v>
      </c>
      <c r="H110">
        <f t="shared" si="8"/>
        <v>0.30569230058806246</v>
      </c>
      <c r="I110">
        <f t="shared" si="9"/>
        <v>5.0000000000000002E-5</v>
      </c>
      <c r="J110">
        <f t="shared" si="10"/>
        <v>5.0000000000000002E-5</v>
      </c>
      <c r="K110">
        <f t="shared" si="11"/>
        <v>4.2370529432546045E-3</v>
      </c>
      <c r="L110">
        <f t="shared" si="12"/>
        <v>3.8950438835241297E-3</v>
      </c>
      <c r="M110">
        <f t="shared" si="13"/>
        <v>5.0000000000000002E-5</v>
      </c>
      <c r="N110">
        <v>5.0000000000000002E-5</v>
      </c>
      <c r="O110">
        <v>5.0000000000000002E-5</v>
      </c>
      <c r="P110">
        <v>6.6305788990130843E-3</v>
      </c>
      <c r="Q110">
        <v>3.4883278458214262E-3</v>
      </c>
      <c r="R110">
        <v>9.9082886602489539E-3</v>
      </c>
    </row>
    <row r="111" spans="1:18" x14ac:dyDescent="0.2">
      <c r="A111">
        <v>110</v>
      </c>
      <c r="B111">
        <v>1.0999999999999999E-2</v>
      </c>
      <c r="C111">
        <v>0.01</v>
      </c>
      <c r="D111">
        <v>0.10199999999999999</v>
      </c>
      <c r="E111">
        <v>0.111</v>
      </c>
      <c r="F111">
        <v>0.27900000000000003</v>
      </c>
      <c r="G111">
        <f>$X$2*LOG(B111,10)/A111^$X$3</f>
        <v>1.424504940582718E-2</v>
      </c>
      <c r="H111">
        <f t="shared" si="8"/>
        <v>0.29500449143883462</v>
      </c>
      <c r="I111">
        <f t="shared" si="9"/>
        <v>5.0000000000000002E-5</v>
      </c>
      <c r="J111">
        <f t="shared" si="10"/>
        <v>5.0000000000000002E-5</v>
      </c>
      <c r="K111">
        <f t="shared" si="11"/>
        <v>4.2787979792749953E-3</v>
      </c>
      <c r="L111">
        <f t="shared" si="12"/>
        <v>3.9302936284323353E-3</v>
      </c>
      <c r="M111">
        <f t="shared" si="13"/>
        <v>1.5851923271189561E-2</v>
      </c>
      <c r="N111">
        <v>5.0000000000000002E-5</v>
      </c>
      <c r="O111">
        <v>5.0000000000000002E-5</v>
      </c>
      <c r="P111">
        <v>6.6305788990130843E-3</v>
      </c>
      <c r="Q111">
        <v>3.4605321095064756E-3</v>
      </c>
      <c r="R111">
        <v>9.7899767445209784E-3</v>
      </c>
    </row>
    <row r="112" spans="1:18" x14ac:dyDescent="0.2">
      <c r="A112">
        <v>111</v>
      </c>
      <c r="B112">
        <v>1.0999999999999999E-2</v>
      </c>
      <c r="C112">
        <v>0.01</v>
      </c>
      <c r="D112">
        <v>0.10100000000000001</v>
      </c>
      <c r="E112">
        <v>0.11</v>
      </c>
      <c r="F112">
        <v>0.26900000000000002</v>
      </c>
      <c r="G112">
        <f>$X$2*LOG(B112,10)/A112^$X$3</f>
        <v>1.4129496805352857E-2</v>
      </c>
      <c r="H112">
        <f t="shared" si="8"/>
        <v>0.28449970957753257</v>
      </c>
      <c r="I112">
        <f t="shared" si="9"/>
        <v>4.1392685158224918E-2</v>
      </c>
      <c r="J112">
        <f t="shared" si="10"/>
        <v>5.0000000000000002E-5</v>
      </c>
      <c r="K112">
        <f t="shared" si="11"/>
        <v>5.0000000000000002E-5</v>
      </c>
      <c r="L112">
        <f t="shared" si="12"/>
        <v>3.9661872176014468E-3</v>
      </c>
      <c r="M112">
        <f t="shared" si="13"/>
        <v>4.8706433713410213E-3</v>
      </c>
      <c r="N112">
        <v>5.0000000000000002E-5</v>
      </c>
      <c r="O112">
        <v>5.0000000000000002E-5</v>
      </c>
      <c r="P112">
        <v>6.5308671589576761E-3</v>
      </c>
      <c r="Q112">
        <v>3.4331758383939759E-3</v>
      </c>
      <c r="R112">
        <v>9.7598372891563034E-3</v>
      </c>
    </row>
    <row r="113" spans="1:18" x14ac:dyDescent="0.2">
      <c r="A113">
        <v>112</v>
      </c>
      <c r="B113">
        <v>0.01</v>
      </c>
      <c r="C113">
        <v>0.01</v>
      </c>
      <c r="D113">
        <v>0.10100000000000001</v>
      </c>
      <c r="E113">
        <v>0.109</v>
      </c>
      <c r="F113">
        <v>0.26600000000000001</v>
      </c>
      <c r="G113">
        <f>$X$2*LOG(B113,10)/A113^$X$3</f>
        <v>1.4312113760960357E-2</v>
      </c>
      <c r="H113">
        <f t="shared" si="8"/>
        <v>0.43121137609603566</v>
      </c>
      <c r="I113">
        <f t="shared" si="9"/>
        <v>5.0000000000000002E-5</v>
      </c>
      <c r="J113">
        <f t="shared" si="10"/>
        <v>5.0000000000000002E-5</v>
      </c>
      <c r="K113">
        <f t="shared" si="11"/>
        <v>8.686179185092513E-3</v>
      </c>
      <c r="L113">
        <f t="shared" si="12"/>
        <v>5.0000000000000002E-5</v>
      </c>
      <c r="M113">
        <f t="shared" si="13"/>
        <v>9.9082886602489539E-3</v>
      </c>
      <c r="N113">
        <v>5.0000000000000002E-5</v>
      </c>
      <c r="O113">
        <v>5.0000000000000002E-5</v>
      </c>
      <c r="P113">
        <v>6.4982930369171799E-3</v>
      </c>
      <c r="Q113">
        <v>3.4062486919114177E-3</v>
      </c>
      <c r="R113">
        <v>9.6513856761808459E-3</v>
      </c>
    </row>
    <row r="114" spans="1:18" x14ac:dyDescent="0.2">
      <c r="A114">
        <v>113</v>
      </c>
      <c r="B114">
        <v>0.01</v>
      </c>
      <c r="C114">
        <v>0.01</v>
      </c>
      <c r="D114">
        <v>9.9000000000000005E-2</v>
      </c>
      <c r="E114">
        <v>0.109</v>
      </c>
      <c r="F114">
        <v>0.26</v>
      </c>
      <c r="G114">
        <f>$X$2*LOG(B114,10)/A114^$X$3</f>
        <v>1.419807287176043E-2</v>
      </c>
      <c r="H114">
        <f t="shared" si="8"/>
        <v>0.41980728717604299</v>
      </c>
      <c r="I114">
        <f t="shared" si="9"/>
        <v>5.0000000000000002E-5</v>
      </c>
      <c r="J114">
        <f t="shared" si="10"/>
        <v>5.0000000000000002E-5</v>
      </c>
      <c r="K114">
        <f t="shared" si="11"/>
        <v>8.8634603313051397E-3</v>
      </c>
      <c r="L114">
        <f t="shared" si="12"/>
        <v>5.0000000000000002E-5</v>
      </c>
      <c r="M114">
        <f t="shared" si="13"/>
        <v>1.3572807189273894E-2</v>
      </c>
      <c r="N114">
        <v>5.0000000000000002E-5</v>
      </c>
      <c r="O114">
        <v>5.0000000000000002E-5</v>
      </c>
      <c r="P114">
        <v>6.4341100054099432E-3</v>
      </c>
      <c r="Q114">
        <v>3.2289701301985163E-3</v>
      </c>
      <c r="R114">
        <v>9.5094865063583278E-3</v>
      </c>
    </row>
    <row r="115" spans="1:18" x14ac:dyDescent="0.2">
      <c r="A115">
        <v>114</v>
      </c>
      <c r="B115">
        <v>0.01</v>
      </c>
      <c r="C115">
        <v>0.01</v>
      </c>
      <c r="D115">
        <v>9.7000000000000003E-2</v>
      </c>
      <c r="E115">
        <v>0.109</v>
      </c>
      <c r="F115">
        <v>0.252</v>
      </c>
      <c r="G115">
        <f>$X$2*LOG(B115,10)/A115^$X$3</f>
        <v>1.4085933501614105E-2</v>
      </c>
      <c r="H115">
        <f t="shared" si="8"/>
        <v>0.40859335016141041</v>
      </c>
      <c r="I115">
        <f t="shared" si="9"/>
        <v>5.0000000000000002E-5</v>
      </c>
      <c r="J115">
        <f t="shared" si="10"/>
        <v>5.0000000000000002E-5</v>
      </c>
      <c r="K115">
        <f t="shared" si="11"/>
        <v>5.0000000000000002E-5</v>
      </c>
      <c r="L115">
        <f t="shared" si="12"/>
        <v>5.0000000000000002E-5</v>
      </c>
      <c r="M115">
        <f t="shared" si="13"/>
        <v>8.7035875218783865E-3</v>
      </c>
      <c r="N115">
        <v>5.0000000000000002E-5</v>
      </c>
      <c r="O115">
        <v>5.0000000000000002E-5</v>
      </c>
      <c r="P115">
        <v>6.3401780310190503E-3</v>
      </c>
      <c r="Q115">
        <v>3.2051398752114268E-3</v>
      </c>
      <c r="R115">
        <v>9.441556232841597E-3</v>
      </c>
    </row>
    <row r="116" spans="1:18" x14ac:dyDescent="0.2">
      <c r="A116">
        <v>115</v>
      </c>
      <c r="B116">
        <v>0.01</v>
      </c>
      <c r="C116">
        <v>0.01</v>
      </c>
      <c r="D116">
        <v>9.7000000000000003E-2</v>
      </c>
      <c r="E116">
        <v>0.109</v>
      </c>
      <c r="F116">
        <v>0.247</v>
      </c>
      <c r="G116">
        <f>$X$2*LOG(B116,10)/A116^$X$3</f>
        <v>1.3975647678194352E-2</v>
      </c>
      <c r="H116">
        <f t="shared" si="8"/>
        <v>0.39756476781943517</v>
      </c>
      <c r="I116">
        <f t="shared" si="9"/>
        <v>5.0000000000000002E-5</v>
      </c>
      <c r="J116">
        <f t="shared" si="10"/>
        <v>5.0000000000000002E-5</v>
      </c>
      <c r="K116">
        <f t="shared" si="11"/>
        <v>4.5005012266763345E-3</v>
      </c>
      <c r="L116">
        <f t="shared" si="12"/>
        <v>4.0027424536739353E-3</v>
      </c>
      <c r="M116">
        <f t="shared" si="13"/>
        <v>1.7618461562867171E-3</v>
      </c>
      <c r="N116">
        <v>5.0000000000000002E-5</v>
      </c>
      <c r="O116">
        <v>5.0000000000000002E-5</v>
      </c>
      <c r="P116">
        <v>6.3401780310189393E-3</v>
      </c>
      <c r="Q116">
        <v>3.1816587861892565E-3</v>
      </c>
      <c r="R116">
        <v>9.3400262541433188E-3</v>
      </c>
    </row>
    <row r="117" spans="1:18" x14ac:dyDescent="0.2">
      <c r="A117">
        <v>116</v>
      </c>
      <c r="B117">
        <v>0.01</v>
      </c>
      <c r="C117">
        <v>0.01</v>
      </c>
      <c r="D117">
        <v>9.6000000000000002E-2</v>
      </c>
      <c r="E117">
        <v>0.108</v>
      </c>
      <c r="F117">
        <v>0.246</v>
      </c>
      <c r="G117">
        <f>$X$2*LOG(B117,10)/A117^$X$3</f>
        <v>1.3867169042737324E-2</v>
      </c>
      <c r="H117">
        <f t="shared" si="8"/>
        <v>0.3867169042737324</v>
      </c>
      <c r="I117">
        <f t="shared" si="9"/>
        <v>5.0000000000000002E-5</v>
      </c>
      <c r="J117">
        <f t="shared" si="10"/>
        <v>5.0000000000000002E-5</v>
      </c>
      <c r="K117">
        <f t="shared" si="11"/>
        <v>5.0000000000000002E-5</v>
      </c>
      <c r="L117">
        <f t="shared" si="12"/>
        <v>5.0000000000000002E-5</v>
      </c>
      <c r="M117">
        <f t="shared" si="13"/>
        <v>8.9180645285106275E-3</v>
      </c>
      <c r="N117">
        <v>5.0000000000000002E-5</v>
      </c>
      <c r="O117">
        <v>5.0000000000000002E-5</v>
      </c>
      <c r="P117">
        <v>6.248949277001481E-3</v>
      </c>
      <c r="Q117">
        <v>3.1585192448297938E-3</v>
      </c>
      <c r="R117">
        <v>9.3304705046264539E-3</v>
      </c>
    </row>
    <row r="118" spans="1:18" x14ac:dyDescent="0.2">
      <c r="A118">
        <v>117</v>
      </c>
      <c r="B118">
        <v>0.01</v>
      </c>
      <c r="C118">
        <v>0.01</v>
      </c>
      <c r="D118">
        <v>9.6000000000000002E-2</v>
      </c>
      <c r="E118">
        <v>0.108</v>
      </c>
      <c r="F118">
        <v>0.24099999999999999</v>
      </c>
      <c r="G118">
        <f>$X$2*LOG(B118,10)/A118^$X$3</f>
        <v>1.376045278243666E-2</v>
      </c>
      <c r="H118">
        <f t="shared" si="8"/>
        <v>0.37604527824366596</v>
      </c>
      <c r="I118">
        <f t="shared" si="9"/>
        <v>5.0000000000000002E-5</v>
      </c>
      <c r="J118">
        <f t="shared" si="10"/>
        <v>5.0000000000000002E-5</v>
      </c>
      <c r="K118">
        <f t="shared" si="11"/>
        <v>4.5476277507208174E-3</v>
      </c>
      <c r="L118">
        <f t="shared" si="12"/>
        <v>4.0399778017401466E-3</v>
      </c>
      <c r="M118">
        <f t="shared" si="13"/>
        <v>9.1050396047618332E-3</v>
      </c>
      <c r="N118">
        <v>5.0000000000000002E-5</v>
      </c>
      <c r="O118">
        <v>5.0000000000000002E-5</v>
      </c>
      <c r="P118">
        <v>6.160308704818318E-3</v>
      </c>
      <c r="Q118">
        <v>3.1357138528586015E-3</v>
      </c>
      <c r="R118">
        <v>9.2829835691065898E-3</v>
      </c>
    </row>
    <row r="119" spans="1:18" x14ac:dyDescent="0.2">
      <c r="A119">
        <v>118</v>
      </c>
      <c r="B119">
        <v>0.01</v>
      </c>
      <c r="C119">
        <v>0.01</v>
      </c>
      <c r="D119">
        <v>9.5000000000000001E-2</v>
      </c>
      <c r="E119">
        <v>0.107</v>
      </c>
      <c r="F119">
        <v>0.23599999999999999</v>
      </c>
      <c r="G119">
        <f>$X$2*LOG(B119,10)/A119^$X$3</f>
        <v>1.3655455566219551E-2</v>
      </c>
      <c r="H119">
        <f t="shared" si="8"/>
        <v>0.36554555662195504</v>
      </c>
      <c r="I119">
        <f t="shared" si="9"/>
        <v>5.0000000000000002E-5</v>
      </c>
      <c r="J119">
        <f t="shared" si="10"/>
        <v>5.0000000000000002E-5</v>
      </c>
      <c r="K119">
        <f t="shared" si="11"/>
        <v>5.0000000000000002E-5</v>
      </c>
      <c r="L119">
        <f t="shared" si="12"/>
        <v>5.0000000000000002E-5</v>
      </c>
      <c r="M119">
        <f t="shared" si="13"/>
        <v>5.0000000000000002E-5</v>
      </c>
      <c r="N119">
        <v>5.0000000000000002E-5</v>
      </c>
      <c r="O119">
        <v>5.0000000000000002E-5</v>
      </c>
      <c r="P119">
        <v>6.1169248096818452E-3</v>
      </c>
      <c r="Q119">
        <v>3.1132354241427684E-3</v>
      </c>
      <c r="R119">
        <v>9.1433794398698698E-3</v>
      </c>
    </row>
    <row r="120" spans="1:18" x14ac:dyDescent="0.2">
      <c r="A120">
        <v>119</v>
      </c>
      <c r="B120">
        <v>0.01</v>
      </c>
      <c r="C120">
        <v>0.01</v>
      </c>
      <c r="D120">
        <v>9.5000000000000001E-2</v>
      </c>
      <c r="E120">
        <v>0.107</v>
      </c>
      <c r="F120">
        <v>0.23599999999999999</v>
      </c>
      <c r="G120">
        <f>$X$2*LOG(B120,10)/A120^$X$3</f>
        <v>1.3552135483708216E-2</v>
      </c>
      <c r="H120">
        <f t="shared" si="8"/>
        <v>0.35521354837082153</v>
      </c>
      <c r="I120">
        <f t="shared" si="9"/>
        <v>5.0000000000000002E-5</v>
      </c>
      <c r="J120">
        <f t="shared" si="10"/>
        <v>5.0000000000000002E-5</v>
      </c>
      <c r="K120">
        <f t="shared" si="11"/>
        <v>9.240656734912589E-3</v>
      </c>
      <c r="L120">
        <f t="shared" si="12"/>
        <v>5.0000000000000002E-5</v>
      </c>
      <c r="M120">
        <f t="shared" si="13"/>
        <v>1.8441406983703557E-3</v>
      </c>
      <c r="N120">
        <v>5.0000000000000002E-5</v>
      </c>
      <c r="O120">
        <v>5.0000000000000002E-5</v>
      </c>
      <c r="P120">
        <v>6.0741477121932785E-3</v>
      </c>
      <c r="Q120">
        <v>3.0910769771419488E-3</v>
      </c>
      <c r="R120">
        <v>9.1050396047618332E-3</v>
      </c>
    </row>
    <row r="121" spans="1:18" x14ac:dyDescent="0.2">
      <c r="A121">
        <v>120</v>
      </c>
      <c r="B121">
        <v>0.01</v>
      </c>
      <c r="C121">
        <v>0.01</v>
      </c>
      <c r="D121">
        <v>9.2999999999999999E-2</v>
      </c>
      <c r="E121">
        <v>0.107</v>
      </c>
      <c r="F121">
        <v>0.23499999999999999</v>
      </c>
      <c r="G121">
        <f>$X$2*LOG(B121,10)/A121^$X$3</f>
        <v>1.3450451987183865E-2</v>
      </c>
      <c r="H121">
        <f t="shared" si="8"/>
        <v>0.3450451987183864</v>
      </c>
      <c r="I121">
        <f t="shared" si="9"/>
        <v>5.0000000000000002E-5</v>
      </c>
      <c r="J121">
        <f t="shared" si="10"/>
        <v>5.0000000000000002E-5</v>
      </c>
      <c r="K121">
        <f t="shared" si="11"/>
        <v>5.0000000000000002E-5</v>
      </c>
      <c r="L121">
        <f t="shared" si="12"/>
        <v>5.0000000000000002E-5</v>
      </c>
      <c r="M121">
        <f t="shared" si="13"/>
        <v>1.8520048615933149E-3</v>
      </c>
      <c r="N121">
        <v>5.0000000000000002E-5</v>
      </c>
      <c r="O121">
        <v>5.0000000000000002E-5</v>
      </c>
      <c r="P121">
        <v>6.0319647699130785E-3</v>
      </c>
      <c r="Q121">
        <v>3.0692317276764802E-3</v>
      </c>
      <c r="R121">
        <v>9.0502240882536222E-3</v>
      </c>
    </row>
    <row r="122" spans="1:18" x14ac:dyDescent="0.2">
      <c r="A122">
        <v>121</v>
      </c>
      <c r="B122">
        <v>0.01</v>
      </c>
      <c r="C122">
        <v>0.01</v>
      </c>
      <c r="D122">
        <v>9.2999999999999999E-2</v>
      </c>
      <c r="E122">
        <v>0.107</v>
      </c>
      <c r="F122">
        <v>0.23400000000000001</v>
      </c>
      <c r="G122">
        <f>$X$2*LOG(B122,10)/A122^$X$3</f>
        <v>1.3350365836381634E-2</v>
      </c>
      <c r="H122">
        <f t="shared" si="8"/>
        <v>0.3350365836381633</v>
      </c>
      <c r="I122">
        <f t="shared" si="9"/>
        <v>5.0000000000000002E-5</v>
      </c>
      <c r="J122">
        <f t="shared" si="10"/>
        <v>5.0000000000000002E-5</v>
      </c>
      <c r="K122">
        <f t="shared" si="11"/>
        <v>4.6951212083798932E-3</v>
      </c>
      <c r="L122">
        <f t="shared" si="12"/>
        <v>4.0779124204393113E-3</v>
      </c>
      <c r="M122">
        <f t="shared" si="13"/>
        <v>3.0759363805538009E-2</v>
      </c>
      <c r="N122">
        <v>5.0000000000000002E-5</v>
      </c>
      <c r="O122">
        <v>5.0000000000000002E-5</v>
      </c>
      <c r="P122">
        <v>5.9903636891875944E-3</v>
      </c>
      <c r="Q122">
        <v>3.0476930820053649E-3</v>
      </c>
      <c r="R122">
        <v>8.9548426529264535E-3</v>
      </c>
    </row>
    <row r="123" spans="1:18" x14ac:dyDescent="0.2">
      <c r="A123">
        <v>122</v>
      </c>
      <c r="B123">
        <v>0.01</v>
      </c>
      <c r="C123">
        <v>0.01</v>
      </c>
      <c r="D123">
        <v>9.1999999999999998E-2</v>
      </c>
      <c r="E123">
        <v>0.106</v>
      </c>
      <c r="F123">
        <v>0.218</v>
      </c>
      <c r="G123">
        <f>$X$2*LOG(B123,10)/A123^$X$3</f>
        <v>1.3251839045956395E-2</v>
      </c>
      <c r="H123">
        <f t="shared" si="8"/>
        <v>0.32518390459563945</v>
      </c>
      <c r="I123">
        <f t="shared" si="9"/>
        <v>5.0000000000000002E-5</v>
      </c>
      <c r="J123">
        <f t="shared" si="10"/>
        <v>5.0000000000000002E-5</v>
      </c>
      <c r="K123">
        <f t="shared" si="11"/>
        <v>4.7464350244617037E-3</v>
      </c>
      <c r="L123">
        <f t="shared" si="12"/>
        <v>5.0000000000000002E-5</v>
      </c>
      <c r="M123">
        <f t="shared" si="13"/>
        <v>1.2120632675853504E-2</v>
      </c>
      <c r="N123">
        <v>5.0000000000000002E-5</v>
      </c>
      <c r="O123">
        <v>5.0000000000000002E-5</v>
      </c>
      <c r="P123">
        <v>5.9738834887527181E-3</v>
      </c>
      <c r="Q123">
        <v>3.0264546301878026E-3</v>
      </c>
      <c r="R123">
        <v>8.9180645285106275E-3</v>
      </c>
    </row>
    <row r="124" spans="1:18" x14ac:dyDescent="0.2">
      <c r="A124">
        <v>123</v>
      </c>
      <c r="B124">
        <v>0.01</v>
      </c>
      <c r="C124">
        <v>0.01</v>
      </c>
      <c r="D124">
        <v>9.0999999999999998E-2</v>
      </c>
      <c r="E124">
        <v>0.106</v>
      </c>
      <c r="F124">
        <v>0.21199999999999999</v>
      </c>
      <c r="G124">
        <f>$X$2*LOG(B124,10)/A124^$X$3</f>
        <v>1.3154834835469503E-2</v>
      </c>
      <c r="H124">
        <f t="shared" si="8"/>
        <v>0.31548348354695033</v>
      </c>
      <c r="I124">
        <f t="shared" si="9"/>
        <v>5.0000000000000002E-5</v>
      </c>
      <c r="J124">
        <f t="shared" si="10"/>
        <v>5.0000000000000002E-5</v>
      </c>
      <c r="K124">
        <f t="shared" si="11"/>
        <v>9.6513856761808459E-3</v>
      </c>
      <c r="L124">
        <f t="shared" si="12"/>
        <v>5.0000000000000002E-5</v>
      </c>
      <c r="M124">
        <f t="shared" si="13"/>
        <v>2.7482784519044734E-2</v>
      </c>
      <c r="N124">
        <v>5.0000000000000002E-5</v>
      </c>
      <c r="O124">
        <v>5.0000000000000002E-5</v>
      </c>
      <c r="P124">
        <v>5.908859610520123E-3</v>
      </c>
      <c r="Q124">
        <v>3.0055101397252759E-3</v>
      </c>
      <c r="R124">
        <v>8.773924307505121E-3</v>
      </c>
    </row>
    <row r="125" spans="1:18" x14ac:dyDescent="0.2">
      <c r="A125">
        <v>124</v>
      </c>
      <c r="B125">
        <v>0.01</v>
      </c>
      <c r="C125">
        <v>0.01</v>
      </c>
      <c r="D125">
        <v>8.8999999999999996E-2</v>
      </c>
      <c r="E125">
        <v>0.106</v>
      </c>
      <c r="F125">
        <v>0.19900000000000001</v>
      </c>
      <c r="G125">
        <f>$X$2*LOG(B125,10)/A125^$X$3</f>
        <v>1.3059317581756167E-2</v>
      </c>
      <c r="H125">
        <f t="shared" si="8"/>
        <v>0.30593175817561663</v>
      </c>
      <c r="I125">
        <f t="shared" si="9"/>
        <v>5.0000000000000002E-5</v>
      </c>
      <c r="J125">
        <f t="shared" si="10"/>
        <v>5.0000000000000002E-5</v>
      </c>
      <c r="K125">
        <f t="shared" si="11"/>
        <v>5.0000000000000002E-5</v>
      </c>
      <c r="L125">
        <f t="shared" si="12"/>
        <v>4.1165661948321386E-3</v>
      </c>
      <c r="M125">
        <f t="shared" si="13"/>
        <v>5.0000000000000002E-5</v>
      </c>
      <c r="N125">
        <v>5.0000000000000002E-5</v>
      </c>
      <c r="O125">
        <v>5.0000000000000002E-5</v>
      </c>
      <c r="P125">
        <v>5.8295436607238571E-3</v>
      </c>
      <c r="Q125">
        <v>2.6400961662084166E-3</v>
      </c>
      <c r="R125">
        <v>8.7035875218783865E-3</v>
      </c>
    </row>
    <row r="126" spans="1:18" x14ac:dyDescent="0.2">
      <c r="A126">
        <v>125</v>
      </c>
      <c r="B126">
        <v>0.01</v>
      </c>
      <c r="C126">
        <v>0.01</v>
      </c>
      <c r="D126">
        <v>8.8999999999999996E-2</v>
      </c>
      <c r="E126">
        <v>0.105</v>
      </c>
      <c r="F126">
        <v>0.19900000000000001</v>
      </c>
      <c r="G126">
        <f>$X$2*LOG(B126,10)/A126^$X$3</f>
        <v>1.2965252773542088E-2</v>
      </c>
      <c r="H126">
        <f t="shared" si="8"/>
        <v>0.2965252773542088</v>
      </c>
      <c r="I126">
        <f t="shared" si="9"/>
        <v>5.0000000000000002E-5</v>
      </c>
      <c r="J126">
        <f t="shared" si="10"/>
        <v>5.0000000000000002E-5</v>
      </c>
      <c r="K126">
        <f t="shared" si="11"/>
        <v>4.90733449474412E-3</v>
      </c>
      <c r="L126">
        <f t="shared" si="12"/>
        <v>5.0000000000000002E-5</v>
      </c>
      <c r="M126">
        <f t="shared" si="13"/>
        <v>4.386850248113694E-3</v>
      </c>
      <c r="N126">
        <v>5.0000000000000002E-5</v>
      </c>
      <c r="O126">
        <v>5.0000000000000002E-5</v>
      </c>
      <c r="P126">
        <v>5.8134929160948978E-3</v>
      </c>
      <c r="Q126">
        <v>2.6241438261488392E-3</v>
      </c>
      <c r="R126">
        <v>8.3451960321545005E-3</v>
      </c>
    </row>
    <row r="127" spans="1:18" x14ac:dyDescent="0.2">
      <c r="A127">
        <v>126</v>
      </c>
      <c r="B127">
        <v>0.01</v>
      </c>
      <c r="C127">
        <v>0.01</v>
      </c>
      <c r="D127">
        <v>8.7999999999999995E-2</v>
      </c>
      <c r="E127">
        <v>0.105</v>
      </c>
      <c r="F127">
        <v>0.19700000000000001</v>
      </c>
      <c r="G127">
        <f>$X$2*LOG(B127,10)/A127^$X$3</f>
        <v>1.2872606968185934E-2</v>
      </c>
      <c r="H127">
        <f t="shared" si="8"/>
        <v>0.2872606968185934</v>
      </c>
      <c r="I127">
        <f t="shared" si="9"/>
        <v>5.0000000000000002E-5</v>
      </c>
      <c r="J127">
        <f t="shared" si="10"/>
        <v>5.0000000000000002E-5</v>
      </c>
      <c r="K127">
        <f t="shared" si="11"/>
        <v>5.0000000000000002E-5</v>
      </c>
      <c r="L127">
        <f t="shared" si="12"/>
        <v>5.0000000000000002E-5</v>
      </c>
      <c r="M127">
        <f t="shared" si="13"/>
        <v>1.5712625208763931E-2</v>
      </c>
      <c r="N127">
        <v>5.0000000000000002E-5</v>
      </c>
      <c r="O127">
        <v>5.0000000000000002E-5</v>
      </c>
      <c r="P127">
        <v>5.7523288890912738E-3</v>
      </c>
      <c r="Q127">
        <v>2.6083831075282005E-3</v>
      </c>
      <c r="R127">
        <v>8.3253887841312491E-3</v>
      </c>
    </row>
    <row r="128" spans="1:18" x14ac:dyDescent="0.2">
      <c r="A128">
        <v>127</v>
      </c>
      <c r="B128">
        <v>0.01</v>
      </c>
      <c r="C128">
        <v>0.01</v>
      </c>
      <c r="D128">
        <v>8.7999999999999995E-2</v>
      </c>
      <c r="E128">
        <v>0.105</v>
      </c>
      <c r="F128">
        <v>0.19</v>
      </c>
      <c r="G128">
        <f>$X$2*LOG(B128,10)/A128^$X$3</f>
        <v>1.2781347750432192E-2</v>
      </c>
      <c r="H128">
        <f t="shared" si="8"/>
        <v>0.27813477504321921</v>
      </c>
      <c r="I128">
        <f t="shared" si="9"/>
        <v>5.0000000000000002E-5</v>
      </c>
      <c r="J128">
        <f t="shared" si="10"/>
        <v>5.0000000000000002E-5</v>
      </c>
      <c r="K128">
        <f t="shared" si="11"/>
        <v>5.0000000000000002E-5</v>
      </c>
      <c r="L128">
        <f t="shared" si="12"/>
        <v>5.0000000000000002E-5</v>
      </c>
      <c r="M128">
        <f t="shared" si="13"/>
        <v>5.0000000000000002E-5</v>
      </c>
      <c r="N128">
        <v>5.0000000000000002E-5</v>
      </c>
      <c r="O128">
        <v>5.0000000000000002E-5</v>
      </c>
      <c r="P128">
        <v>5.6771328916906949E-3</v>
      </c>
      <c r="Q128">
        <v>2.5928105782795363E-3</v>
      </c>
      <c r="R128">
        <v>8.2725259659899297E-3</v>
      </c>
    </row>
    <row r="129" spans="1:18" x14ac:dyDescent="0.2">
      <c r="A129">
        <v>128</v>
      </c>
      <c r="B129">
        <v>0.01</v>
      </c>
      <c r="C129">
        <v>0.01</v>
      </c>
      <c r="D129">
        <v>8.7999999999999995E-2</v>
      </c>
      <c r="E129">
        <v>0.105</v>
      </c>
      <c r="F129">
        <v>0.19</v>
      </c>
      <c r="G129">
        <f>$X$2*LOG(B129,10)/A129^$X$3</f>
        <v>1.2691443693066181E-2</v>
      </c>
      <c r="H129">
        <f t="shared" si="8"/>
        <v>0.26914436930661806</v>
      </c>
      <c r="I129">
        <f t="shared" si="9"/>
        <v>5.0000000000000002E-5</v>
      </c>
      <c r="J129">
        <f t="shared" si="10"/>
        <v>5.0000000000000002E-5</v>
      </c>
      <c r="K129">
        <f t="shared" si="11"/>
        <v>5.0000000000000002E-5</v>
      </c>
      <c r="L129">
        <f t="shared" si="12"/>
        <v>4.1559597711576801E-3</v>
      </c>
      <c r="M129">
        <f t="shared" si="13"/>
        <v>6.9119944163300584E-3</v>
      </c>
      <c r="N129">
        <v>5.0000000000000002E-5</v>
      </c>
      <c r="O129">
        <v>5.0000000000000002E-5</v>
      </c>
      <c r="P129">
        <v>5.6402673526926295E-3</v>
      </c>
      <c r="Q129">
        <v>2.5774228878107097E-3</v>
      </c>
      <c r="R129">
        <v>8.1369027856892789E-3</v>
      </c>
    </row>
    <row r="130" spans="1:18" x14ac:dyDescent="0.2">
      <c r="A130">
        <v>129</v>
      </c>
      <c r="B130">
        <v>0.01</v>
      </c>
      <c r="C130">
        <v>0.01</v>
      </c>
      <c r="D130">
        <v>8.7999999999999995E-2</v>
      </c>
      <c r="E130">
        <v>0.104</v>
      </c>
      <c r="F130">
        <v>0.187</v>
      </c>
      <c r="G130">
        <f>$X$2*LOG(B130,10)/A130^$X$3</f>
        <v>1.260286431936905E-2</v>
      </c>
      <c r="H130">
        <f t="shared" si="8"/>
        <v>0.26028643193690504</v>
      </c>
      <c r="I130">
        <f t="shared" si="9"/>
        <v>5.0000000000000002E-5</v>
      </c>
      <c r="J130">
        <f t="shared" si="10"/>
        <v>5.0000000000000002E-5</v>
      </c>
      <c r="K130">
        <f t="shared" si="11"/>
        <v>5.0000000000000002E-5</v>
      </c>
      <c r="L130">
        <f t="shared" si="12"/>
        <v>5.0000000000000002E-5</v>
      </c>
      <c r="M130">
        <f t="shared" si="13"/>
        <v>7.0237835269624238E-3</v>
      </c>
      <c r="N130">
        <v>5.0000000000000002E-5</v>
      </c>
      <c r="O130">
        <v>5.0000000000000002E-5</v>
      </c>
      <c r="P130">
        <v>5.6329516255845258E-3</v>
      </c>
      <c r="Q130">
        <v>2.5323365153949728E-3</v>
      </c>
      <c r="R130">
        <v>8.117890222179458E-3</v>
      </c>
    </row>
    <row r="131" spans="1:18" x14ac:dyDescent="0.2">
      <c r="A131">
        <v>130</v>
      </c>
      <c r="B131">
        <v>0.01</v>
      </c>
      <c r="C131">
        <v>0.01</v>
      </c>
      <c r="D131">
        <v>8.7999999999999995E-2</v>
      </c>
      <c r="E131">
        <v>0.104</v>
      </c>
      <c r="F131">
        <v>0.184</v>
      </c>
      <c r="G131">
        <f>$X$2*LOG(B131,10)/A131^$X$3</f>
        <v>1.251558006727759E-2</v>
      </c>
      <c r="H131">
        <f t="shared" ref="H131:H194" si="14">(G131-B131)/B131</f>
        <v>0.25155800672775896</v>
      </c>
      <c r="I131">
        <f t="shared" ref="I131:I194" si="15">IF(B132-B131&lt;&gt;0,-LOG(B132, 10)+LOG(B131, 10),0.00005)</f>
        <v>5.0000000000000002E-5</v>
      </c>
      <c r="J131">
        <f t="shared" ref="J131:J194" si="16">IF(C132-C131&lt;&gt;0,-LOG(C132, 10)+LOG(C131, 10),0.00005)</f>
        <v>5.0000000000000002E-5</v>
      </c>
      <c r="K131">
        <f t="shared" ref="K131:K194" si="17">IF(D132-D131&lt;&gt;0,-LOG(D132, 10)+LOG(D131, 10),0.00005)</f>
        <v>4.9634195315502172E-3</v>
      </c>
      <c r="L131">
        <f t="shared" ref="L131:L194" si="18">IF(E132-E131&lt;&gt;0,-LOG(E132, 10)+LOG(E131, 10),0.00005)</f>
        <v>4.1961145936082467E-3</v>
      </c>
      <c r="M131">
        <f t="shared" ref="M131:M194" si="19">IF(F132-F131&lt;&gt;0,-LOG(F132, 10)+LOG(F131, 10),0.00005)</f>
        <v>2.3667332791070805E-3</v>
      </c>
      <c r="N131">
        <v>5.0000000000000002E-5</v>
      </c>
      <c r="O131">
        <v>5.0000000000000002E-5</v>
      </c>
      <c r="P131">
        <v>5.6038775179985123E-3</v>
      </c>
      <c r="Q131">
        <v>2.4746191278554042E-3</v>
      </c>
      <c r="R131">
        <v>8.0405929928389352E-3</v>
      </c>
    </row>
    <row r="132" spans="1:18" x14ac:dyDescent="0.2">
      <c r="A132">
        <v>131</v>
      </c>
      <c r="B132">
        <v>0.01</v>
      </c>
      <c r="C132">
        <v>0.01</v>
      </c>
      <c r="D132">
        <v>8.6999999999999994E-2</v>
      </c>
      <c r="E132">
        <v>0.10299999999999999</v>
      </c>
      <c r="F132">
        <v>0.183</v>
      </c>
      <c r="G132">
        <f>$X$2*LOG(B132,10)/A132^$X$3</f>
        <v>1.2429562255158681E-2</v>
      </c>
      <c r="H132">
        <f t="shared" si="14"/>
        <v>0.24295622551586804</v>
      </c>
      <c r="I132">
        <f t="shared" si="15"/>
        <v>5.0000000000000002E-5</v>
      </c>
      <c r="J132">
        <f t="shared" si="16"/>
        <v>5.0000000000000002E-5</v>
      </c>
      <c r="K132">
        <f t="shared" si="17"/>
        <v>5.0208013750507874E-3</v>
      </c>
      <c r="L132">
        <f t="shared" si="18"/>
        <v>5.0000000000000002E-5</v>
      </c>
      <c r="M132">
        <f t="shared" si="19"/>
        <v>4.7725148612449697E-3</v>
      </c>
      <c r="N132">
        <v>5.0000000000000002E-5</v>
      </c>
      <c r="O132">
        <v>5.0000000000000002E-5</v>
      </c>
      <c r="P132">
        <v>5.5324885999608053E-3</v>
      </c>
      <c r="Q132">
        <v>2.3928131158902355E-3</v>
      </c>
      <c r="R132">
        <v>7.9560481371598879E-3</v>
      </c>
    </row>
    <row r="133" spans="1:18" x14ac:dyDescent="0.2">
      <c r="A133">
        <v>132</v>
      </c>
      <c r="B133">
        <v>0.01</v>
      </c>
      <c r="C133">
        <v>0.01</v>
      </c>
      <c r="D133">
        <v>8.5999999999999993E-2</v>
      </c>
      <c r="E133">
        <v>0.10299999999999999</v>
      </c>
      <c r="F133">
        <v>0.18099999999999999</v>
      </c>
      <c r="G133">
        <f>$X$2*LOG(B133,10)/A133^$X$3</f>
        <v>1.2344783049114249E-2</v>
      </c>
      <c r="H133">
        <f t="shared" si="14"/>
        <v>0.23447830491142488</v>
      </c>
      <c r="I133">
        <f t="shared" si="15"/>
        <v>5.0000000000000002E-5</v>
      </c>
      <c r="J133">
        <f t="shared" si="16"/>
        <v>5.0000000000000002E-5</v>
      </c>
      <c r="K133">
        <f t="shared" si="17"/>
        <v>5.0000000000000002E-5</v>
      </c>
      <c r="L133">
        <f t="shared" si="18"/>
        <v>5.0000000000000002E-5</v>
      </c>
      <c r="M133">
        <f t="shared" si="19"/>
        <v>5.0000000000000002E-5</v>
      </c>
      <c r="N133">
        <v>5.0000000000000002E-5</v>
      </c>
      <c r="O133">
        <v>5.0000000000000002E-5</v>
      </c>
      <c r="P133">
        <v>5.4628957015021573E-3</v>
      </c>
      <c r="Q133">
        <v>2.3412158149025419E-3</v>
      </c>
      <c r="R133">
        <v>7.9514209739840191E-3</v>
      </c>
    </row>
    <row r="134" spans="1:18" x14ac:dyDescent="0.2">
      <c r="A134">
        <v>133</v>
      </c>
      <c r="B134">
        <v>0.01</v>
      </c>
      <c r="C134">
        <v>0.01</v>
      </c>
      <c r="D134">
        <v>8.5999999999999993E-2</v>
      </c>
      <c r="E134">
        <v>0.10299999999999999</v>
      </c>
      <c r="F134">
        <v>0.18099999999999999</v>
      </c>
      <c r="G134">
        <f>$X$2*LOG(B134,10)/A134^$X$3</f>
        <v>1.2261215431737034E-2</v>
      </c>
      <c r="H134">
        <f t="shared" si="14"/>
        <v>0.22612154317370337</v>
      </c>
      <c r="I134">
        <f t="shared" si="15"/>
        <v>5.0000000000000002E-5</v>
      </c>
      <c r="J134">
        <f t="shared" si="16"/>
        <v>5.0000000000000002E-5</v>
      </c>
      <c r="K134">
        <f t="shared" si="17"/>
        <v>5.0795255292748198E-3</v>
      </c>
      <c r="L134">
        <f t="shared" si="18"/>
        <v>5.0000000000000002E-5</v>
      </c>
      <c r="M134">
        <f t="shared" si="19"/>
        <v>1.7129326586584837E-2</v>
      </c>
      <c r="N134">
        <v>5.0000000000000002E-5</v>
      </c>
      <c r="O134">
        <v>5.0000000000000002E-5</v>
      </c>
      <c r="P134">
        <v>5.3950318867064251E-3</v>
      </c>
      <c r="Q134">
        <v>2.2857657075469606E-3</v>
      </c>
      <c r="R134">
        <v>7.9407278152374694E-3</v>
      </c>
    </row>
    <row r="135" spans="1:18" x14ac:dyDescent="0.2">
      <c r="A135">
        <v>134</v>
      </c>
      <c r="B135">
        <v>0.01</v>
      </c>
      <c r="C135">
        <v>0.01</v>
      </c>
      <c r="D135">
        <v>8.5000000000000006E-2</v>
      </c>
      <c r="E135">
        <v>0.10299999999999999</v>
      </c>
      <c r="F135">
        <v>0.17399999999999999</v>
      </c>
      <c r="G135">
        <f>$X$2*LOG(B135,10)/A135^$X$3</f>
        <v>1.2178833172242658E-2</v>
      </c>
      <c r="H135">
        <f t="shared" si="14"/>
        <v>0.21788331722426574</v>
      </c>
      <c r="I135">
        <f t="shared" si="15"/>
        <v>5.0000000000000002E-5</v>
      </c>
      <c r="J135">
        <f t="shared" si="16"/>
        <v>5.0000000000000002E-5</v>
      </c>
      <c r="K135">
        <f t="shared" si="17"/>
        <v>5.0000000000000002E-5</v>
      </c>
      <c r="L135">
        <f t="shared" si="18"/>
        <v>4.2370529432546045E-3</v>
      </c>
      <c r="M135">
        <f t="shared" si="19"/>
        <v>2.5031451538042315E-3</v>
      </c>
      <c r="N135">
        <v>5.0000000000000002E-5</v>
      </c>
      <c r="O135">
        <v>5.0000000000000002E-5</v>
      </c>
      <c r="P135">
        <v>5.3288335050667435E-3</v>
      </c>
      <c r="Q135">
        <v>2.1082297803318162E-3</v>
      </c>
      <c r="R135">
        <v>7.5852274301501654E-3</v>
      </c>
    </row>
    <row r="136" spans="1:18" x14ac:dyDescent="0.2">
      <c r="A136">
        <v>135</v>
      </c>
      <c r="B136">
        <v>0.01</v>
      </c>
      <c r="C136">
        <v>0.01</v>
      </c>
      <c r="D136">
        <v>8.5000000000000006E-2</v>
      </c>
      <c r="E136">
        <v>0.10199999999999999</v>
      </c>
      <c r="F136">
        <v>0.17299999999999999</v>
      </c>
      <c r="G136">
        <f>$X$2*LOG(B136,10)/A136^$X$3</f>
        <v>1.2097610797907409E-2</v>
      </c>
      <c r="H136">
        <f t="shared" si="14"/>
        <v>0.20976107979074082</v>
      </c>
      <c r="I136">
        <f t="shared" si="15"/>
        <v>5.0000000000000002E-5</v>
      </c>
      <c r="J136">
        <f t="shared" si="16"/>
        <v>5.0000000000000002E-5</v>
      </c>
      <c r="K136">
        <f t="shared" si="17"/>
        <v>5.0000000000000002E-5</v>
      </c>
      <c r="L136">
        <f t="shared" si="18"/>
        <v>5.0000000000000002E-5</v>
      </c>
      <c r="M136">
        <f t="shared" si="19"/>
        <v>5.0499927366415287E-3</v>
      </c>
      <c r="N136">
        <v>5.0000000000000002E-5</v>
      </c>
      <c r="O136">
        <v>5.0000000000000002E-5</v>
      </c>
      <c r="P136">
        <v>5.2642399923572558E-3</v>
      </c>
      <c r="Q136">
        <v>2.058271539374032E-3</v>
      </c>
      <c r="R136">
        <v>7.5531378904458435E-3</v>
      </c>
    </row>
    <row r="137" spans="1:18" x14ac:dyDescent="0.2">
      <c r="A137">
        <v>136</v>
      </c>
      <c r="B137">
        <v>0.01</v>
      </c>
      <c r="C137">
        <v>0.01</v>
      </c>
      <c r="D137">
        <v>8.5000000000000006E-2</v>
      </c>
      <c r="E137">
        <v>0.10199999999999999</v>
      </c>
      <c r="F137">
        <v>0.17100000000000001</v>
      </c>
      <c r="G137">
        <f>$X$2*LOG(B137,10)/A137^$X$3</f>
        <v>1.2017523566745727E-2</v>
      </c>
      <c r="H137">
        <f t="shared" si="14"/>
        <v>0.2017523566745727</v>
      </c>
      <c r="I137">
        <f t="shared" si="15"/>
        <v>5.0000000000000002E-5</v>
      </c>
      <c r="J137">
        <f t="shared" si="16"/>
        <v>5.0000000000000002E-5</v>
      </c>
      <c r="K137">
        <f t="shared" si="17"/>
        <v>5.1396396524110433E-3</v>
      </c>
      <c r="L137">
        <f t="shared" si="18"/>
        <v>5.0000000000000002E-5</v>
      </c>
      <c r="M137">
        <f t="shared" si="19"/>
        <v>1.8152262344455994E-2</v>
      </c>
      <c r="N137">
        <v>5.0000000000000002E-5</v>
      </c>
      <c r="O137">
        <v>5.0000000000000002E-5</v>
      </c>
      <c r="P137">
        <v>5.2011936858078478E-3</v>
      </c>
      <c r="Q137">
        <v>1.7406615763012612E-3</v>
      </c>
      <c r="R137">
        <v>7.5009547144259947E-3</v>
      </c>
    </row>
    <row r="138" spans="1:18" x14ac:dyDescent="0.2">
      <c r="A138">
        <v>137</v>
      </c>
      <c r="B138">
        <v>0.01</v>
      </c>
      <c r="C138">
        <v>0.01</v>
      </c>
      <c r="D138">
        <v>8.4000000000000005E-2</v>
      </c>
      <c r="E138">
        <v>0.10199999999999999</v>
      </c>
      <c r="F138">
        <v>0.16400000000000001</v>
      </c>
      <c r="G138">
        <f>$X$2*LOG(B138,10)/A138^$X$3</f>
        <v>1.1938547441364626E-2</v>
      </c>
      <c r="H138">
        <f t="shared" si="14"/>
        <v>0.19385474413646259</v>
      </c>
      <c r="I138">
        <f t="shared" si="15"/>
        <v>5.0000000000000002E-5</v>
      </c>
      <c r="J138">
        <f t="shared" si="16"/>
        <v>5.0000000000000002E-5</v>
      </c>
      <c r="K138">
        <f t="shared" si="17"/>
        <v>5.0000000000000002E-5</v>
      </c>
      <c r="L138">
        <f t="shared" si="18"/>
        <v>5.0000000000000002E-5</v>
      </c>
      <c r="M138">
        <f t="shared" si="19"/>
        <v>1.3446723727246424E-2</v>
      </c>
      <c r="N138">
        <v>5.0000000000000002E-5</v>
      </c>
      <c r="O138">
        <v>5.0000000000000002E-5</v>
      </c>
      <c r="P138">
        <v>5.1396396524110433E-3</v>
      </c>
      <c r="Q138">
        <v>5.0000000000000002E-5</v>
      </c>
      <c r="R138">
        <v>7.3924249840848777E-3</v>
      </c>
    </row>
    <row r="139" spans="1:18" x14ac:dyDescent="0.2">
      <c r="A139">
        <v>138</v>
      </c>
      <c r="B139">
        <v>0.01</v>
      </c>
      <c r="C139">
        <v>0.01</v>
      </c>
      <c r="D139">
        <v>8.4000000000000005E-2</v>
      </c>
      <c r="E139">
        <v>0.10199999999999999</v>
      </c>
      <c r="F139">
        <v>0.159</v>
      </c>
      <c r="G139">
        <f>$X$2*LOG(B139,10)/A139^$X$3</f>
        <v>1.1860659063936439E-2</v>
      </c>
      <c r="H139">
        <f t="shared" si="14"/>
        <v>0.18606590639364384</v>
      </c>
      <c r="I139">
        <f t="shared" si="15"/>
        <v>5.0000000000000002E-5</v>
      </c>
      <c r="J139">
        <f t="shared" si="16"/>
        <v>5.0000000000000002E-5</v>
      </c>
      <c r="K139">
        <f t="shared" si="17"/>
        <v>5.0000000000000002E-5</v>
      </c>
      <c r="L139">
        <f t="shared" si="18"/>
        <v>4.2787979792749953E-3</v>
      </c>
      <c r="M139">
        <f t="shared" si="19"/>
        <v>2.7400373660287913E-3</v>
      </c>
      <c r="N139">
        <v>5.0000000000000002E-5</v>
      </c>
      <c r="O139">
        <v>5.0000000000000002E-5</v>
      </c>
      <c r="P139">
        <v>5.0795255292748198E-3</v>
      </c>
      <c r="Q139">
        <v>5.0000000000000002E-5</v>
      </c>
      <c r="R139">
        <v>7.384344460349801E-3</v>
      </c>
    </row>
    <row r="140" spans="1:18" x14ac:dyDescent="0.2">
      <c r="A140">
        <v>139</v>
      </c>
      <c r="B140">
        <v>0.01</v>
      </c>
      <c r="C140">
        <v>0.01</v>
      </c>
      <c r="D140">
        <v>8.4000000000000005E-2</v>
      </c>
      <c r="E140">
        <v>0.10100000000000001</v>
      </c>
      <c r="F140">
        <v>0.158</v>
      </c>
      <c r="G140">
        <f>$X$2*LOG(B140,10)/A140^$X$3</f>
        <v>1.1783835732234266E-2</v>
      </c>
      <c r="H140">
        <f t="shared" si="14"/>
        <v>0.17838357322342654</v>
      </c>
      <c r="I140">
        <f t="shared" si="15"/>
        <v>5.0000000000000002E-5</v>
      </c>
      <c r="J140">
        <f t="shared" si="16"/>
        <v>5.0000000000000002E-5</v>
      </c>
      <c r="K140">
        <f t="shared" si="17"/>
        <v>5.2011936858078478E-3</v>
      </c>
      <c r="L140">
        <f t="shared" si="18"/>
        <v>5.0000000000000002E-5</v>
      </c>
      <c r="M140">
        <f t="shared" si="19"/>
        <v>8.3253887841312491E-3</v>
      </c>
      <c r="N140">
        <v>5.0000000000000002E-5</v>
      </c>
      <c r="O140">
        <v>5.0000000000000002E-5</v>
      </c>
      <c r="P140">
        <v>5.0499927366415287E-3</v>
      </c>
      <c r="Q140">
        <v>5.0000000000000002E-5</v>
      </c>
      <c r="R140">
        <v>7.2992387414994031E-3</v>
      </c>
    </row>
    <row r="141" spans="1:18" x14ac:dyDescent="0.2">
      <c r="A141">
        <v>140</v>
      </c>
      <c r="B141">
        <v>0.01</v>
      </c>
      <c r="C141">
        <v>0.01</v>
      </c>
      <c r="D141">
        <v>8.3000000000000004E-2</v>
      </c>
      <c r="E141">
        <v>0.10100000000000001</v>
      </c>
      <c r="F141">
        <v>0.155</v>
      </c>
      <c r="G141">
        <f>$X$2*LOG(B141,10)/A141^$X$3</f>
        <v>1.1708055376677639E-2</v>
      </c>
      <c r="H141">
        <f t="shared" si="14"/>
        <v>0.17080553766776388</v>
      </c>
      <c r="I141">
        <f t="shared" si="15"/>
        <v>5.0000000000000002E-5</v>
      </c>
      <c r="J141">
        <f t="shared" si="16"/>
        <v>5.0000000000000002E-5</v>
      </c>
      <c r="K141">
        <f t="shared" si="17"/>
        <v>5.0000000000000002E-5</v>
      </c>
      <c r="L141">
        <f t="shared" si="18"/>
        <v>4.3213737826424126E-3</v>
      </c>
      <c r="M141">
        <f t="shared" si="19"/>
        <v>2.8109773338284016E-3</v>
      </c>
      <c r="N141">
        <v>5.0000000000000002E-5</v>
      </c>
      <c r="O141">
        <v>5.0000000000000002E-5</v>
      </c>
      <c r="P141">
        <v>5.0208013750507874E-3</v>
      </c>
      <c r="Q141">
        <v>5.0000000000000002E-5</v>
      </c>
      <c r="R141">
        <v>7.2992387414994031E-3</v>
      </c>
    </row>
    <row r="142" spans="1:18" x14ac:dyDescent="0.2">
      <c r="A142">
        <v>141</v>
      </c>
      <c r="B142">
        <v>0.01</v>
      </c>
      <c r="C142">
        <v>0.01</v>
      </c>
      <c r="D142">
        <v>8.3000000000000004E-2</v>
      </c>
      <c r="E142">
        <v>0.1</v>
      </c>
      <c r="F142">
        <v>0.154</v>
      </c>
      <c r="G142">
        <f>$X$2*LOG(B142,10)/A142^$X$3</f>
        <v>1.1633296538339125E-2</v>
      </c>
      <c r="H142">
        <f t="shared" si="14"/>
        <v>0.16332965383391243</v>
      </c>
      <c r="I142">
        <f t="shared" si="15"/>
        <v>5.0000000000000002E-5</v>
      </c>
      <c r="J142">
        <f t="shared" si="16"/>
        <v>5.0000000000000002E-5</v>
      </c>
      <c r="K142">
        <f t="shared" si="17"/>
        <v>5.0000000000000002E-5</v>
      </c>
      <c r="L142">
        <f t="shared" si="18"/>
        <v>5.0000000000000002E-5</v>
      </c>
      <c r="M142">
        <f t="shared" si="19"/>
        <v>2.8292900188642278E-3</v>
      </c>
      <c r="N142">
        <v>5.0000000000000002E-5</v>
      </c>
      <c r="O142">
        <v>5.0000000000000002E-5</v>
      </c>
      <c r="P142">
        <v>4.9634195315502172E-3</v>
      </c>
      <c r="Q142">
        <v>5.0000000000000002E-5</v>
      </c>
      <c r="R142">
        <v>7.1785846271235076E-3</v>
      </c>
    </row>
    <row r="143" spans="1:18" x14ac:dyDescent="0.2">
      <c r="A143">
        <v>142</v>
      </c>
      <c r="B143">
        <v>0.01</v>
      </c>
      <c r="C143">
        <v>0.01</v>
      </c>
      <c r="D143">
        <v>8.3000000000000004E-2</v>
      </c>
      <c r="E143">
        <v>0.1</v>
      </c>
      <c r="F143">
        <v>0.153</v>
      </c>
      <c r="G143">
        <f>$X$2*LOG(B143,10)/A143^$X$3</f>
        <v>1.1559538347865019E-2</v>
      </c>
      <c r="H143">
        <f t="shared" si="14"/>
        <v>0.1559538347865019</v>
      </c>
      <c r="I143">
        <f t="shared" si="15"/>
        <v>5.0000000000000002E-5</v>
      </c>
      <c r="J143">
        <f t="shared" si="16"/>
        <v>5.0000000000000002E-5</v>
      </c>
      <c r="K143">
        <f t="shared" si="17"/>
        <v>5.2642399923572558E-3</v>
      </c>
      <c r="L143">
        <f t="shared" si="18"/>
        <v>5.0000000000000002E-5</v>
      </c>
      <c r="M143">
        <f t="shared" si="19"/>
        <v>5.7144835244293812E-3</v>
      </c>
      <c r="N143">
        <v>5.0000000000000002E-5</v>
      </c>
      <c r="O143">
        <v>5.0000000000000002E-5</v>
      </c>
      <c r="P143">
        <v>4.9634195315502172E-3</v>
      </c>
      <c r="Q143">
        <v>5.0000000000000002E-5</v>
      </c>
      <c r="R143">
        <v>7.1785846271233966E-3</v>
      </c>
    </row>
    <row r="144" spans="1:18" x14ac:dyDescent="0.2">
      <c r="A144">
        <v>143</v>
      </c>
      <c r="B144">
        <v>0.01</v>
      </c>
      <c r="C144">
        <v>0.01</v>
      </c>
      <c r="D144">
        <v>8.2000000000000003E-2</v>
      </c>
      <c r="E144">
        <v>0.1</v>
      </c>
      <c r="F144">
        <v>0.151</v>
      </c>
      <c r="G144">
        <f>$X$2*LOG(B144,10)/A144^$X$3</f>
        <v>1.1486760505266024E-2</v>
      </c>
      <c r="H144">
        <f t="shared" si="14"/>
        <v>0.14867605052660235</v>
      </c>
      <c r="I144">
        <f t="shared" si="15"/>
        <v>5.0000000000000002E-5</v>
      </c>
      <c r="J144">
        <f t="shared" si="16"/>
        <v>5.0000000000000002E-5</v>
      </c>
      <c r="K144">
        <f t="shared" si="17"/>
        <v>5.0000000000000002E-5</v>
      </c>
      <c r="L144">
        <f t="shared" si="18"/>
        <v>5.0000000000000002E-5</v>
      </c>
      <c r="M144">
        <f t="shared" si="19"/>
        <v>5.7906788808954612E-3</v>
      </c>
      <c r="N144">
        <v>5.0000000000000002E-5</v>
      </c>
      <c r="O144">
        <v>5.0000000000000002E-5</v>
      </c>
      <c r="P144">
        <v>4.90733449474412E-3</v>
      </c>
      <c r="Q144">
        <v>5.0000000000000002E-5</v>
      </c>
      <c r="R144">
        <v>7.0618544874868627E-3</v>
      </c>
    </row>
    <row r="145" spans="1:18" x14ac:dyDescent="0.2">
      <c r="A145">
        <v>144</v>
      </c>
      <c r="B145">
        <v>0.01</v>
      </c>
      <c r="C145">
        <v>0.01</v>
      </c>
      <c r="D145">
        <v>8.2000000000000003E-2</v>
      </c>
      <c r="E145">
        <v>0.1</v>
      </c>
      <c r="F145">
        <v>0.14899999999999999</v>
      </c>
      <c r="G145">
        <f>$X$2*LOG(B145,10)/A145^$X$3</f>
        <v>1.1414943260536284E-2</v>
      </c>
      <c r="H145">
        <f t="shared" si="14"/>
        <v>0.14149432605362836</v>
      </c>
      <c r="I145">
        <f t="shared" si="15"/>
        <v>5.0000000000000002E-5</v>
      </c>
      <c r="J145">
        <f t="shared" si="16"/>
        <v>5.0000000000000002E-5</v>
      </c>
      <c r="K145">
        <f t="shared" si="17"/>
        <v>5.0000000000000002E-5</v>
      </c>
      <c r="L145">
        <f t="shared" si="18"/>
        <v>5.0000000000000002E-5</v>
      </c>
      <c r="M145">
        <f t="shared" si="19"/>
        <v>2.9245530173166445E-3</v>
      </c>
      <c r="N145">
        <v>5.0000000000000002E-5</v>
      </c>
      <c r="O145">
        <v>5.0000000000000002E-5</v>
      </c>
      <c r="P145">
        <v>4.8255438892913505E-3</v>
      </c>
      <c r="Q145">
        <v>5.0000000000000002E-5</v>
      </c>
      <c r="R145">
        <v>7.0618544874867517E-3</v>
      </c>
    </row>
    <row r="146" spans="1:18" x14ac:dyDescent="0.2">
      <c r="A146">
        <v>145</v>
      </c>
      <c r="B146">
        <v>0.01</v>
      </c>
      <c r="C146">
        <v>0.01</v>
      </c>
      <c r="D146">
        <v>8.2000000000000003E-2</v>
      </c>
      <c r="E146">
        <v>0.1</v>
      </c>
      <c r="F146">
        <v>0.14799999999999999</v>
      </c>
      <c r="G146">
        <f>$X$2*LOG(B146,10)/A146^$X$3</f>
        <v>1.1344067395061296E-2</v>
      </c>
      <c r="H146">
        <f t="shared" si="14"/>
        <v>0.13440673950612952</v>
      </c>
      <c r="I146">
        <f t="shared" si="15"/>
        <v>5.0000000000000002E-5</v>
      </c>
      <c r="J146">
        <f t="shared" si="16"/>
        <v>5.0000000000000002E-5</v>
      </c>
      <c r="K146">
        <f t="shared" si="17"/>
        <v>5.3288335050667435E-3</v>
      </c>
      <c r="L146">
        <f t="shared" si="18"/>
        <v>5.0000000000000002E-5</v>
      </c>
      <c r="M146">
        <f t="shared" si="19"/>
        <v>5.908859610520234E-3</v>
      </c>
      <c r="N146">
        <v>5.0000000000000002E-5</v>
      </c>
      <c r="O146">
        <v>5.0000000000000002E-5</v>
      </c>
      <c r="P146">
        <v>4.7464350244617037E-3</v>
      </c>
      <c r="Q146">
        <v>5.0000000000000002E-5</v>
      </c>
      <c r="R146">
        <v>7.0237835269624238E-3</v>
      </c>
    </row>
    <row r="147" spans="1:18" x14ac:dyDescent="0.2">
      <c r="A147">
        <v>146</v>
      </c>
      <c r="B147">
        <v>0.01</v>
      </c>
      <c r="C147">
        <v>0.01</v>
      </c>
      <c r="D147">
        <v>8.1000000000000003E-2</v>
      </c>
      <c r="E147">
        <v>0.1</v>
      </c>
      <c r="F147">
        <v>0.14599999999999999</v>
      </c>
      <c r="G147">
        <f>$X$2*LOG(B147,10)/A147^$X$3</f>
        <v>1.1274114203777347E-2</v>
      </c>
      <c r="H147">
        <f t="shared" si="14"/>
        <v>0.12741142037773473</v>
      </c>
      <c r="I147">
        <f t="shared" si="15"/>
        <v>5.0000000000000002E-5</v>
      </c>
      <c r="J147">
        <f t="shared" si="16"/>
        <v>5.0000000000000002E-5</v>
      </c>
      <c r="K147">
        <f t="shared" si="17"/>
        <v>5.0000000000000002E-5</v>
      </c>
      <c r="L147">
        <f t="shared" si="18"/>
        <v>5.0000000000000002E-5</v>
      </c>
      <c r="M147">
        <f t="shared" si="19"/>
        <v>1.5133743129057131E-2</v>
      </c>
      <c r="N147">
        <v>5.0000000000000002E-5</v>
      </c>
      <c r="O147">
        <v>5.0000000000000002E-5</v>
      </c>
      <c r="P147">
        <v>4.6951212083798932E-3</v>
      </c>
      <c r="Q147">
        <v>5.0000000000000002E-5</v>
      </c>
      <c r="R147">
        <v>7.0005586021245209E-3</v>
      </c>
    </row>
    <row r="148" spans="1:18" x14ac:dyDescent="0.2">
      <c r="A148">
        <v>147</v>
      </c>
      <c r="B148">
        <v>0.01</v>
      </c>
      <c r="C148">
        <v>0.01</v>
      </c>
      <c r="D148">
        <v>8.1000000000000003E-2</v>
      </c>
      <c r="E148">
        <v>0.1</v>
      </c>
      <c r="F148">
        <v>0.14099999999999999</v>
      </c>
      <c r="G148">
        <f>$X$2*LOG(B148,10)/A148^$X$3</f>
        <v>1.1205065478047355E-2</v>
      </c>
      <c r="H148">
        <f t="shared" si="14"/>
        <v>0.12050654780473551</v>
      </c>
      <c r="I148">
        <f t="shared" si="15"/>
        <v>5.0000000000000002E-5</v>
      </c>
      <c r="J148">
        <f t="shared" si="16"/>
        <v>5.0000000000000002E-5</v>
      </c>
      <c r="K148">
        <f t="shared" si="17"/>
        <v>5.0000000000000002E-5</v>
      </c>
      <c r="L148">
        <f t="shared" si="18"/>
        <v>5.0000000000000002E-5</v>
      </c>
      <c r="M148">
        <f t="shared" si="19"/>
        <v>9.3400262541433188E-3</v>
      </c>
      <c r="N148">
        <v>5.0000000000000002E-5</v>
      </c>
      <c r="O148">
        <v>5.0000000000000002E-5</v>
      </c>
      <c r="P148">
        <v>4.5476277507208174E-3</v>
      </c>
      <c r="Q148">
        <v>5.0000000000000002E-5</v>
      </c>
      <c r="R148">
        <v>6.9488599553279018E-3</v>
      </c>
    </row>
    <row r="149" spans="1:18" x14ac:dyDescent="0.2">
      <c r="A149">
        <v>148</v>
      </c>
      <c r="B149">
        <v>0.01</v>
      </c>
      <c r="C149">
        <v>0.01</v>
      </c>
      <c r="D149">
        <v>8.1000000000000003E-2</v>
      </c>
      <c r="E149">
        <v>0.1</v>
      </c>
      <c r="F149">
        <v>0.13800000000000001</v>
      </c>
      <c r="G149">
        <f>$X$2*LOG(B149,10)/A149^$X$3</f>
        <v>1.1136903489219479E-2</v>
      </c>
      <c r="H149">
        <f t="shared" si="14"/>
        <v>0.1136903489219479</v>
      </c>
      <c r="I149">
        <f t="shared" si="15"/>
        <v>5.0000000000000002E-5</v>
      </c>
      <c r="J149">
        <f t="shared" si="16"/>
        <v>5.0000000000000002E-5</v>
      </c>
      <c r="K149">
        <f t="shared" si="17"/>
        <v>5.0000000000000002E-5</v>
      </c>
      <c r="L149">
        <f t="shared" si="18"/>
        <v>4.3648054024501004E-3</v>
      </c>
      <c r="M149">
        <f t="shared" si="19"/>
        <v>5.0000000000000002E-5</v>
      </c>
      <c r="N149">
        <v>5.0000000000000002E-5</v>
      </c>
      <c r="O149">
        <v>5.0000000000000002E-5</v>
      </c>
      <c r="P149">
        <v>4.5005012266763345E-3</v>
      </c>
      <c r="Q149">
        <v>5.0000000000000002E-5</v>
      </c>
      <c r="R149">
        <v>6.9119944163300584E-3</v>
      </c>
    </row>
    <row r="150" spans="1:18" x14ac:dyDescent="0.2">
      <c r="A150">
        <v>149</v>
      </c>
      <c r="B150">
        <v>0.01</v>
      </c>
      <c r="C150">
        <v>0.01</v>
      </c>
      <c r="D150">
        <v>8.1000000000000003E-2</v>
      </c>
      <c r="E150">
        <v>9.9000000000000005E-2</v>
      </c>
      <c r="F150">
        <v>0.13800000000000001</v>
      </c>
      <c r="G150">
        <f>$X$2*LOG(B150,10)/A150^$X$3</f>
        <v>1.1069610972837049E-2</v>
      </c>
      <c r="H150">
        <f t="shared" si="14"/>
        <v>0.10696109728370491</v>
      </c>
      <c r="I150">
        <f t="shared" si="15"/>
        <v>5.0000000000000002E-5</v>
      </c>
      <c r="J150">
        <f t="shared" si="16"/>
        <v>5.0000000000000002E-5</v>
      </c>
      <c r="K150">
        <f t="shared" si="17"/>
        <v>5.0000000000000002E-5</v>
      </c>
      <c r="L150">
        <f t="shared" si="18"/>
        <v>5.0000000000000002E-5</v>
      </c>
      <c r="M150">
        <f t="shared" si="19"/>
        <v>5.0000000000000002E-5</v>
      </c>
      <c r="N150">
        <v>5.0000000000000002E-5</v>
      </c>
      <c r="O150">
        <v>5.0000000000000002E-5</v>
      </c>
      <c r="P150">
        <v>4.2787979792749953E-3</v>
      </c>
      <c r="Q150">
        <v>5.0000000000000002E-5</v>
      </c>
      <c r="R150">
        <v>6.873250986008282E-3</v>
      </c>
    </row>
    <row r="151" spans="1:18" x14ac:dyDescent="0.2">
      <c r="A151">
        <v>150</v>
      </c>
      <c r="B151">
        <v>0.01</v>
      </c>
      <c r="C151">
        <v>0.01</v>
      </c>
      <c r="D151">
        <v>8.1000000000000003E-2</v>
      </c>
      <c r="E151">
        <v>9.9000000000000005E-2</v>
      </c>
      <c r="F151">
        <v>0.13800000000000001</v>
      </c>
      <c r="G151">
        <f>$X$2*LOG(B151,10)/A151^$X$3</f>
        <v>1.1003171113469793E-2</v>
      </c>
      <c r="H151">
        <f t="shared" si="14"/>
        <v>0.10031711134697932</v>
      </c>
      <c r="I151">
        <f t="shared" si="15"/>
        <v>5.0000000000000002E-5</v>
      </c>
      <c r="J151">
        <f t="shared" si="16"/>
        <v>5.0000000000000002E-5</v>
      </c>
      <c r="K151">
        <f t="shared" si="17"/>
        <v>5.3950318867064251E-3</v>
      </c>
      <c r="L151">
        <f t="shared" si="18"/>
        <v>5.0000000000000002E-5</v>
      </c>
      <c r="M151">
        <f t="shared" si="19"/>
        <v>1.9305155195386781E-2</v>
      </c>
      <c r="N151">
        <v>5.0000000000000002E-5</v>
      </c>
      <c r="O151">
        <v>5.0000000000000002E-5</v>
      </c>
      <c r="P151">
        <v>4.2787979792748843E-3</v>
      </c>
      <c r="Q151">
        <v>5.0000000000000002E-5</v>
      </c>
      <c r="R151">
        <v>6.7395293068856083E-3</v>
      </c>
    </row>
    <row r="152" spans="1:18" x14ac:dyDescent="0.2">
      <c r="A152">
        <v>151</v>
      </c>
      <c r="B152">
        <v>0.01</v>
      </c>
      <c r="C152">
        <v>0.01</v>
      </c>
      <c r="D152">
        <v>0.08</v>
      </c>
      <c r="E152">
        <v>9.9000000000000005E-2</v>
      </c>
      <c r="F152">
        <v>0.13200000000000001</v>
      </c>
      <c r="G152">
        <f>$X$2*LOG(B152,10)/A152^$X$3</f>
        <v>1.0937567530137854E-2</v>
      </c>
      <c r="H152">
        <f t="shared" si="14"/>
        <v>9.3756753013785402E-2</v>
      </c>
      <c r="I152">
        <f t="shared" si="15"/>
        <v>5.0000000000000002E-5</v>
      </c>
      <c r="J152">
        <f t="shared" si="16"/>
        <v>5.0000000000000002E-5</v>
      </c>
      <c r="K152">
        <f t="shared" si="17"/>
        <v>5.0000000000000002E-5</v>
      </c>
      <c r="L152">
        <f t="shared" si="18"/>
        <v>5.0000000000000002E-5</v>
      </c>
      <c r="M152">
        <f t="shared" si="19"/>
        <v>1.3363961557981474E-2</v>
      </c>
      <c r="N152">
        <v>5.0000000000000002E-5</v>
      </c>
      <c r="O152">
        <v>5.0000000000000002E-5</v>
      </c>
      <c r="P152">
        <v>4.2370529432546045E-3</v>
      </c>
      <c r="Q152">
        <v>5.0000000000000002E-5</v>
      </c>
      <c r="R152">
        <v>6.7253616322359433E-3</v>
      </c>
    </row>
    <row r="153" spans="1:18" x14ac:dyDescent="0.2">
      <c r="A153">
        <v>152</v>
      </c>
      <c r="B153">
        <v>0.01</v>
      </c>
      <c r="C153">
        <v>0.01</v>
      </c>
      <c r="D153">
        <v>0.08</v>
      </c>
      <c r="E153">
        <v>9.9000000000000005E-2</v>
      </c>
      <c r="F153">
        <v>0.128</v>
      </c>
      <c r="G153">
        <f>$X$2*LOG(B153,10)/A153^$X$3</f>
        <v>1.0872784262301925E-2</v>
      </c>
      <c r="H153">
        <f t="shared" si="14"/>
        <v>8.7278426230192468E-2</v>
      </c>
      <c r="I153">
        <f t="shared" si="15"/>
        <v>5.0000000000000002E-5</v>
      </c>
      <c r="J153">
        <f t="shared" si="16"/>
        <v>5.0000000000000002E-5</v>
      </c>
      <c r="K153">
        <f t="shared" si="17"/>
        <v>5.4628957015021573E-3</v>
      </c>
      <c r="L153">
        <f t="shared" si="18"/>
        <v>5.0000000000000002E-5</v>
      </c>
      <c r="M153">
        <f t="shared" si="19"/>
        <v>5.0000000000000002E-5</v>
      </c>
      <c r="N153">
        <v>5.0000000000000002E-5</v>
      </c>
      <c r="O153">
        <v>5.0000000000000002E-5</v>
      </c>
      <c r="P153">
        <v>4.1961145936082467E-3</v>
      </c>
      <c r="Q153">
        <v>5.0000000000000002E-5</v>
      </c>
      <c r="R153">
        <v>6.6305788990130843E-3</v>
      </c>
    </row>
    <row r="154" spans="1:18" x14ac:dyDescent="0.2">
      <c r="A154">
        <v>153</v>
      </c>
      <c r="B154">
        <v>0.01</v>
      </c>
      <c r="C154">
        <v>0.01</v>
      </c>
      <c r="D154">
        <v>7.9000000000000001E-2</v>
      </c>
      <c r="E154">
        <v>9.9000000000000005E-2</v>
      </c>
      <c r="F154">
        <v>0.128</v>
      </c>
      <c r="G154">
        <f>$X$2*LOG(B154,10)/A154^$X$3</f>
        <v>1.0808805756393695E-2</v>
      </c>
      <c r="H154">
        <f t="shared" si="14"/>
        <v>8.0880575639369512E-2</v>
      </c>
      <c r="I154">
        <f t="shared" si="15"/>
        <v>5.0000000000000002E-5</v>
      </c>
      <c r="J154">
        <f t="shared" si="16"/>
        <v>5.0000000000000002E-5</v>
      </c>
      <c r="K154">
        <f t="shared" si="17"/>
        <v>5.0000000000000002E-5</v>
      </c>
      <c r="L154">
        <f t="shared" si="18"/>
        <v>5.0000000000000002E-5</v>
      </c>
      <c r="M154">
        <f t="shared" si="19"/>
        <v>3.4062486919114177E-3</v>
      </c>
      <c r="N154">
        <v>5.0000000000000002E-5</v>
      </c>
      <c r="O154">
        <v>5.0000000000000002E-5</v>
      </c>
      <c r="P154">
        <v>4.1559597711576801E-3</v>
      </c>
      <c r="Q154">
        <v>5.0000000000000002E-5</v>
      </c>
      <c r="R154">
        <v>6.6161483535181476E-3</v>
      </c>
    </row>
    <row r="155" spans="1:18" x14ac:dyDescent="0.2">
      <c r="A155">
        <v>154</v>
      </c>
      <c r="B155">
        <v>0.01</v>
      </c>
      <c r="C155">
        <v>0.01</v>
      </c>
      <c r="D155">
        <v>7.9000000000000001E-2</v>
      </c>
      <c r="E155">
        <v>9.9000000000000005E-2</v>
      </c>
      <c r="F155">
        <v>0.127</v>
      </c>
      <c r="G155">
        <f>$X$2*LOG(B155,10)/A155^$X$3</f>
        <v>1.0745616852862516E-2</v>
      </c>
      <c r="H155">
        <f t="shared" si="14"/>
        <v>7.4561685286251594E-2</v>
      </c>
      <c r="I155">
        <f t="shared" si="15"/>
        <v>5.0000000000000002E-5</v>
      </c>
      <c r="J155">
        <f t="shared" si="16"/>
        <v>5.0000000000000002E-5</v>
      </c>
      <c r="K155">
        <f t="shared" si="17"/>
        <v>5.5324885999608053E-3</v>
      </c>
      <c r="L155">
        <f t="shared" si="18"/>
        <v>4.4091189050550206E-3</v>
      </c>
      <c r="M155">
        <f t="shared" si="19"/>
        <v>3.4331758383939759E-3</v>
      </c>
      <c r="N155">
        <v>5.0000000000000002E-5</v>
      </c>
      <c r="O155">
        <v>5.0000000000000002E-5</v>
      </c>
      <c r="P155">
        <v>4.1165661948321386E-3</v>
      </c>
      <c r="Q155">
        <v>5.0000000000000002E-5</v>
      </c>
      <c r="R155">
        <v>6.5439884327899546E-3</v>
      </c>
    </row>
    <row r="156" spans="1:18" x14ac:dyDescent="0.2">
      <c r="A156">
        <v>155</v>
      </c>
      <c r="B156">
        <v>0.01</v>
      </c>
      <c r="C156">
        <v>0.01</v>
      </c>
      <c r="D156">
        <v>7.8E-2</v>
      </c>
      <c r="E156">
        <v>9.8000000000000004E-2</v>
      </c>
      <c r="F156">
        <v>0.126</v>
      </c>
      <c r="G156">
        <f>$X$2*LOG(B156,10)/A156^$X$3</f>
        <v>1.0683202773715338E-2</v>
      </c>
      <c r="H156">
        <f t="shared" si="14"/>
        <v>6.8320277371533733E-2</v>
      </c>
      <c r="I156">
        <f t="shared" si="15"/>
        <v>5.0000000000000002E-5</v>
      </c>
      <c r="J156">
        <f t="shared" si="16"/>
        <v>5.0000000000000002E-5</v>
      </c>
      <c r="K156">
        <f t="shared" si="17"/>
        <v>5.0000000000000002E-5</v>
      </c>
      <c r="L156">
        <f t="shared" si="18"/>
        <v>4.4543414262501191E-3</v>
      </c>
      <c r="M156">
        <f t="shared" si="19"/>
        <v>6.9488599553279018E-3</v>
      </c>
      <c r="N156">
        <v>5.0000000000000002E-5</v>
      </c>
      <c r="O156">
        <v>5.0000000000000002E-5</v>
      </c>
      <c r="P156">
        <v>4.0027424536739353E-3</v>
      </c>
      <c r="Q156">
        <v>5.0000000000000002E-5</v>
      </c>
      <c r="R156">
        <v>6.160308704818318E-3</v>
      </c>
    </row>
    <row r="157" spans="1:18" x14ac:dyDescent="0.2">
      <c r="A157">
        <v>156</v>
      </c>
      <c r="B157">
        <v>0.01</v>
      </c>
      <c r="C157">
        <v>0.01</v>
      </c>
      <c r="D157">
        <v>7.8E-2</v>
      </c>
      <c r="E157">
        <v>9.7000000000000003E-2</v>
      </c>
      <c r="F157">
        <v>0.124</v>
      </c>
      <c r="G157">
        <f>$X$2*LOG(B157,10)/A157^$X$3</f>
        <v>1.0621549110528025E-2</v>
      </c>
      <c r="H157">
        <f t="shared" si="14"/>
        <v>6.2154911052802499E-2</v>
      </c>
      <c r="I157">
        <f t="shared" si="15"/>
        <v>5.0000000000000002E-5</v>
      </c>
      <c r="J157">
        <f t="shared" si="16"/>
        <v>5.0000000000000002E-5</v>
      </c>
      <c r="K157">
        <f t="shared" si="17"/>
        <v>5.6038775179985123E-3</v>
      </c>
      <c r="L157">
        <f t="shared" si="18"/>
        <v>5.0000000000000002E-5</v>
      </c>
      <c r="M157">
        <f t="shared" si="19"/>
        <v>5.0000000000000002E-5</v>
      </c>
      <c r="N157">
        <v>5.0000000000000002E-5</v>
      </c>
      <c r="O157">
        <v>5.0000000000000002E-5</v>
      </c>
      <c r="P157">
        <v>3.9661872176014468E-3</v>
      </c>
      <c r="Q157">
        <v>5.0000000000000002E-5</v>
      </c>
      <c r="R157">
        <v>6.0741477121932785E-3</v>
      </c>
    </row>
    <row r="158" spans="1:18" x14ac:dyDescent="0.2">
      <c r="A158">
        <v>157</v>
      </c>
      <c r="B158">
        <v>0.01</v>
      </c>
      <c r="C158">
        <v>0.01</v>
      </c>
      <c r="D158">
        <v>7.6999999999999999E-2</v>
      </c>
      <c r="E158">
        <v>9.7000000000000003E-2</v>
      </c>
      <c r="F158">
        <v>0.124</v>
      </c>
      <c r="G158">
        <f>$X$2*LOG(B158,10)/A158^$X$3</f>
        <v>1.0560641812907331E-2</v>
      </c>
      <c r="H158">
        <f t="shared" si="14"/>
        <v>5.606418129073306E-2</v>
      </c>
      <c r="I158">
        <f t="shared" si="15"/>
        <v>5.0000000000000002E-5</v>
      </c>
      <c r="J158">
        <f t="shared" si="16"/>
        <v>5.0000000000000002E-5</v>
      </c>
      <c r="K158">
        <f t="shared" si="17"/>
        <v>5.0000000000000002E-5</v>
      </c>
      <c r="L158">
        <f t="shared" si="18"/>
        <v>5.0000000000000002E-5</v>
      </c>
      <c r="M158">
        <f t="shared" si="19"/>
        <v>7.0618544874868627E-3</v>
      </c>
      <c r="N158">
        <v>5.0000000000000002E-5</v>
      </c>
      <c r="O158">
        <v>5.0000000000000002E-5</v>
      </c>
      <c r="P158">
        <v>3.9476408718583933E-3</v>
      </c>
      <c r="Q158">
        <v>5.0000000000000002E-5</v>
      </c>
      <c r="R158">
        <v>6.0741477121931675E-3</v>
      </c>
    </row>
    <row r="159" spans="1:18" x14ac:dyDescent="0.2">
      <c r="A159">
        <v>158</v>
      </c>
      <c r="B159">
        <v>0.01</v>
      </c>
      <c r="C159">
        <v>0.01</v>
      </c>
      <c r="D159">
        <v>7.6999999999999999E-2</v>
      </c>
      <c r="E159">
        <v>9.7000000000000003E-2</v>
      </c>
      <c r="F159">
        <v>0.122</v>
      </c>
      <c r="G159">
        <f>$X$2*LOG(B159,10)/A159^$X$3</f>
        <v>1.0500467177383854E-2</v>
      </c>
      <c r="H159">
        <f t="shared" si="14"/>
        <v>5.0046717738385336E-2</v>
      </c>
      <c r="I159">
        <f t="shared" si="15"/>
        <v>5.0000000000000002E-5</v>
      </c>
      <c r="J159">
        <f t="shared" si="16"/>
        <v>5.0000000000000002E-5</v>
      </c>
      <c r="K159">
        <f t="shared" si="17"/>
        <v>5.0000000000000002E-5</v>
      </c>
      <c r="L159">
        <f t="shared" si="18"/>
        <v>4.5005012266763345E-3</v>
      </c>
      <c r="M159">
        <f t="shared" si="19"/>
        <v>5.0000000000000002E-5</v>
      </c>
      <c r="N159">
        <v>5.0000000000000002E-5</v>
      </c>
      <c r="O159">
        <v>5.0000000000000002E-5</v>
      </c>
      <c r="P159">
        <v>3.8604208132382301E-3</v>
      </c>
      <c r="Q159">
        <v>5.0000000000000002E-5</v>
      </c>
      <c r="R159">
        <v>6.051065972031866E-3</v>
      </c>
    </row>
    <row r="160" spans="1:18" x14ac:dyDescent="0.2">
      <c r="A160">
        <v>159</v>
      </c>
      <c r="B160">
        <v>0.01</v>
      </c>
      <c r="C160">
        <v>0.01</v>
      </c>
      <c r="D160">
        <v>7.6999999999999999E-2</v>
      </c>
      <c r="E160">
        <v>9.6000000000000002E-2</v>
      </c>
      <c r="F160">
        <v>0.122</v>
      </c>
      <c r="G160">
        <f>$X$2*LOG(B160,10)/A160^$X$3</f>
        <v>1.0441011836717353E-2</v>
      </c>
      <c r="H160">
        <f t="shared" si="14"/>
        <v>4.4101183671735322E-2</v>
      </c>
      <c r="I160">
        <f t="shared" si="15"/>
        <v>5.0000000000000002E-5</v>
      </c>
      <c r="J160">
        <f t="shared" si="16"/>
        <v>5.0000000000000002E-5</v>
      </c>
      <c r="K160">
        <f t="shared" si="17"/>
        <v>5.0000000000000002E-5</v>
      </c>
      <c r="L160">
        <f t="shared" si="18"/>
        <v>5.0000000000000002E-5</v>
      </c>
      <c r="M160">
        <f t="shared" si="19"/>
        <v>7.1785846271233966E-3</v>
      </c>
      <c r="N160">
        <v>5.0000000000000002E-5</v>
      </c>
      <c r="O160">
        <v>5.0000000000000002E-5</v>
      </c>
      <c r="P160">
        <v>3.8264078530528822E-3</v>
      </c>
      <c r="Q160">
        <v>5.0000000000000002E-5</v>
      </c>
      <c r="R160">
        <v>5.9903636891875944E-3</v>
      </c>
    </row>
    <row r="161" spans="1:18" x14ac:dyDescent="0.2">
      <c r="A161">
        <v>160</v>
      </c>
      <c r="B161">
        <v>0.01</v>
      </c>
      <c r="C161">
        <v>0.01</v>
      </c>
      <c r="D161">
        <v>7.6999999999999999E-2</v>
      </c>
      <c r="E161">
        <v>9.6000000000000002E-2</v>
      </c>
      <c r="F161">
        <v>0.12</v>
      </c>
      <c r="G161">
        <f>$X$2*LOG(B161,10)/A161^$X$3</f>
        <v>1.0382262749596421E-2</v>
      </c>
      <c r="H161">
        <f t="shared" si="14"/>
        <v>3.8226274959642093E-2</v>
      </c>
      <c r="I161">
        <f t="shared" si="15"/>
        <v>5.0000000000000002E-5</v>
      </c>
      <c r="J161">
        <f t="shared" si="16"/>
        <v>5.0000000000000002E-5</v>
      </c>
      <c r="K161">
        <f t="shared" si="17"/>
        <v>5.6771328916906949E-3</v>
      </c>
      <c r="L161">
        <f t="shared" si="18"/>
        <v>5.0000000000000002E-5</v>
      </c>
      <c r="M161">
        <f t="shared" si="19"/>
        <v>7.2992387414994031E-3</v>
      </c>
      <c r="N161">
        <v>5.0000000000000002E-5</v>
      </c>
      <c r="O161">
        <v>5.0000000000000002E-5</v>
      </c>
      <c r="P161">
        <v>3.7929890171389813E-3</v>
      </c>
      <c r="Q161">
        <v>5.0000000000000002E-5</v>
      </c>
      <c r="R161">
        <v>5.908859610520234E-3</v>
      </c>
    </row>
    <row r="162" spans="1:18" x14ac:dyDescent="0.2">
      <c r="A162">
        <v>161</v>
      </c>
      <c r="B162">
        <v>0.01</v>
      </c>
      <c r="C162">
        <v>0.01</v>
      </c>
      <c r="D162">
        <v>7.5999999999999998E-2</v>
      </c>
      <c r="E162">
        <v>9.6000000000000002E-2</v>
      </c>
      <c r="F162">
        <v>0.11799999999999999</v>
      </c>
      <c r="G162">
        <f>$X$2*LOG(B162,10)/A162^$X$3</f>
        <v>1.0324207190715817E-2</v>
      </c>
      <c r="H162">
        <f t="shared" si="14"/>
        <v>3.2420719071581637E-2</v>
      </c>
      <c r="I162">
        <f t="shared" si="15"/>
        <v>5.0000000000000002E-5</v>
      </c>
      <c r="J162">
        <f t="shared" si="16"/>
        <v>5.0000000000000002E-5</v>
      </c>
      <c r="K162">
        <f t="shared" si="17"/>
        <v>5.0000000000000002E-5</v>
      </c>
      <c r="L162">
        <f t="shared" si="18"/>
        <v>4.5476277507208174E-3</v>
      </c>
      <c r="M162">
        <f t="shared" si="19"/>
        <v>3.6961455599637816E-3</v>
      </c>
      <c r="N162">
        <v>5.0000000000000002E-5</v>
      </c>
      <c r="O162">
        <v>5.0000000000000002E-5</v>
      </c>
      <c r="P162">
        <v>3.76014887330689E-3</v>
      </c>
      <c r="Q162">
        <v>5.0000000000000002E-5</v>
      </c>
      <c r="R162">
        <v>5.7906788808954612E-3</v>
      </c>
    </row>
    <row r="163" spans="1:18" x14ac:dyDescent="0.2">
      <c r="A163">
        <v>162</v>
      </c>
      <c r="B163">
        <v>0.01</v>
      </c>
      <c r="C163">
        <v>0.01</v>
      </c>
      <c r="D163">
        <v>7.5999999999999998E-2</v>
      </c>
      <c r="E163">
        <v>9.5000000000000001E-2</v>
      </c>
      <c r="F163">
        <v>0.11700000000000001</v>
      </c>
      <c r="G163">
        <f>$X$2*LOG(B163,10)/A163^$X$3</f>
        <v>1.0266832741215343E-2</v>
      </c>
      <c r="H163">
        <f t="shared" si="14"/>
        <v>2.6683274121534241E-2</v>
      </c>
      <c r="I163">
        <f t="shared" si="15"/>
        <v>5.0000000000000002E-5</v>
      </c>
      <c r="J163">
        <f t="shared" si="16"/>
        <v>5.0000000000000002E-5</v>
      </c>
      <c r="K163">
        <f t="shared" si="17"/>
        <v>5.0000000000000002E-5</v>
      </c>
      <c r="L163">
        <f t="shared" si="18"/>
        <v>5.0000000000000002E-5</v>
      </c>
      <c r="M163">
        <f t="shared" si="19"/>
        <v>5.0000000000000002E-5</v>
      </c>
      <c r="N163">
        <v>5.0000000000000002E-5</v>
      </c>
      <c r="O163">
        <v>5.0000000000000002E-5</v>
      </c>
      <c r="P163">
        <v>3.6342846550940777E-3</v>
      </c>
      <c r="Q163">
        <v>5.0000000000000002E-5</v>
      </c>
      <c r="R163">
        <v>5.7144835244293812E-3</v>
      </c>
    </row>
    <row r="164" spans="1:18" x14ac:dyDescent="0.2">
      <c r="A164">
        <v>163</v>
      </c>
      <c r="B164">
        <v>0.01</v>
      </c>
      <c r="C164">
        <v>0.01</v>
      </c>
      <c r="D164">
        <v>7.5999999999999998E-2</v>
      </c>
      <c r="E164">
        <v>9.5000000000000001E-2</v>
      </c>
      <c r="F164">
        <v>0.11700000000000001</v>
      </c>
      <c r="G164">
        <f>$X$2*LOG(B164,10)/A164^$X$3</f>
        <v>1.0210127279464791E-2</v>
      </c>
      <c r="H164">
        <f t="shared" si="14"/>
        <v>2.1012727946479078E-2</v>
      </c>
      <c r="I164">
        <f t="shared" si="15"/>
        <v>5.0000000000000002E-5</v>
      </c>
      <c r="J164">
        <f t="shared" si="16"/>
        <v>5.0000000000000002E-5</v>
      </c>
      <c r="K164">
        <f t="shared" si="17"/>
        <v>5.0000000000000002E-5</v>
      </c>
      <c r="L164">
        <f t="shared" si="18"/>
        <v>5.0000000000000002E-5</v>
      </c>
      <c r="M164">
        <f t="shared" si="19"/>
        <v>5.0000000000000002E-5</v>
      </c>
      <c r="N164">
        <v>5.0000000000000002E-5</v>
      </c>
      <c r="O164">
        <v>5.0000000000000002E-5</v>
      </c>
      <c r="P164">
        <v>3.5165737228372018E-3</v>
      </c>
      <c r="Q164">
        <v>5.0000000000000002E-5</v>
      </c>
      <c r="R164">
        <v>5.6467382049088383E-3</v>
      </c>
    </row>
    <row r="165" spans="1:18" x14ac:dyDescent="0.2">
      <c r="A165">
        <v>164</v>
      </c>
      <c r="B165">
        <v>0.01</v>
      </c>
      <c r="C165">
        <v>0.01</v>
      </c>
      <c r="D165">
        <v>7.5999999999999998E-2</v>
      </c>
      <c r="E165">
        <v>9.5000000000000001E-2</v>
      </c>
      <c r="F165">
        <v>0.11700000000000001</v>
      </c>
      <c r="G165">
        <f>$X$2*LOG(B165,10)/A165^$X$3</f>
        <v>1.0154078972180586E-2</v>
      </c>
      <c r="H165">
        <f t="shared" si="14"/>
        <v>1.5407897218058624E-2</v>
      </c>
      <c r="I165">
        <f t="shared" si="15"/>
        <v>5.0000000000000002E-5</v>
      </c>
      <c r="J165">
        <f t="shared" si="16"/>
        <v>5.0000000000000002E-5</v>
      </c>
      <c r="K165">
        <f t="shared" si="17"/>
        <v>5.0000000000000002E-5</v>
      </c>
      <c r="L165">
        <f t="shared" si="18"/>
        <v>4.5957516891490524E-3</v>
      </c>
      <c r="M165">
        <f t="shared" si="19"/>
        <v>5.0000000000000002E-5</v>
      </c>
      <c r="N165">
        <v>5.0000000000000002E-5</v>
      </c>
      <c r="O165">
        <v>5.0000000000000002E-5</v>
      </c>
      <c r="P165">
        <v>3.4883278458214262E-3</v>
      </c>
      <c r="Q165">
        <v>5.0000000000000002E-5</v>
      </c>
      <c r="R165">
        <v>5.5935665104622501E-3</v>
      </c>
    </row>
    <row r="166" spans="1:18" x14ac:dyDescent="0.2">
      <c r="A166">
        <v>165</v>
      </c>
      <c r="B166">
        <v>0.01</v>
      </c>
      <c r="C166">
        <v>0.01</v>
      </c>
      <c r="D166">
        <v>7.5999999999999998E-2</v>
      </c>
      <c r="E166">
        <v>9.4E-2</v>
      </c>
      <c r="F166">
        <v>0.11700000000000001</v>
      </c>
      <c r="G166">
        <f>$X$2*LOG(B166,10)/A166^$X$3</f>
        <v>1.009867626586017E-2</v>
      </c>
      <c r="H166">
        <f t="shared" si="14"/>
        <v>9.8676265860169615E-3</v>
      </c>
      <c r="I166">
        <f t="shared" si="15"/>
        <v>5.0000000000000002E-5</v>
      </c>
      <c r="J166">
        <f t="shared" si="16"/>
        <v>4.575749056067524E-2</v>
      </c>
      <c r="K166">
        <f t="shared" si="17"/>
        <v>5.7523288890912738E-3</v>
      </c>
      <c r="L166">
        <f t="shared" si="18"/>
        <v>5.0000000000000002E-5</v>
      </c>
      <c r="M166">
        <f t="shared" si="19"/>
        <v>3.7278725192431139E-3</v>
      </c>
      <c r="N166">
        <v>5.0000000000000002E-5</v>
      </c>
      <c r="O166">
        <v>5.0000000000000002E-5</v>
      </c>
      <c r="P166">
        <v>3.3666407499572948E-3</v>
      </c>
      <c r="Q166">
        <v>5.0000000000000002E-5</v>
      </c>
      <c r="R166">
        <v>5.3419428967367844E-3</v>
      </c>
    </row>
    <row r="167" spans="1:18" x14ac:dyDescent="0.2">
      <c r="A167">
        <v>166</v>
      </c>
      <c r="B167">
        <v>0.01</v>
      </c>
      <c r="C167">
        <v>8.9999999999999993E-3</v>
      </c>
      <c r="D167">
        <v>7.4999999999999997E-2</v>
      </c>
      <c r="E167">
        <v>9.4E-2</v>
      </c>
      <c r="F167">
        <v>0.11600000000000001</v>
      </c>
      <c r="G167">
        <f>$X$2*LOG(B167,10)/A167^$X$3</f>
        <v>1.0043907878520848E-2</v>
      </c>
      <c r="H167">
        <f t="shared" si="14"/>
        <v>4.3907878520847363E-3</v>
      </c>
      <c r="I167">
        <f t="shared" si="15"/>
        <v>5.0000000000000002E-5</v>
      </c>
      <c r="J167">
        <f t="shared" si="16"/>
        <v>5.0000000000000002E-5</v>
      </c>
      <c r="K167">
        <f t="shared" si="17"/>
        <v>5.0000000000000002E-5</v>
      </c>
      <c r="L167">
        <f t="shared" si="18"/>
        <v>5.0000000000000002E-5</v>
      </c>
      <c r="M167">
        <f t="shared" si="19"/>
        <v>5.0000000000000002E-5</v>
      </c>
      <c r="N167">
        <v>5.0000000000000002E-5</v>
      </c>
      <c r="O167">
        <v>5.0000000000000002E-5</v>
      </c>
      <c r="P167">
        <v>3.1816587861892565E-3</v>
      </c>
      <c r="Q167">
        <v>5.0000000000000002E-5</v>
      </c>
      <c r="R167">
        <v>5.2011936858078478E-3</v>
      </c>
    </row>
    <row r="168" spans="1:18" x14ac:dyDescent="0.2">
      <c r="A168">
        <v>167</v>
      </c>
      <c r="B168">
        <v>0.01</v>
      </c>
      <c r="C168">
        <v>8.9999999999999993E-3</v>
      </c>
      <c r="D168">
        <v>7.4999999999999997E-2</v>
      </c>
      <c r="E168">
        <v>9.4E-2</v>
      </c>
      <c r="F168">
        <v>0.11600000000000001</v>
      </c>
      <c r="G168">
        <f>$X$2*LOG(B168,10)/A168^$X$3</f>
        <v>9.9897627917307288E-3</v>
      </c>
      <c r="H168">
        <f t="shared" si="14"/>
        <v>-1.0237208269271367E-3</v>
      </c>
      <c r="I168">
        <f t="shared" si="15"/>
        <v>5.0000000000000002E-5</v>
      </c>
      <c r="J168">
        <f t="shared" si="16"/>
        <v>5.0000000000000002E-5</v>
      </c>
      <c r="K168">
        <f t="shared" si="17"/>
        <v>5.8295436607238571E-3</v>
      </c>
      <c r="L168">
        <f t="shared" si="18"/>
        <v>5.0000000000000002E-5</v>
      </c>
      <c r="M168">
        <f t="shared" si="19"/>
        <v>3.76014887330689E-3</v>
      </c>
      <c r="N168">
        <v>5.0000000000000002E-5</v>
      </c>
      <c r="O168">
        <v>5.0000000000000002E-5</v>
      </c>
      <c r="P168">
        <v>3.1585192448297938E-3</v>
      </c>
      <c r="Q168">
        <v>5.0000000000000002E-5</v>
      </c>
      <c r="R168">
        <v>5.1396396524110433E-3</v>
      </c>
    </row>
    <row r="169" spans="1:18" x14ac:dyDescent="0.2">
      <c r="A169">
        <v>168</v>
      </c>
      <c r="B169">
        <v>0.01</v>
      </c>
      <c r="C169">
        <v>8.9999999999999993E-3</v>
      </c>
      <c r="D169">
        <v>7.3999999999999996E-2</v>
      </c>
      <c r="E169">
        <v>9.4E-2</v>
      </c>
      <c r="F169">
        <v>0.115</v>
      </c>
      <c r="G169">
        <f>$X$2*LOG(B169,10)/A169^$X$3</f>
        <v>9.9362302429194353E-3</v>
      </c>
      <c r="H169">
        <f t="shared" si="14"/>
        <v>-6.3769757080564884E-3</v>
      </c>
      <c r="I169">
        <f t="shared" si="15"/>
        <v>5.0000000000000002E-5</v>
      </c>
      <c r="J169">
        <f t="shared" si="16"/>
        <v>5.0000000000000002E-5</v>
      </c>
      <c r="K169">
        <f t="shared" si="17"/>
        <v>5.908859610520123E-3</v>
      </c>
      <c r="L169">
        <f t="shared" si="18"/>
        <v>5.0000000000000002E-5</v>
      </c>
      <c r="M169">
        <f t="shared" si="19"/>
        <v>5.0000000000000002E-5</v>
      </c>
      <c r="N169">
        <v>5.0000000000000002E-5</v>
      </c>
      <c r="O169">
        <v>5.0000000000000002E-5</v>
      </c>
      <c r="P169">
        <v>2.9848535494622075E-3</v>
      </c>
      <c r="Q169">
        <v>5.0000000000000002E-5</v>
      </c>
      <c r="R169">
        <v>5.0795255292748198E-3</v>
      </c>
    </row>
    <row r="170" spans="1:18" x14ac:dyDescent="0.2">
      <c r="A170">
        <v>169</v>
      </c>
      <c r="B170">
        <v>0.01</v>
      </c>
      <c r="C170">
        <v>8.9999999999999993E-3</v>
      </c>
      <c r="D170">
        <v>7.2999999999999995E-2</v>
      </c>
      <c r="E170">
        <v>9.4E-2</v>
      </c>
      <c r="F170">
        <v>0.115</v>
      </c>
      <c r="G170">
        <f>$X$2*LOG(B170,10)/A170^$X$3</f>
        <v>9.8832997179574521E-3</v>
      </c>
      <c r="H170">
        <f t="shared" si="14"/>
        <v>-1.1670028204254813E-2</v>
      </c>
      <c r="I170">
        <f t="shared" si="15"/>
        <v>5.0000000000000002E-5</v>
      </c>
      <c r="J170">
        <f t="shared" si="16"/>
        <v>5.0000000000000002E-5</v>
      </c>
      <c r="K170">
        <f t="shared" si="17"/>
        <v>5.0000000000000002E-5</v>
      </c>
      <c r="L170">
        <f t="shared" si="18"/>
        <v>4.6449050457635366E-3</v>
      </c>
      <c r="M170">
        <f t="shared" si="19"/>
        <v>3.7929890171389813E-3</v>
      </c>
      <c r="N170">
        <v>5.0000000000000002E-5</v>
      </c>
      <c r="O170">
        <v>5.0000000000000002E-5</v>
      </c>
      <c r="P170">
        <v>2.9049906434073236E-3</v>
      </c>
      <c r="Q170">
        <v>5.0000000000000002E-5</v>
      </c>
      <c r="R170">
        <v>5.0499927366415287E-3</v>
      </c>
    </row>
    <row r="171" spans="1:18" x14ac:dyDescent="0.2">
      <c r="A171">
        <v>170</v>
      </c>
      <c r="B171">
        <v>0.01</v>
      </c>
      <c r="C171">
        <v>8.9999999999999993E-3</v>
      </c>
      <c r="D171">
        <v>7.2999999999999995E-2</v>
      </c>
      <c r="E171">
        <v>9.2999999999999999E-2</v>
      </c>
      <c r="F171">
        <v>0.114</v>
      </c>
      <c r="G171">
        <f>$X$2*LOG(B171,10)/A171^$X$3</f>
        <v>9.8309609439931073E-3</v>
      </c>
      <c r="H171">
        <f t="shared" si="14"/>
        <v>-1.6903905600689287E-2</v>
      </c>
      <c r="I171">
        <f t="shared" si="15"/>
        <v>5.0000000000000002E-5</v>
      </c>
      <c r="J171">
        <f t="shared" si="16"/>
        <v>5.0000000000000002E-5</v>
      </c>
      <c r="K171">
        <f t="shared" si="17"/>
        <v>5.0000000000000002E-5</v>
      </c>
      <c r="L171">
        <f t="shared" si="18"/>
        <v>5.0000000000000002E-5</v>
      </c>
      <c r="M171">
        <f t="shared" si="19"/>
        <v>5.0000000000000002E-5</v>
      </c>
      <c r="N171">
        <v>5.0000000000000002E-5</v>
      </c>
      <c r="O171">
        <v>5.0000000000000002E-5</v>
      </c>
      <c r="P171">
        <v>2.7400373660287913E-3</v>
      </c>
      <c r="Q171">
        <v>5.0000000000000002E-5</v>
      </c>
      <c r="R171">
        <v>5.0208013750507874E-3</v>
      </c>
    </row>
    <row r="172" spans="1:18" x14ac:dyDescent="0.2">
      <c r="A172">
        <v>171</v>
      </c>
      <c r="B172">
        <v>0.01</v>
      </c>
      <c r="C172">
        <v>8.9999999999999993E-3</v>
      </c>
      <c r="D172">
        <v>7.2999999999999995E-2</v>
      </c>
      <c r="E172">
        <v>9.2999999999999999E-2</v>
      </c>
      <c r="F172">
        <v>0.114</v>
      </c>
      <c r="G172">
        <f>$X$2*LOG(B172,10)/A172^$X$3</f>
        <v>9.7792038825366794E-3</v>
      </c>
      <c r="H172">
        <f t="shared" si="14"/>
        <v>-2.2079611746332085E-2</v>
      </c>
      <c r="I172">
        <f t="shared" si="15"/>
        <v>5.0000000000000002E-5</v>
      </c>
      <c r="J172">
        <f t="shared" si="16"/>
        <v>5.0000000000000002E-5</v>
      </c>
      <c r="K172">
        <f t="shared" si="17"/>
        <v>5.0000000000000002E-5</v>
      </c>
      <c r="L172">
        <f t="shared" si="18"/>
        <v>5.0000000000000002E-5</v>
      </c>
      <c r="M172">
        <f t="shared" si="19"/>
        <v>3.8264078530528822E-3</v>
      </c>
      <c r="N172">
        <v>5.0000000000000002E-5</v>
      </c>
      <c r="O172">
        <v>5.0000000000000002E-5</v>
      </c>
      <c r="P172">
        <v>2.722858335473255E-3</v>
      </c>
      <c r="Q172">
        <v>5.0000000000000002E-5</v>
      </c>
      <c r="R172">
        <v>4.9919455574989891E-3</v>
      </c>
    </row>
    <row r="173" spans="1:18" x14ac:dyDescent="0.2">
      <c r="A173">
        <v>172</v>
      </c>
      <c r="B173">
        <v>0.01</v>
      </c>
      <c r="C173">
        <v>8.9999999999999993E-3</v>
      </c>
      <c r="D173">
        <v>7.2999999999999995E-2</v>
      </c>
      <c r="E173">
        <v>9.2999999999999999E-2</v>
      </c>
      <c r="F173">
        <v>0.113</v>
      </c>
      <c r="G173">
        <f>$X$2*LOG(B173,10)/A173^$X$3</f>
        <v>9.7280187227818688E-3</v>
      </c>
      <c r="H173">
        <f t="shared" si="14"/>
        <v>-2.719812772181314E-2</v>
      </c>
      <c r="I173">
        <f t="shared" si="15"/>
        <v>5.0000000000000002E-5</v>
      </c>
      <c r="J173">
        <f t="shared" si="16"/>
        <v>5.0000000000000002E-5</v>
      </c>
      <c r="K173">
        <f t="shared" si="17"/>
        <v>5.9903636891875944E-3</v>
      </c>
      <c r="L173">
        <f t="shared" si="18"/>
        <v>5.0000000000000002E-5</v>
      </c>
      <c r="M173">
        <f t="shared" si="19"/>
        <v>3.8604208132382301E-3</v>
      </c>
      <c r="N173">
        <v>5.0000000000000002E-5</v>
      </c>
      <c r="O173">
        <v>5.0000000000000002E-5</v>
      </c>
      <c r="P173">
        <v>2.7211599876437731E-3</v>
      </c>
      <c r="Q173">
        <v>5.0000000000000002E-5</v>
      </c>
      <c r="R173">
        <v>4.9634195315502172E-3</v>
      </c>
    </row>
    <row r="174" spans="1:18" x14ac:dyDescent="0.2">
      <c r="A174">
        <v>173</v>
      </c>
      <c r="B174">
        <v>0.01</v>
      </c>
      <c r="C174">
        <v>8.9999999999999993E-3</v>
      </c>
      <c r="D174">
        <v>7.1999999999999995E-2</v>
      </c>
      <c r="E174">
        <v>9.2999999999999999E-2</v>
      </c>
      <c r="F174">
        <v>0.112</v>
      </c>
      <c r="G174">
        <f>$X$2*LOG(B174,10)/A174^$X$3</f>
        <v>9.6773958751550735E-3</v>
      </c>
      <c r="H174">
        <f t="shared" si="14"/>
        <v>-3.226041248449267E-2</v>
      </c>
      <c r="I174">
        <f t="shared" si="15"/>
        <v>5.0000000000000002E-5</v>
      </c>
      <c r="J174">
        <f t="shared" si="16"/>
        <v>5.0000000000000002E-5</v>
      </c>
      <c r="K174">
        <f t="shared" si="17"/>
        <v>6.0741477121932785E-3</v>
      </c>
      <c r="L174">
        <f t="shared" si="18"/>
        <v>5.0000000000000002E-5</v>
      </c>
      <c r="M174">
        <f t="shared" si="19"/>
        <v>3.8950438835241297E-3</v>
      </c>
      <c r="N174">
        <v>5.0000000000000002E-5</v>
      </c>
      <c r="O174">
        <v>5.0000000000000002E-5</v>
      </c>
      <c r="P174">
        <v>2.6562436437400638E-3</v>
      </c>
      <c r="Q174">
        <v>5.0000000000000002E-5</v>
      </c>
      <c r="R174">
        <v>4.90733449474412E-3</v>
      </c>
    </row>
    <row r="175" spans="1:18" x14ac:dyDescent="0.2">
      <c r="A175">
        <v>174</v>
      </c>
      <c r="B175">
        <v>0.01</v>
      </c>
      <c r="C175">
        <v>8.9999999999999993E-3</v>
      </c>
      <c r="D175">
        <v>7.0999999999999994E-2</v>
      </c>
      <c r="E175">
        <v>9.2999999999999999E-2</v>
      </c>
      <c r="F175">
        <v>0.111</v>
      </c>
      <c r="G175">
        <f>$X$2*LOG(B175,10)/A175^$X$3</f>
        <v>9.6273259650835104E-3</v>
      </c>
      <c r="H175">
        <f t="shared" si="14"/>
        <v>-3.7267403491648976E-2</v>
      </c>
      <c r="I175">
        <f t="shared" si="15"/>
        <v>5.0000000000000002E-5</v>
      </c>
      <c r="J175">
        <f t="shared" si="16"/>
        <v>5.0000000000000002E-5</v>
      </c>
      <c r="K175">
        <f t="shared" si="17"/>
        <v>5.0000000000000002E-5</v>
      </c>
      <c r="L175">
        <f t="shared" si="18"/>
        <v>5.0000000000000002E-5</v>
      </c>
      <c r="M175">
        <f t="shared" si="19"/>
        <v>5.0000000000000002E-5</v>
      </c>
      <c r="N175">
        <v>5.0000000000000002E-5</v>
      </c>
      <c r="O175">
        <v>5.0000000000000002E-5</v>
      </c>
      <c r="P175">
        <v>2.5031451538042315E-3</v>
      </c>
      <c r="Q175">
        <v>5.0000000000000002E-5</v>
      </c>
      <c r="R175">
        <v>4.8706433713410213E-3</v>
      </c>
    </row>
    <row r="176" spans="1:18" x14ac:dyDescent="0.2">
      <c r="A176">
        <v>175</v>
      </c>
      <c r="B176">
        <v>0.01</v>
      </c>
      <c r="C176">
        <v>8.9999999999999993E-3</v>
      </c>
      <c r="D176">
        <v>7.0999999999999994E-2</v>
      </c>
      <c r="E176">
        <v>9.2999999999999999E-2</v>
      </c>
      <c r="F176">
        <v>0.111</v>
      </c>
      <c r="G176">
        <f>$X$2*LOG(B176,10)/A176^$X$3</f>
        <v>9.5777998269734235E-3</v>
      </c>
      <c r="H176">
        <f t="shared" si="14"/>
        <v>-4.2220017302657675E-2</v>
      </c>
      <c r="I176">
        <f t="shared" si="15"/>
        <v>4.575749056067524E-2</v>
      </c>
      <c r="J176">
        <f t="shared" si="16"/>
        <v>5.0000000000000002E-5</v>
      </c>
      <c r="K176">
        <f t="shared" si="17"/>
        <v>5.0000000000000002E-5</v>
      </c>
      <c r="L176">
        <f t="shared" si="18"/>
        <v>4.6951212083798932E-3</v>
      </c>
      <c r="M176">
        <f t="shared" si="19"/>
        <v>3.9302936284323353E-3</v>
      </c>
      <c r="N176">
        <v>5.0000000000000002E-5</v>
      </c>
      <c r="O176">
        <v>5.0000000000000002E-5</v>
      </c>
      <c r="P176">
        <v>2.5031451538042315E-3</v>
      </c>
      <c r="Q176">
        <v>5.0000000000000002E-5</v>
      </c>
      <c r="R176">
        <v>4.7725148612449697E-3</v>
      </c>
    </row>
    <row r="177" spans="1:18" x14ac:dyDescent="0.2">
      <c r="A177">
        <v>176</v>
      </c>
      <c r="B177">
        <v>8.9999999999999993E-3</v>
      </c>
      <c r="C177">
        <v>8.9999999999999993E-3</v>
      </c>
      <c r="D177">
        <v>7.0999999999999994E-2</v>
      </c>
      <c r="E177">
        <v>9.1999999999999998E-2</v>
      </c>
      <c r="F177">
        <v>0.11</v>
      </c>
      <c r="G177">
        <f>$X$2*LOG(B177,10)/A177^$X$3</f>
        <v>9.7468156808500784E-3</v>
      </c>
      <c r="H177">
        <f t="shared" si="14"/>
        <v>8.2979520094453238E-2</v>
      </c>
      <c r="I177">
        <f t="shared" si="15"/>
        <v>5.0000000000000002E-5</v>
      </c>
      <c r="J177">
        <f t="shared" si="16"/>
        <v>5.0000000000000002E-5</v>
      </c>
      <c r="K177">
        <f t="shared" si="17"/>
        <v>6.160308704818318E-3</v>
      </c>
      <c r="L177">
        <f t="shared" si="18"/>
        <v>5.0000000000000002E-5</v>
      </c>
      <c r="M177">
        <f t="shared" si="19"/>
        <v>3.9661872176014468E-3</v>
      </c>
      <c r="N177">
        <v>5.0000000000000002E-5</v>
      </c>
      <c r="O177">
        <v>5.0000000000000002E-5</v>
      </c>
      <c r="P177">
        <v>2.2797662948985664E-3</v>
      </c>
      <c r="Q177">
        <v>5.0000000000000002E-5</v>
      </c>
      <c r="R177">
        <v>4.6449050457635366E-3</v>
      </c>
    </row>
    <row r="178" spans="1:18" x14ac:dyDescent="0.2">
      <c r="A178">
        <v>177</v>
      </c>
      <c r="B178">
        <v>8.9999999999999993E-3</v>
      </c>
      <c r="C178">
        <v>8.9999999999999993E-3</v>
      </c>
      <c r="D178">
        <v>7.0000000000000007E-2</v>
      </c>
      <c r="E178">
        <v>9.1999999999999998E-2</v>
      </c>
      <c r="F178">
        <v>0.109</v>
      </c>
      <c r="G178">
        <f>$X$2*LOG(B178,10)/A178^$X$3</f>
        <v>9.6972415720061687E-3</v>
      </c>
      <c r="H178">
        <f t="shared" si="14"/>
        <v>7.7471285778463267E-2</v>
      </c>
      <c r="I178">
        <f t="shared" si="15"/>
        <v>5.0000000000000002E-5</v>
      </c>
      <c r="J178">
        <f t="shared" si="16"/>
        <v>5.0000000000000002E-5</v>
      </c>
      <c r="K178">
        <f t="shared" si="17"/>
        <v>5.0000000000000002E-5</v>
      </c>
      <c r="L178">
        <f t="shared" si="18"/>
        <v>5.0000000000000002E-5</v>
      </c>
      <c r="M178">
        <f t="shared" si="19"/>
        <v>5.0000000000000002E-5</v>
      </c>
      <c r="N178">
        <v>5.0000000000000002E-5</v>
      </c>
      <c r="O178">
        <v>5.0000000000000002E-5</v>
      </c>
      <c r="P178">
        <v>2.1878861481755552E-3</v>
      </c>
      <c r="Q178">
        <v>5.0000000000000002E-5</v>
      </c>
      <c r="R178">
        <v>4.5957516891490524E-3</v>
      </c>
    </row>
    <row r="179" spans="1:18" x14ac:dyDescent="0.2">
      <c r="A179">
        <v>178</v>
      </c>
      <c r="B179">
        <v>8.9999999999999993E-3</v>
      </c>
      <c r="C179">
        <v>8.9999999999999993E-3</v>
      </c>
      <c r="D179">
        <v>7.0000000000000007E-2</v>
      </c>
      <c r="E179">
        <v>9.1999999999999998E-2</v>
      </c>
      <c r="F179">
        <v>0.109</v>
      </c>
      <c r="G179">
        <f>$X$2*LOG(B179,10)/A179^$X$3</f>
        <v>9.6481967740870787E-3</v>
      </c>
      <c r="H179">
        <f t="shared" si="14"/>
        <v>7.2021863787453261E-2</v>
      </c>
      <c r="I179">
        <f t="shared" si="15"/>
        <v>5.0000000000000002E-5</v>
      </c>
      <c r="J179">
        <f t="shared" si="16"/>
        <v>5.0000000000000002E-5</v>
      </c>
      <c r="K179">
        <f t="shared" si="17"/>
        <v>5.0000000000000002E-5</v>
      </c>
      <c r="L179">
        <f t="shared" si="18"/>
        <v>5.0000000000000002E-5</v>
      </c>
      <c r="M179">
        <f t="shared" si="19"/>
        <v>4.0027424536739353E-3</v>
      </c>
      <c r="N179">
        <v>5.0000000000000002E-5</v>
      </c>
      <c r="O179">
        <v>5.0000000000000002E-5</v>
      </c>
      <c r="P179">
        <v>2.1236936298555387E-3</v>
      </c>
      <c r="Q179">
        <v>5.0000000000000002E-5</v>
      </c>
      <c r="R179">
        <v>4.5476277507208174E-3</v>
      </c>
    </row>
    <row r="180" spans="1:18" x14ac:dyDescent="0.2">
      <c r="A180">
        <v>179</v>
      </c>
      <c r="B180">
        <v>8.9999999999999993E-3</v>
      </c>
      <c r="C180">
        <v>8.9999999999999993E-3</v>
      </c>
      <c r="D180">
        <v>7.0000000000000007E-2</v>
      </c>
      <c r="E180">
        <v>9.1999999999999998E-2</v>
      </c>
      <c r="F180">
        <v>0.108</v>
      </c>
      <c r="G180">
        <f>$X$2*LOG(B180,10)/A180^$X$3</f>
        <v>9.5996727092596129E-3</v>
      </c>
      <c r="H180">
        <f t="shared" si="14"/>
        <v>6.6630301028845956E-2</v>
      </c>
      <c r="I180">
        <f t="shared" si="15"/>
        <v>5.0000000000000002E-5</v>
      </c>
      <c r="J180">
        <f t="shared" si="16"/>
        <v>5.0000000000000002E-5</v>
      </c>
      <c r="K180">
        <f t="shared" si="17"/>
        <v>6.248949277001481E-3</v>
      </c>
      <c r="L180">
        <f t="shared" si="18"/>
        <v>5.0000000000000002E-5</v>
      </c>
      <c r="M180">
        <f t="shared" si="19"/>
        <v>8.117890222179458E-3</v>
      </c>
      <c r="N180">
        <v>5.0000000000000002E-5</v>
      </c>
      <c r="O180">
        <v>5.0000000000000002E-5</v>
      </c>
      <c r="P180">
        <v>2.1133593133991768E-3</v>
      </c>
      <c r="Q180">
        <v>5.0000000000000002E-5</v>
      </c>
      <c r="R180">
        <v>4.5005012266763345E-3</v>
      </c>
    </row>
    <row r="181" spans="1:18" x14ac:dyDescent="0.2">
      <c r="A181">
        <v>180</v>
      </c>
      <c r="B181">
        <v>8.9999999999999993E-3</v>
      </c>
      <c r="C181">
        <v>8.9999999999999993E-3</v>
      </c>
      <c r="D181">
        <v>6.9000000000000006E-2</v>
      </c>
      <c r="E181">
        <v>9.1999999999999998E-2</v>
      </c>
      <c r="F181">
        <v>0.106</v>
      </c>
      <c r="G181">
        <f>$X$2*LOG(B181,10)/A181^$X$3</f>
        <v>9.5516609855954941E-3</v>
      </c>
      <c r="H181">
        <f t="shared" si="14"/>
        <v>6.1295665066166093E-2</v>
      </c>
      <c r="I181">
        <f t="shared" si="15"/>
        <v>5.0000000000000002E-5</v>
      </c>
      <c r="J181">
        <f t="shared" si="16"/>
        <v>5.0000000000000002E-5</v>
      </c>
      <c r="K181">
        <f t="shared" si="17"/>
        <v>5.0000000000000002E-5</v>
      </c>
      <c r="L181">
        <f t="shared" si="18"/>
        <v>5.0000000000000002E-5</v>
      </c>
      <c r="M181">
        <f t="shared" si="19"/>
        <v>4.1165661948321386E-3</v>
      </c>
      <c r="N181">
        <v>5.0000000000000002E-5</v>
      </c>
      <c r="O181">
        <v>5.0000000000000002E-5</v>
      </c>
      <c r="P181">
        <v>1.7690227388466595E-3</v>
      </c>
      <c r="Q181">
        <v>5.0000000000000002E-5</v>
      </c>
      <c r="R181">
        <v>4.4901610049666099E-3</v>
      </c>
    </row>
    <row r="182" spans="1:18" x14ac:dyDescent="0.2">
      <c r="A182">
        <v>181</v>
      </c>
      <c r="B182">
        <v>8.9999999999999993E-3</v>
      </c>
      <c r="C182">
        <v>8.9999999999999993E-3</v>
      </c>
      <c r="D182">
        <v>6.9000000000000006E-2</v>
      </c>
      <c r="E182">
        <v>9.1999999999999998E-2</v>
      </c>
      <c r="F182">
        <v>0.105</v>
      </c>
      <c r="G182">
        <f>$X$2*LOG(B182,10)/A182^$X$3</f>
        <v>9.5041533920371887E-3</v>
      </c>
      <c r="H182">
        <f t="shared" si="14"/>
        <v>5.6017043559687715E-2</v>
      </c>
      <c r="I182">
        <f t="shared" si="15"/>
        <v>5.0000000000000002E-5</v>
      </c>
      <c r="J182">
        <f t="shared" si="16"/>
        <v>5.0000000000000002E-5</v>
      </c>
      <c r="K182">
        <f t="shared" si="17"/>
        <v>5.0000000000000002E-5</v>
      </c>
      <c r="L182">
        <f t="shared" si="18"/>
        <v>5.0000000000000002E-5</v>
      </c>
      <c r="M182">
        <f t="shared" si="19"/>
        <v>4.1559597711576801E-3</v>
      </c>
      <c r="N182">
        <v>5.0000000000000002E-5</v>
      </c>
      <c r="O182">
        <v>5.0000000000000002E-5</v>
      </c>
      <c r="P182">
        <v>1.5996131597929564E-3</v>
      </c>
      <c r="Q182">
        <v>5.0000000000000002E-5</v>
      </c>
      <c r="R182">
        <v>4.4543414262501191E-3</v>
      </c>
    </row>
    <row r="183" spans="1:18" x14ac:dyDescent="0.2">
      <c r="A183">
        <v>182</v>
      </c>
      <c r="B183">
        <v>8.9999999999999993E-3</v>
      </c>
      <c r="C183">
        <v>8.9999999999999993E-3</v>
      </c>
      <c r="D183">
        <v>6.9000000000000006E-2</v>
      </c>
      <c r="E183">
        <v>9.1999999999999998E-2</v>
      </c>
      <c r="F183">
        <v>0.104</v>
      </c>
      <c r="G183">
        <f>$X$2*LOG(B183,10)/A183^$X$3</f>
        <v>9.4571418935269665E-3</v>
      </c>
      <c r="H183">
        <f t="shared" si="14"/>
        <v>5.0793543725218576E-2</v>
      </c>
      <c r="I183">
        <f t="shared" si="15"/>
        <v>5.0000000000000002E-5</v>
      </c>
      <c r="J183">
        <f t="shared" si="16"/>
        <v>5.0000000000000002E-5</v>
      </c>
      <c r="K183">
        <f t="shared" si="17"/>
        <v>5.0000000000000002E-5</v>
      </c>
      <c r="L183">
        <f t="shared" si="18"/>
        <v>5.0000000000000002E-5</v>
      </c>
      <c r="M183">
        <f t="shared" si="19"/>
        <v>4.1961145936082467E-3</v>
      </c>
      <c r="N183">
        <v>5.0000000000000002E-5</v>
      </c>
      <c r="O183">
        <v>5.0000000000000002E-5</v>
      </c>
      <c r="P183">
        <v>1.0181406153231265E-3</v>
      </c>
      <c r="Q183">
        <v>5.0000000000000002E-5</v>
      </c>
      <c r="R183">
        <v>4.386850248113694E-3</v>
      </c>
    </row>
    <row r="184" spans="1:18" x14ac:dyDescent="0.2">
      <c r="A184">
        <v>183</v>
      </c>
      <c r="B184">
        <v>8.9999999999999993E-3</v>
      </c>
      <c r="C184">
        <v>8.9999999999999993E-3</v>
      </c>
      <c r="D184">
        <v>6.9000000000000006E-2</v>
      </c>
      <c r="E184">
        <v>9.1999999999999998E-2</v>
      </c>
      <c r="F184">
        <v>0.10299999999999999</v>
      </c>
      <c r="G184">
        <f>$X$2*LOG(B184,10)/A184^$X$3</f>
        <v>9.4106186262930391E-3</v>
      </c>
      <c r="H184">
        <f t="shared" si="14"/>
        <v>4.5624291810337753E-2</v>
      </c>
      <c r="I184">
        <f t="shared" si="15"/>
        <v>5.0000000000000002E-5</v>
      </c>
      <c r="J184">
        <f t="shared" si="16"/>
        <v>5.0000000000000002E-5</v>
      </c>
      <c r="K184">
        <f t="shared" si="17"/>
        <v>5.0000000000000002E-5</v>
      </c>
      <c r="L184">
        <f t="shared" si="18"/>
        <v>5.0000000000000002E-5</v>
      </c>
      <c r="M184">
        <f t="shared" si="19"/>
        <v>1.2837224705172012E-2</v>
      </c>
      <c r="N184">
        <v>5.0000000000000002E-5</v>
      </c>
      <c r="O184">
        <v>5.0000000000000002E-5</v>
      </c>
      <c r="P184">
        <v>9.8591298165112695E-4</v>
      </c>
      <c r="Q184">
        <v>5.0000000000000002E-5</v>
      </c>
      <c r="R184">
        <v>4.1961145936082467E-3</v>
      </c>
    </row>
    <row r="185" spans="1:18" x14ac:dyDescent="0.2">
      <c r="A185">
        <v>184</v>
      </c>
      <c r="B185">
        <v>8.9999999999999993E-3</v>
      </c>
      <c r="C185">
        <v>8.9999999999999993E-3</v>
      </c>
      <c r="D185">
        <v>6.9000000000000006E-2</v>
      </c>
      <c r="E185">
        <v>9.1999999999999998E-2</v>
      </c>
      <c r="F185">
        <v>0.1</v>
      </c>
      <c r="G185">
        <f>$X$2*LOG(B185,10)/A185^$X$3</f>
        <v>9.3645758932869201E-3</v>
      </c>
      <c r="H185">
        <f t="shared" si="14"/>
        <v>4.0508432587435646E-2</v>
      </c>
      <c r="I185">
        <f t="shared" si="15"/>
        <v>5.0000000000000002E-5</v>
      </c>
      <c r="J185">
        <f t="shared" si="16"/>
        <v>5.0000000000000002E-5</v>
      </c>
      <c r="K185">
        <f t="shared" si="17"/>
        <v>6.3401780310190503E-3</v>
      </c>
      <c r="L185">
        <f t="shared" si="18"/>
        <v>5.0000000000000002E-5</v>
      </c>
      <c r="M185">
        <f t="shared" si="19"/>
        <v>8.773924307505121E-3</v>
      </c>
      <c r="N185">
        <v>5.0000000000000002E-5</v>
      </c>
      <c r="O185">
        <v>5.0000000000000002E-5</v>
      </c>
      <c r="P185">
        <v>5.8704044843382874E-4</v>
      </c>
      <c r="Q185">
        <v>5.0000000000000002E-5</v>
      </c>
      <c r="R185">
        <v>4.1559597711576801E-3</v>
      </c>
    </row>
    <row r="186" spans="1:18" x14ac:dyDescent="0.2">
      <c r="A186">
        <v>185</v>
      </c>
      <c r="B186">
        <v>8.9999999999999993E-3</v>
      </c>
      <c r="C186">
        <v>8.9999999999999993E-3</v>
      </c>
      <c r="D186">
        <v>6.8000000000000005E-2</v>
      </c>
      <c r="E186">
        <v>9.1999999999999998E-2</v>
      </c>
      <c r="F186">
        <v>9.8000000000000004E-2</v>
      </c>
      <c r="G186">
        <f>$X$2*LOG(B186,10)/A186^$X$3</f>
        <v>9.3190061597662657E-3</v>
      </c>
      <c r="H186">
        <f t="shared" si="14"/>
        <v>3.5445128862918486E-2</v>
      </c>
      <c r="I186">
        <f t="shared" si="15"/>
        <v>5.0000000000000002E-5</v>
      </c>
      <c r="J186">
        <f t="shared" si="16"/>
        <v>5.0000000000000002E-5</v>
      </c>
      <c r="K186">
        <f t="shared" si="17"/>
        <v>5.0000000000000002E-5</v>
      </c>
      <c r="L186">
        <f t="shared" si="18"/>
        <v>5.0000000000000002E-5</v>
      </c>
      <c r="M186">
        <f t="shared" si="19"/>
        <v>5.0000000000000002E-5</v>
      </c>
      <c r="N186">
        <v>5.0000000000000002E-5</v>
      </c>
      <c r="O186">
        <v>5.0000000000000002E-5</v>
      </c>
      <c r="P186">
        <v>3.3946033038922963E-4</v>
      </c>
      <c r="Q186">
        <v>5.0000000000000002E-5</v>
      </c>
      <c r="R186">
        <v>4.1165661948321386E-3</v>
      </c>
    </row>
    <row r="187" spans="1:18" x14ac:dyDescent="0.2">
      <c r="A187">
        <v>186</v>
      </c>
      <c r="B187">
        <v>8.9999999999999993E-3</v>
      </c>
      <c r="C187">
        <v>8.9999999999999993E-3</v>
      </c>
      <c r="D187">
        <v>6.8000000000000005E-2</v>
      </c>
      <c r="E187">
        <v>9.1999999999999998E-2</v>
      </c>
      <c r="F187">
        <v>9.8000000000000004E-2</v>
      </c>
      <c r="G187">
        <f>$X$2*LOG(B187,10)/A187^$X$3</f>
        <v>9.2739020490179257E-3</v>
      </c>
      <c r="H187">
        <f t="shared" si="14"/>
        <v>3.0433561001991818E-2</v>
      </c>
      <c r="I187">
        <f t="shared" si="15"/>
        <v>5.0000000000000002E-5</v>
      </c>
      <c r="J187">
        <f t="shared" si="16"/>
        <v>5.0000000000000002E-5</v>
      </c>
      <c r="K187">
        <f t="shared" si="17"/>
        <v>5.0000000000000002E-5</v>
      </c>
      <c r="L187">
        <f t="shared" si="18"/>
        <v>4.7464350244617037E-3</v>
      </c>
      <c r="M187">
        <f t="shared" si="19"/>
        <v>4.4543414262501191E-3</v>
      </c>
      <c r="N187">
        <v>5.0000000000000002E-5</v>
      </c>
      <c r="O187">
        <v>5.0000000000000002E-5</v>
      </c>
      <c r="P187">
        <v>5.0000000000000002E-5</v>
      </c>
      <c r="Q187">
        <v>5.0000000000000002E-5</v>
      </c>
      <c r="R187">
        <v>4.0588564768676005E-3</v>
      </c>
    </row>
    <row r="188" spans="1:18" x14ac:dyDescent="0.2">
      <c r="A188">
        <v>187</v>
      </c>
      <c r="B188">
        <v>8.9999999999999993E-3</v>
      </c>
      <c r="C188">
        <v>8.9999999999999993E-3</v>
      </c>
      <c r="D188">
        <v>6.8000000000000005E-2</v>
      </c>
      <c r="E188">
        <v>9.0999999999999998E-2</v>
      </c>
      <c r="F188">
        <v>9.7000000000000003E-2</v>
      </c>
      <c r="G188">
        <f>$X$2*LOG(B188,10)/A188^$X$3</f>
        <v>9.2292563382160141E-3</v>
      </c>
      <c r="H188">
        <f t="shared" si="14"/>
        <v>2.5472926468446094E-2</v>
      </c>
      <c r="I188">
        <f t="shared" si="15"/>
        <v>5.0000000000000002E-5</v>
      </c>
      <c r="J188">
        <f t="shared" si="16"/>
        <v>5.0000000000000002E-5</v>
      </c>
      <c r="K188">
        <f t="shared" si="17"/>
        <v>6.4341100054099432E-3</v>
      </c>
      <c r="L188">
        <f t="shared" si="18"/>
        <v>5.0000000000000002E-5</v>
      </c>
      <c r="M188">
        <f t="shared" si="19"/>
        <v>4.5005012266763345E-3</v>
      </c>
      <c r="N188">
        <v>5.0000000000000002E-5</v>
      </c>
      <c r="O188">
        <v>5.0000000000000002E-5</v>
      </c>
      <c r="P188">
        <v>5.0000000000000002E-5</v>
      </c>
      <c r="Q188">
        <v>5.0000000000000002E-5</v>
      </c>
      <c r="R188">
        <v>4.0027424536739353E-3</v>
      </c>
    </row>
    <row r="189" spans="1:18" x14ac:dyDescent="0.2">
      <c r="A189">
        <v>188</v>
      </c>
      <c r="B189">
        <v>8.9999999999999993E-3</v>
      </c>
      <c r="C189">
        <v>8.9999999999999993E-3</v>
      </c>
      <c r="D189">
        <v>6.7000000000000004E-2</v>
      </c>
      <c r="E189">
        <v>9.0999999999999998E-2</v>
      </c>
      <c r="F189">
        <v>9.6000000000000002E-2</v>
      </c>
      <c r="G189">
        <f>$X$2*LOG(B189,10)/A189^$X$3</f>
        <v>9.1850619544098424E-3</v>
      </c>
      <c r="H189">
        <f t="shared" si="14"/>
        <v>2.0562439378871453E-2</v>
      </c>
      <c r="I189">
        <f t="shared" si="15"/>
        <v>5.0000000000000002E-5</v>
      </c>
      <c r="J189">
        <f t="shared" si="16"/>
        <v>5.0000000000000002E-5</v>
      </c>
      <c r="K189">
        <f t="shared" si="17"/>
        <v>5.0000000000000002E-5</v>
      </c>
      <c r="L189">
        <f t="shared" si="18"/>
        <v>5.0000000000000002E-5</v>
      </c>
      <c r="M189">
        <f t="shared" si="19"/>
        <v>4.5476277507208174E-3</v>
      </c>
      <c r="N189">
        <v>5.0000000000000002E-5</v>
      </c>
      <c r="O189">
        <v>5.0000000000000002E-5</v>
      </c>
      <c r="P189">
        <v>5.0000000000000002E-5</v>
      </c>
      <c r="Q189">
        <v>5.0000000000000002E-5</v>
      </c>
      <c r="R189">
        <v>3.9661872176014468E-3</v>
      </c>
    </row>
    <row r="190" spans="1:18" x14ac:dyDescent="0.2">
      <c r="A190">
        <v>189</v>
      </c>
      <c r="B190">
        <v>8.9999999999999993E-3</v>
      </c>
      <c r="C190">
        <v>8.9999999999999993E-3</v>
      </c>
      <c r="D190">
        <v>6.7000000000000004E-2</v>
      </c>
      <c r="E190">
        <v>9.0999999999999998E-2</v>
      </c>
      <c r="F190">
        <v>9.5000000000000001E-2</v>
      </c>
      <c r="G190">
        <f>$X$2*LOG(B190,10)/A190^$X$3</f>
        <v>9.141311970637311E-3</v>
      </c>
      <c r="H190">
        <f t="shared" si="14"/>
        <v>1.5701330070812414E-2</v>
      </c>
      <c r="I190">
        <f t="shared" si="15"/>
        <v>5.0000000000000002E-5</v>
      </c>
      <c r="J190">
        <f t="shared" si="16"/>
        <v>5.0000000000000002E-5</v>
      </c>
      <c r="K190">
        <f t="shared" si="17"/>
        <v>6.5308671589576761E-3</v>
      </c>
      <c r="L190">
        <f t="shared" si="18"/>
        <v>5.0000000000000002E-5</v>
      </c>
      <c r="M190">
        <f t="shared" si="19"/>
        <v>5.0000000000000002E-5</v>
      </c>
      <c r="N190">
        <v>5.0000000000000002E-5</v>
      </c>
      <c r="O190">
        <v>5.0000000000000002E-5</v>
      </c>
      <c r="P190">
        <v>5.0000000000000002E-5</v>
      </c>
      <c r="Q190">
        <v>5.0000000000000002E-5</v>
      </c>
      <c r="R190">
        <v>3.9302936284323353E-3</v>
      </c>
    </row>
    <row r="191" spans="1:18" x14ac:dyDescent="0.2">
      <c r="A191">
        <v>190</v>
      </c>
      <c r="B191">
        <v>8.9999999999999993E-3</v>
      </c>
      <c r="C191">
        <v>8.9999999999999993E-3</v>
      </c>
      <c r="D191">
        <v>6.6000000000000003E-2</v>
      </c>
      <c r="E191">
        <v>9.0999999999999998E-2</v>
      </c>
      <c r="F191">
        <v>9.5000000000000001E-2</v>
      </c>
      <c r="G191">
        <f>$X$2*LOG(B191,10)/A191^$X$3</f>
        <v>9.0979996021589484E-3</v>
      </c>
      <c r="H191">
        <f t="shared" si="14"/>
        <v>1.0888844684327678E-2</v>
      </c>
      <c r="I191">
        <f t="shared" si="15"/>
        <v>5.0000000000000002E-5</v>
      </c>
      <c r="J191">
        <f t="shared" si="16"/>
        <v>5.0000000000000002E-5</v>
      </c>
      <c r="K191">
        <f t="shared" si="17"/>
        <v>6.6305788990130843E-3</v>
      </c>
      <c r="L191">
        <f t="shared" si="18"/>
        <v>5.0000000000000002E-5</v>
      </c>
      <c r="M191">
        <f t="shared" si="19"/>
        <v>4.5957516891490524E-3</v>
      </c>
      <c r="N191">
        <v>5.0000000000000002E-5</v>
      </c>
      <c r="O191">
        <v>5.0000000000000002E-5</v>
      </c>
      <c r="P191">
        <v>5.0000000000000002E-5</v>
      </c>
      <c r="Q191">
        <v>5.0000000000000002E-5</v>
      </c>
      <c r="R191">
        <v>3.8950438835241297E-3</v>
      </c>
    </row>
    <row r="192" spans="1:18" x14ac:dyDescent="0.2">
      <c r="A192">
        <v>191</v>
      </c>
      <c r="B192">
        <v>8.9999999999999993E-3</v>
      </c>
      <c r="C192">
        <v>8.9999999999999993E-3</v>
      </c>
      <c r="D192">
        <v>6.5000000000000002E-2</v>
      </c>
      <c r="E192">
        <v>9.0999999999999998E-2</v>
      </c>
      <c r="F192">
        <v>9.4E-2</v>
      </c>
      <c r="G192">
        <f>$X$2*LOG(B192,10)/A192^$X$3</f>
        <v>9.0551182028082312E-3</v>
      </c>
      <c r="H192">
        <f t="shared" si="14"/>
        <v>6.124244756470206E-3</v>
      </c>
      <c r="I192">
        <f t="shared" si="15"/>
        <v>5.0000000000000002E-5</v>
      </c>
      <c r="J192">
        <f t="shared" si="16"/>
        <v>5.0000000000000002E-5</v>
      </c>
      <c r="K192">
        <f t="shared" si="17"/>
        <v>5.0000000000000002E-5</v>
      </c>
      <c r="L192">
        <f t="shared" si="18"/>
        <v>5.0000000000000002E-5</v>
      </c>
      <c r="M192">
        <f t="shared" si="19"/>
        <v>4.6449050457635366E-3</v>
      </c>
      <c r="N192">
        <v>5.0000000000000002E-5</v>
      </c>
      <c r="O192">
        <v>5.0000000000000002E-5</v>
      </c>
      <c r="P192">
        <v>5.0000000000000002E-5</v>
      </c>
      <c r="Q192">
        <v>5.0000000000000002E-5</v>
      </c>
      <c r="R192">
        <v>3.8604208132382301E-3</v>
      </c>
    </row>
    <row r="193" spans="1:18" x14ac:dyDescent="0.2">
      <c r="A193">
        <v>192</v>
      </c>
      <c r="B193">
        <v>8.9999999999999993E-3</v>
      </c>
      <c r="C193">
        <v>8.9999999999999993E-3</v>
      </c>
      <c r="D193">
        <v>6.5000000000000002E-2</v>
      </c>
      <c r="E193">
        <v>9.0999999999999998E-2</v>
      </c>
      <c r="F193">
        <v>9.2999999999999999E-2</v>
      </c>
      <c r="G193">
        <f>$X$2*LOG(B193,10)/A193^$X$3</f>
        <v>9.0126612614542419E-3</v>
      </c>
      <c r="H193">
        <f t="shared" si="14"/>
        <v>1.4068068282491726E-3</v>
      </c>
      <c r="I193">
        <f t="shared" si="15"/>
        <v>5.0000000000000002E-5</v>
      </c>
      <c r="J193">
        <f t="shared" si="16"/>
        <v>5.0000000000000002E-5</v>
      </c>
      <c r="K193">
        <f t="shared" si="17"/>
        <v>1.3572807189273783E-2</v>
      </c>
      <c r="L193">
        <f t="shared" si="18"/>
        <v>5.0000000000000002E-5</v>
      </c>
      <c r="M193">
        <f t="shared" si="19"/>
        <v>9.441556232841597E-3</v>
      </c>
      <c r="N193">
        <v>5.0000000000000002E-5</v>
      </c>
      <c r="O193">
        <v>5.0000000000000002E-5</v>
      </c>
      <c r="P193">
        <v>5.0000000000000002E-5</v>
      </c>
      <c r="Q193">
        <v>5.0000000000000002E-5</v>
      </c>
      <c r="R193">
        <v>3.8264078530528822E-3</v>
      </c>
    </row>
    <row r="194" spans="1:18" x14ac:dyDescent="0.2">
      <c r="A194">
        <v>193</v>
      </c>
      <c r="B194">
        <v>8.9999999999999993E-3</v>
      </c>
      <c r="C194">
        <v>8.9999999999999993E-3</v>
      </c>
      <c r="D194">
        <v>6.3E-2</v>
      </c>
      <c r="E194">
        <v>9.0999999999999998E-2</v>
      </c>
      <c r="F194">
        <v>9.0999999999999998E-2</v>
      </c>
      <c r="G194">
        <f>$X$2*LOG(B194,10)/A194^$X$3</f>
        <v>8.9706223985723792E-3</v>
      </c>
      <c r="H194">
        <f t="shared" si="14"/>
        <v>-3.2641779364022314E-3</v>
      </c>
      <c r="I194">
        <f t="shared" si="15"/>
        <v>5.0000000000000002E-5</v>
      </c>
      <c r="J194">
        <f t="shared" si="16"/>
        <v>5.0000000000000002E-5</v>
      </c>
      <c r="K194">
        <f t="shared" si="17"/>
        <v>5.0000000000000002E-5</v>
      </c>
      <c r="L194">
        <f t="shared" si="18"/>
        <v>5.0000000000000002E-5</v>
      </c>
      <c r="M194">
        <f t="shared" si="19"/>
        <v>9.6513856761808459E-3</v>
      </c>
      <c r="N194">
        <v>5.0000000000000002E-5</v>
      </c>
      <c r="O194">
        <v>5.0000000000000002E-5</v>
      </c>
      <c r="P194">
        <v>5.0000000000000002E-5</v>
      </c>
      <c r="Q194">
        <v>5.0000000000000002E-5</v>
      </c>
      <c r="R194">
        <v>3.7929890171389813E-3</v>
      </c>
    </row>
    <row r="195" spans="1:18" x14ac:dyDescent="0.2">
      <c r="A195">
        <v>194</v>
      </c>
      <c r="B195">
        <v>8.9999999999999993E-3</v>
      </c>
      <c r="C195">
        <v>8.9999999999999993E-3</v>
      </c>
      <c r="D195">
        <v>6.3E-2</v>
      </c>
      <c r="E195">
        <v>9.0999999999999998E-2</v>
      </c>
      <c r="F195">
        <v>8.8999999999999996E-2</v>
      </c>
      <c r="G195">
        <f>$X$2*LOG(B195,10)/A195^$X$3</f>
        <v>8.9289953629194084E-3</v>
      </c>
      <c r="H195">
        <f t="shared" ref="H195:H258" si="20">(G195-B195)/B195</f>
        <v>-7.889404120065658E-3</v>
      </c>
      <c r="I195">
        <f t="shared" ref="I195:I258" si="21">IF(B196-B195&lt;&gt;0,-LOG(B196, 10)+LOG(B195, 10),0.00005)</f>
        <v>5.0000000000000002E-5</v>
      </c>
      <c r="J195">
        <f t="shared" ref="J195:J258" si="22">IF(C196-C195&lt;&gt;0,-LOG(C196, 10)+LOG(C195, 10),0.00005)</f>
        <v>5.0000000000000002E-5</v>
      </c>
      <c r="K195">
        <f t="shared" ref="K195:K258" si="23">IF(D196-D195&lt;&gt;0,-LOG(D196, 10)+LOG(D195, 10),0.00005)</f>
        <v>6.9488599553280128E-3</v>
      </c>
      <c r="L195">
        <f t="shared" ref="L195:L258" si="24">IF(E196-E195&lt;&gt;0,-LOG(E196, 10)+LOG(E195, 10),0.00005)</f>
        <v>4.7988828817688844E-3</v>
      </c>
      <c r="M195">
        <f t="shared" ref="M195:M258" si="25">IF(F196-F195&lt;&gt;0,-LOG(F196, 10)+LOG(F195, 10),0.00005)</f>
        <v>4.90733449474412E-3</v>
      </c>
      <c r="N195">
        <v>5.0000000000000002E-5</v>
      </c>
      <c r="O195">
        <v>5.0000000000000002E-5</v>
      </c>
      <c r="P195">
        <v>5.0000000000000002E-5</v>
      </c>
      <c r="Q195">
        <v>5.0000000000000002E-5</v>
      </c>
      <c r="R195">
        <v>3.76014887330689E-3</v>
      </c>
    </row>
    <row r="196" spans="1:18" x14ac:dyDescent="0.2">
      <c r="A196">
        <v>195</v>
      </c>
      <c r="B196">
        <v>8.9999999999999993E-3</v>
      </c>
      <c r="C196">
        <v>8.9999999999999993E-3</v>
      </c>
      <c r="D196">
        <v>6.2E-2</v>
      </c>
      <c r="E196">
        <v>0.09</v>
      </c>
      <c r="F196">
        <v>8.7999999999999995E-2</v>
      </c>
      <c r="G196">
        <f>$X$2*LOG(B196,10)/A196^$X$3</f>
        <v>8.8877740283091599E-3</v>
      </c>
      <c r="H196">
        <f t="shared" si="20"/>
        <v>-1.246955241009327E-2</v>
      </c>
      <c r="I196">
        <f t="shared" si="21"/>
        <v>5.0000000000000002E-5</v>
      </c>
      <c r="J196">
        <f t="shared" si="22"/>
        <v>5.0000000000000002E-5</v>
      </c>
      <c r="K196">
        <f t="shared" si="23"/>
        <v>5.0000000000000002E-5</v>
      </c>
      <c r="L196">
        <f t="shared" si="24"/>
        <v>5.0000000000000002E-5</v>
      </c>
      <c r="M196">
        <f t="shared" si="25"/>
        <v>5.0000000000000002E-5</v>
      </c>
      <c r="N196">
        <v>5.0000000000000002E-5</v>
      </c>
      <c r="O196">
        <v>5.0000000000000002E-5</v>
      </c>
      <c r="P196">
        <v>5.0000000000000002E-5</v>
      </c>
      <c r="Q196">
        <v>5.0000000000000002E-5</v>
      </c>
      <c r="R196">
        <v>3.7278725192431139E-3</v>
      </c>
    </row>
    <row r="197" spans="1:18" x14ac:dyDescent="0.2">
      <c r="A197">
        <v>196</v>
      </c>
      <c r="B197">
        <v>8.9999999999999993E-3</v>
      </c>
      <c r="C197">
        <v>8.9999999999999993E-3</v>
      </c>
      <c r="D197">
        <v>6.2E-2</v>
      </c>
      <c r="E197">
        <v>0.09</v>
      </c>
      <c r="F197">
        <v>8.7999999999999995E-2</v>
      </c>
      <c r="G197">
        <f>$X$2*LOG(B197,10)/A197^$X$3</f>
        <v>8.8469523904853176E-3</v>
      </c>
      <c r="H197">
        <f t="shared" si="20"/>
        <v>-1.7005289946075745E-2</v>
      </c>
      <c r="I197">
        <f t="shared" si="21"/>
        <v>5.0000000000000002E-5</v>
      </c>
      <c r="J197">
        <f t="shared" si="22"/>
        <v>5.0000000000000002E-5</v>
      </c>
      <c r="K197">
        <f t="shared" si="23"/>
        <v>5.0000000000000002E-5</v>
      </c>
      <c r="L197">
        <f t="shared" si="24"/>
        <v>5.0000000000000002E-5</v>
      </c>
      <c r="M197">
        <f t="shared" si="25"/>
        <v>4.9634195315502172E-3</v>
      </c>
      <c r="N197">
        <v>5.0000000000000002E-5</v>
      </c>
      <c r="O197">
        <v>5.0000000000000002E-5</v>
      </c>
      <c r="P197">
        <v>5.0000000000000002E-5</v>
      </c>
      <c r="Q197">
        <v>5.0000000000000002E-5</v>
      </c>
      <c r="R197">
        <v>3.6961455599637816E-3</v>
      </c>
    </row>
    <row r="198" spans="1:18" x14ac:dyDescent="0.2">
      <c r="A198">
        <v>197</v>
      </c>
      <c r="B198">
        <v>8.9999999999999993E-3</v>
      </c>
      <c r="C198">
        <v>8.9999999999999993E-3</v>
      </c>
      <c r="D198">
        <v>6.2E-2</v>
      </c>
      <c r="E198">
        <v>0.09</v>
      </c>
      <c r="F198">
        <v>8.6999999999999994E-2</v>
      </c>
      <c r="G198">
        <f>$X$2*LOG(B198,10)/A198^$X$3</f>
        <v>8.8065245640878229E-3</v>
      </c>
      <c r="H198">
        <f t="shared" si="20"/>
        <v>-2.1497270656908488E-2</v>
      </c>
      <c r="I198">
        <f t="shared" si="21"/>
        <v>5.0000000000000002E-5</v>
      </c>
      <c r="J198">
        <f t="shared" si="22"/>
        <v>5.0000000000000002E-5</v>
      </c>
      <c r="K198">
        <f t="shared" si="23"/>
        <v>7.0618544874867517E-3</v>
      </c>
      <c r="L198">
        <f t="shared" si="24"/>
        <v>5.0000000000000002E-5</v>
      </c>
      <c r="M198">
        <f t="shared" si="25"/>
        <v>5.0208013750507874E-3</v>
      </c>
      <c r="N198">
        <v>5.0000000000000002E-5</v>
      </c>
      <c r="O198">
        <v>5.0000000000000002E-5</v>
      </c>
      <c r="P198">
        <v>5.0000000000000002E-5</v>
      </c>
      <c r="Q198">
        <v>5.0000000000000002E-5</v>
      </c>
      <c r="R198">
        <v>3.4331758383939759E-3</v>
      </c>
    </row>
    <row r="199" spans="1:18" x14ac:dyDescent="0.2">
      <c r="A199">
        <v>198</v>
      </c>
      <c r="B199">
        <v>8.9999999999999993E-3</v>
      </c>
      <c r="C199">
        <v>8.9999999999999993E-3</v>
      </c>
      <c r="D199">
        <v>6.0999999999999999E-2</v>
      </c>
      <c r="E199">
        <v>0.09</v>
      </c>
      <c r="F199">
        <v>8.5999999999999993E-2</v>
      </c>
      <c r="G199">
        <f>$X$2*LOG(B199,10)/A199^$X$3</f>
        <v>8.7664847797098346E-3</v>
      </c>
      <c r="H199">
        <f t="shared" si="20"/>
        <v>-2.5946135587796078E-2</v>
      </c>
      <c r="I199">
        <f t="shared" si="21"/>
        <v>5.0000000000000002E-5</v>
      </c>
      <c r="J199">
        <f t="shared" si="22"/>
        <v>5.0000000000000002E-5</v>
      </c>
      <c r="K199">
        <f t="shared" si="23"/>
        <v>5.0000000000000002E-5</v>
      </c>
      <c r="L199">
        <f t="shared" si="24"/>
        <v>5.0000000000000002E-5</v>
      </c>
      <c r="M199">
        <f t="shared" si="25"/>
        <v>5.0795255292748198E-3</v>
      </c>
      <c r="N199">
        <v>5.0000000000000002E-5</v>
      </c>
      <c r="O199">
        <v>5.0000000000000002E-5</v>
      </c>
      <c r="P199">
        <v>5.0000000000000002E-5</v>
      </c>
      <c r="Q199">
        <v>5.0000000000000002E-5</v>
      </c>
      <c r="R199">
        <v>3.4062486919114177E-3</v>
      </c>
    </row>
    <row r="200" spans="1:18" x14ac:dyDescent="0.2">
      <c r="A200">
        <v>199</v>
      </c>
      <c r="B200">
        <v>8.9999999999999993E-3</v>
      </c>
      <c r="C200">
        <v>8.9999999999999993E-3</v>
      </c>
      <c r="D200">
        <v>6.0999999999999999E-2</v>
      </c>
      <c r="E200">
        <v>0.09</v>
      </c>
      <c r="F200">
        <v>8.5000000000000006E-2</v>
      </c>
      <c r="G200">
        <f>$X$2*LOG(B200,10)/A200^$X$3</f>
        <v>8.7268273810417706E-3</v>
      </c>
      <c r="H200">
        <f t="shared" si="20"/>
        <v>-3.0352513217580975E-2</v>
      </c>
      <c r="I200">
        <f t="shared" si="21"/>
        <v>5.0000000000000002E-5</v>
      </c>
      <c r="J200">
        <f t="shared" si="22"/>
        <v>5.0000000000000002E-5</v>
      </c>
      <c r="K200">
        <f t="shared" si="23"/>
        <v>7.1785846271235076E-3</v>
      </c>
      <c r="L200">
        <f t="shared" si="24"/>
        <v>4.8525027944119614E-3</v>
      </c>
      <c r="M200">
        <f t="shared" si="25"/>
        <v>5.1396396524110433E-3</v>
      </c>
      <c r="N200">
        <v>5.0000000000000002E-5</v>
      </c>
      <c r="O200">
        <v>5.0000000000000002E-5</v>
      </c>
      <c r="P200">
        <v>5.0000000000000002E-5</v>
      </c>
      <c r="Q200">
        <v>5.0000000000000002E-5</v>
      </c>
      <c r="R200">
        <v>3.3364656947494908E-3</v>
      </c>
    </row>
    <row r="201" spans="1:18" x14ac:dyDescent="0.2">
      <c r="A201">
        <v>200</v>
      </c>
      <c r="B201">
        <v>8.9999999999999993E-3</v>
      </c>
      <c r="C201">
        <v>8.9999999999999993E-3</v>
      </c>
      <c r="D201">
        <v>0.06</v>
      </c>
      <c r="E201">
        <v>8.8999999999999996E-2</v>
      </c>
      <c r="F201">
        <v>8.4000000000000005E-2</v>
      </c>
      <c r="G201">
        <f>$X$2*LOG(B201,10)/A201^$X$3</f>
        <v>8.6875468220998005E-3</v>
      </c>
      <c r="H201">
        <f t="shared" si="20"/>
        <v>-3.4717019766688756E-2</v>
      </c>
      <c r="I201">
        <f t="shared" si="21"/>
        <v>5.0000000000000002E-5</v>
      </c>
      <c r="J201">
        <f t="shared" si="22"/>
        <v>5.0000000000000002E-5</v>
      </c>
      <c r="K201">
        <f t="shared" si="23"/>
        <v>5.0000000000000002E-5</v>
      </c>
      <c r="L201">
        <f t="shared" si="24"/>
        <v>5.0000000000000002E-5</v>
      </c>
      <c r="M201">
        <f t="shared" si="25"/>
        <v>5.2011936858078478E-3</v>
      </c>
      <c r="N201">
        <v>5.0000000000000002E-5</v>
      </c>
      <c r="O201">
        <v>5.0000000000000002E-5</v>
      </c>
      <c r="P201">
        <v>5.0000000000000002E-5</v>
      </c>
      <c r="Q201">
        <v>5.0000000000000002E-5</v>
      </c>
      <c r="R201">
        <v>3.1221880113543599E-3</v>
      </c>
    </row>
    <row r="202" spans="1:18" x14ac:dyDescent="0.2">
      <c r="A202">
        <v>201</v>
      </c>
      <c r="B202">
        <v>8.9999999999999993E-3</v>
      </c>
      <c r="C202">
        <v>8.9999999999999993E-3</v>
      </c>
      <c r="D202">
        <v>0.06</v>
      </c>
      <c r="E202">
        <v>8.8999999999999996E-2</v>
      </c>
      <c r="F202">
        <v>8.3000000000000004E-2</v>
      </c>
      <c r="G202">
        <f>$X$2*LOG(B202,10)/A202^$X$3</f>
        <v>8.6486376645356234E-3</v>
      </c>
      <c r="H202">
        <f t="shared" si="20"/>
        <v>-3.9040259496041771E-2</v>
      </c>
      <c r="I202">
        <f t="shared" si="21"/>
        <v>5.0000000000000002E-5</v>
      </c>
      <c r="J202">
        <f t="shared" si="22"/>
        <v>5.0000000000000002E-5</v>
      </c>
      <c r="K202">
        <f t="shared" si="23"/>
        <v>5.0000000000000002E-5</v>
      </c>
      <c r="L202">
        <f t="shared" si="24"/>
        <v>5.0000000000000002E-5</v>
      </c>
      <c r="M202">
        <f t="shared" si="25"/>
        <v>5.0000000000000002E-5</v>
      </c>
      <c r="N202">
        <v>5.0000000000000002E-5</v>
      </c>
      <c r="O202">
        <v>5.0000000000000002E-5</v>
      </c>
      <c r="P202">
        <v>5.0000000000000002E-5</v>
      </c>
      <c r="Q202">
        <v>5.0000000000000002E-5</v>
      </c>
      <c r="R202">
        <v>2.9644789637389701E-3</v>
      </c>
    </row>
    <row r="203" spans="1:18" x14ac:dyDescent="0.2">
      <c r="A203">
        <v>202</v>
      </c>
      <c r="B203">
        <v>8.9999999999999993E-3</v>
      </c>
      <c r="C203">
        <v>8.9999999999999993E-3</v>
      </c>
      <c r="D203">
        <v>0.06</v>
      </c>
      <c r="E203">
        <v>8.8999999999999996E-2</v>
      </c>
      <c r="F203">
        <v>8.3000000000000004E-2</v>
      </c>
      <c r="G203">
        <f>$X$2*LOG(B203,10)/A203^$X$3</f>
        <v>8.6100945750248598E-3</v>
      </c>
      <c r="H203">
        <f t="shared" si="20"/>
        <v>-4.3322824997237733E-2</v>
      </c>
      <c r="I203">
        <f t="shared" si="21"/>
        <v>5.0000000000000002E-5</v>
      </c>
      <c r="J203">
        <f t="shared" si="22"/>
        <v>5.0000000000000002E-5</v>
      </c>
      <c r="K203">
        <f t="shared" si="23"/>
        <v>1.4723256820706299E-2</v>
      </c>
      <c r="L203">
        <f t="shared" si="24"/>
        <v>5.0000000000000002E-5</v>
      </c>
      <c r="M203">
        <f t="shared" si="25"/>
        <v>5.0000000000000002E-5</v>
      </c>
      <c r="N203">
        <v>5.0000000000000002E-5</v>
      </c>
      <c r="O203">
        <v>5.0000000000000002E-5</v>
      </c>
      <c r="P203">
        <v>5.0000000000000002E-5</v>
      </c>
      <c r="Q203">
        <v>5.0000000000000002E-5</v>
      </c>
      <c r="R203">
        <v>2.9443806467812916E-3</v>
      </c>
    </row>
    <row r="204" spans="1:18" x14ac:dyDescent="0.2">
      <c r="A204">
        <v>203</v>
      </c>
      <c r="B204">
        <v>8.9999999999999993E-3</v>
      </c>
      <c r="C204">
        <v>8.9999999999999993E-3</v>
      </c>
      <c r="D204">
        <v>5.8000000000000003E-2</v>
      </c>
      <c r="E204">
        <v>8.8999999999999996E-2</v>
      </c>
      <c r="F204">
        <v>8.3000000000000004E-2</v>
      </c>
      <c r="G204">
        <f>$X$2*LOG(B204,10)/A204^$X$3</f>
        <v>8.5719123227313409E-3</v>
      </c>
      <c r="H204">
        <f t="shared" si="20"/>
        <v>-4.7565297474295387E-2</v>
      </c>
      <c r="I204">
        <f t="shared" si="21"/>
        <v>5.0000000000000002E-5</v>
      </c>
      <c r="J204">
        <f t="shared" si="22"/>
        <v>5.0000000000000002E-5</v>
      </c>
      <c r="K204">
        <f t="shared" si="23"/>
        <v>5.0000000000000002E-5</v>
      </c>
      <c r="L204">
        <f t="shared" si="24"/>
        <v>5.0000000000000002E-5</v>
      </c>
      <c r="M204">
        <f t="shared" si="25"/>
        <v>1.0593073497423999E-2</v>
      </c>
      <c r="N204">
        <v>5.0000000000000002E-5</v>
      </c>
      <c r="O204">
        <v>5.0000000000000002E-5</v>
      </c>
      <c r="P204">
        <v>5.0000000000000002E-5</v>
      </c>
      <c r="Q204">
        <v>5.0000000000000002E-5</v>
      </c>
      <c r="R204">
        <v>2.9245530173166445E-3</v>
      </c>
    </row>
    <row r="205" spans="1:18" x14ac:dyDescent="0.2">
      <c r="A205">
        <v>204</v>
      </c>
      <c r="B205">
        <v>8.9999999999999993E-3</v>
      </c>
      <c r="C205">
        <v>8.9999999999999993E-3</v>
      </c>
      <c r="D205">
        <v>5.8000000000000003E-2</v>
      </c>
      <c r="E205">
        <v>8.8999999999999996E-2</v>
      </c>
      <c r="F205">
        <v>8.1000000000000003E-2</v>
      </c>
      <c r="G205">
        <f>$X$2*LOG(B205,10)/A205^$X$3</f>
        <v>8.5340857768448058E-3</v>
      </c>
      <c r="H205">
        <f t="shared" si="20"/>
        <v>-5.1768247017243731E-2</v>
      </c>
      <c r="I205">
        <f t="shared" si="21"/>
        <v>5.0000000000000002E-5</v>
      </c>
      <c r="J205">
        <f t="shared" si="22"/>
        <v>5.0000000000000002E-5</v>
      </c>
      <c r="K205">
        <f t="shared" si="23"/>
        <v>5.0000000000000002E-5</v>
      </c>
      <c r="L205">
        <f t="shared" si="24"/>
        <v>5.0000000000000002E-5</v>
      </c>
      <c r="M205">
        <f t="shared" si="25"/>
        <v>5.0000000000000002E-5</v>
      </c>
      <c r="N205">
        <v>5.0000000000000002E-5</v>
      </c>
      <c r="O205">
        <v>5.0000000000000002E-5</v>
      </c>
      <c r="P205">
        <v>5.0000000000000002E-5</v>
      </c>
      <c r="Q205">
        <v>5.0000000000000002E-5</v>
      </c>
      <c r="R205">
        <v>2.8292900188642278E-3</v>
      </c>
    </row>
    <row r="206" spans="1:18" x14ac:dyDescent="0.2">
      <c r="A206">
        <v>205</v>
      </c>
      <c r="B206">
        <v>8.9999999999999993E-3</v>
      </c>
      <c r="C206">
        <v>8.9999999999999993E-3</v>
      </c>
      <c r="D206">
        <v>5.8000000000000003E-2</v>
      </c>
      <c r="E206">
        <v>8.8999999999999996E-2</v>
      </c>
      <c r="F206">
        <v>8.1000000000000003E-2</v>
      </c>
      <c r="G206">
        <f>$X$2*LOG(B206,10)/A206^$X$3</f>
        <v>8.4966099041894234E-3</v>
      </c>
      <c r="H206">
        <f t="shared" si="20"/>
        <v>-5.5932232867841769E-2</v>
      </c>
      <c r="I206">
        <f t="shared" si="21"/>
        <v>5.0000000000000002E-5</v>
      </c>
      <c r="J206">
        <f t="shared" si="22"/>
        <v>5.0000000000000002E-5</v>
      </c>
      <c r="K206">
        <f t="shared" si="23"/>
        <v>7.5531378904458712E-3</v>
      </c>
      <c r="L206">
        <f t="shared" si="24"/>
        <v>5.0000000000000002E-5</v>
      </c>
      <c r="M206">
        <f t="shared" si="25"/>
        <v>1.0857927588208582E-2</v>
      </c>
      <c r="N206">
        <v>5.0000000000000002E-5</v>
      </c>
      <c r="O206">
        <v>5.0000000000000002E-5</v>
      </c>
      <c r="P206">
        <v>5.0000000000000002E-5</v>
      </c>
      <c r="Q206">
        <v>5.0000000000000002E-5</v>
      </c>
      <c r="R206">
        <v>2.8109773338284016E-3</v>
      </c>
    </row>
    <row r="207" spans="1:18" x14ac:dyDescent="0.2">
      <c r="A207">
        <v>206</v>
      </c>
      <c r="B207">
        <v>8.9999999999999993E-3</v>
      </c>
      <c r="C207">
        <v>8.9999999999999993E-3</v>
      </c>
      <c r="D207">
        <v>5.7000000000000002E-2</v>
      </c>
      <c r="E207">
        <v>8.8999999999999996E-2</v>
      </c>
      <c r="F207">
        <v>7.9000000000000001E-2</v>
      </c>
      <c r="G207">
        <f>$X$2*LOG(B207,10)/A207^$X$3</f>
        <v>8.4594797669008993E-3</v>
      </c>
      <c r="H207">
        <f t="shared" si="20"/>
        <v>-6.0057803677677782E-2</v>
      </c>
      <c r="I207">
        <f t="shared" si="21"/>
        <v>5.0000000000000002E-5</v>
      </c>
      <c r="J207">
        <f t="shared" si="22"/>
        <v>5.0000000000000002E-5</v>
      </c>
      <c r="K207">
        <f t="shared" si="23"/>
        <v>5.0000000000000002E-5</v>
      </c>
      <c r="L207">
        <f t="shared" si="24"/>
        <v>5.0000000000000002E-5</v>
      </c>
      <c r="M207">
        <f t="shared" si="25"/>
        <v>5.0000000000000002E-5</v>
      </c>
      <c r="N207">
        <v>5.0000000000000002E-5</v>
      </c>
      <c r="O207">
        <v>5.0000000000000002E-5</v>
      </c>
      <c r="P207">
        <v>5.0000000000000002E-5</v>
      </c>
      <c r="Q207">
        <v>5.0000000000000002E-5</v>
      </c>
      <c r="R207">
        <v>2.8049256720469873E-3</v>
      </c>
    </row>
    <row r="208" spans="1:18" x14ac:dyDescent="0.2">
      <c r="A208">
        <v>207</v>
      </c>
      <c r="B208">
        <v>8.9999999999999993E-3</v>
      </c>
      <c r="C208">
        <v>8.9999999999999993E-3</v>
      </c>
      <c r="D208">
        <v>5.7000000000000002E-2</v>
      </c>
      <c r="E208">
        <v>8.8999999999999996E-2</v>
      </c>
      <c r="F208">
        <v>7.9000000000000001E-2</v>
      </c>
      <c r="G208">
        <f>$X$2*LOG(B208,10)/A208^$X$3</f>
        <v>8.4226905201697164E-3</v>
      </c>
      <c r="H208">
        <f t="shared" si="20"/>
        <v>-6.4145497758920339E-2</v>
      </c>
      <c r="I208">
        <f t="shared" si="21"/>
        <v>5.0000000000000002E-5</v>
      </c>
      <c r="J208">
        <f t="shared" si="22"/>
        <v>5.0000000000000002E-5</v>
      </c>
      <c r="K208">
        <f t="shared" si="23"/>
        <v>7.6868286662907792E-3</v>
      </c>
      <c r="L208">
        <f t="shared" si="24"/>
        <v>5.0000000000000002E-5</v>
      </c>
      <c r="M208">
        <f t="shared" si="25"/>
        <v>1.1136366117959318E-2</v>
      </c>
      <c r="N208">
        <v>5.0000000000000002E-5</v>
      </c>
      <c r="O208">
        <v>5.0000000000000002E-5</v>
      </c>
      <c r="P208">
        <v>5.0000000000000002E-5</v>
      </c>
      <c r="Q208">
        <v>5.0000000000000002E-5</v>
      </c>
      <c r="R208">
        <v>2.7831375765356159E-3</v>
      </c>
    </row>
    <row r="209" spans="1:18" x14ac:dyDescent="0.2">
      <c r="A209">
        <v>208</v>
      </c>
      <c r="B209">
        <v>8.9999999999999993E-3</v>
      </c>
      <c r="C209">
        <v>8.9999999999999993E-3</v>
      </c>
      <c r="D209">
        <v>5.6000000000000001E-2</v>
      </c>
      <c r="E209">
        <v>8.8999999999999996E-2</v>
      </c>
      <c r="F209">
        <v>7.6999999999999999E-2</v>
      </c>
      <c r="G209">
        <f>$X$2*LOG(B209,10)/A209^$X$3</f>
        <v>8.3862374100484374E-3</v>
      </c>
      <c r="H209">
        <f t="shared" si="20"/>
        <v>-6.8195843327951325E-2</v>
      </c>
      <c r="I209">
        <f t="shared" si="21"/>
        <v>5.0000000000000002E-5</v>
      </c>
      <c r="J209">
        <f t="shared" si="22"/>
        <v>5.0000000000000002E-5</v>
      </c>
      <c r="K209">
        <f t="shared" si="23"/>
        <v>7.8253375119567981E-3</v>
      </c>
      <c r="L209">
        <f t="shared" si="24"/>
        <v>4.90733449474412E-3</v>
      </c>
      <c r="M209">
        <f t="shared" si="25"/>
        <v>5.0000000000000002E-5</v>
      </c>
      <c r="N209">
        <v>5.0000000000000002E-5</v>
      </c>
      <c r="O209">
        <v>5.0000000000000002E-5</v>
      </c>
      <c r="P209">
        <v>5.0000000000000002E-5</v>
      </c>
      <c r="Q209">
        <v>5.0000000000000002E-5</v>
      </c>
      <c r="R209">
        <v>2.7400373660287913E-3</v>
      </c>
    </row>
    <row r="210" spans="1:18" x14ac:dyDescent="0.2">
      <c r="A210">
        <v>209</v>
      </c>
      <c r="B210">
        <v>8.9999999999999993E-3</v>
      </c>
      <c r="C210">
        <v>8.9999999999999993E-3</v>
      </c>
      <c r="D210">
        <v>5.5E-2</v>
      </c>
      <c r="E210">
        <v>8.7999999999999995E-2</v>
      </c>
      <c r="F210">
        <v>7.6999999999999999E-2</v>
      </c>
      <c r="G210">
        <f>$X$2*LOG(B210,10)/A210^$X$3</f>
        <v>8.350115771321007E-3</v>
      </c>
      <c r="H210">
        <f t="shared" si="20"/>
        <v>-7.2209358742110263E-2</v>
      </c>
      <c r="I210">
        <f t="shared" si="21"/>
        <v>5.0000000000000002E-5</v>
      </c>
      <c r="J210">
        <f t="shared" si="22"/>
        <v>5.0000000000000002E-5</v>
      </c>
      <c r="K210">
        <f t="shared" si="23"/>
        <v>5.0000000000000002E-5</v>
      </c>
      <c r="L210">
        <f t="shared" si="24"/>
        <v>5.0000000000000002E-5</v>
      </c>
      <c r="M210">
        <f t="shared" si="25"/>
        <v>2.3167865052025949E-2</v>
      </c>
      <c r="N210">
        <v>5.0000000000000002E-5</v>
      </c>
      <c r="O210">
        <v>5.0000000000000002E-5</v>
      </c>
      <c r="P210">
        <v>5.0000000000000002E-5</v>
      </c>
      <c r="Q210">
        <v>5.0000000000000002E-5</v>
      </c>
      <c r="R210">
        <v>2.7228583354732966E-3</v>
      </c>
    </row>
    <row r="211" spans="1:18" x14ac:dyDescent="0.2">
      <c r="A211">
        <v>210</v>
      </c>
      <c r="B211">
        <v>8.9999999999999993E-3</v>
      </c>
      <c r="C211">
        <v>8.9999999999999993E-3</v>
      </c>
      <c r="D211">
        <v>5.5E-2</v>
      </c>
      <c r="E211">
        <v>8.7999999999999995E-2</v>
      </c>
      <c r="F211">
        <v>7.2999999999999995E-2</v>
      </c>
      <c r="G211">
        <f>$X$2*LOG(B211,10)/A211^$X$3</f>
        <v>8.3143210254317795E-3</v>
      </c>
      <c r="H211">
        <f t="shared" si="20"/>
        <v>-7.6186552729802209E-2</v>
      </c>
      <c r="I211">
        <f t="shared" si="21"/>
        <v>5.0000000000000002E-5</v>
      </c>
      <c r="J211">
        <f t="shared" si="22"/>
        <v>5.0000000000000002E-5</v>
      </c>
      <c r="K211">
        <f t="shared" si="23"/>
        <v>7.9689296712752711E-3</v>
      </c>
      <c r="L211">
        <f t="shared" si="24"/>
        <v>5.0000000000000002E-5</v>
      </c>
      <c r="M211">
        <f t="shared" si="25"/>
        <v>5.9903636891875944E-3</v>
      </c>
      <c r="N211">
        <v>5.0000000000000002E-5</v>
      </c>
      <c r="O211">
        <v>5.0000000000000002E-5</v>
      </c>
      <c r="P211">
        <v>5.0000000000000002E-5</v>
      </c>
      <c r="Q211">
        <v>5.0000000000000002E-5</v>
      </c>
      <c r="R211">
        <v>2.6829088066075701E-3</v>
      </c>
    </row>
    <row r="212" spans="1:18" x14ac:dyDescent="0.2">
      <c r="A212">
        <v>211</v>
      </c>
      <c r="B212">
        <v>8.9999999999999993E-3</v>
      </c>
      <c r="C212">
        <v>8.9999999999999993E-3</v>
      </c>
      <c r="D212">
        <v>5.3999999999999999E-2</v>
      </c>
      <c r="E212">
        <v>8.7999999999999995E-2</v>
      </c>
      <c r="F212">
        <v>7.1999999999999995E-2</v>
      </c>
      <c r="G212">
        <f>$X$2*LOG(B212,10)/A212^$X$3</f>
        <v>8.2788486784725838E-3</v>
      </c>
      <c r="H212">
        <f t="shared" si="20"/>
        <v>-8.0127924614157284E-2</v>
      </c>
      <c r="I212">
        <f t="shared" si="21"/>
        <v>5.0000000000000002E-5</v>
      </c>
      <c r="J212">
        <f t="shared" si="22"/>
        <v>5.0000000000000002E-5</v>
      </c>
      <c r="K212">
        <f t="shared" si="23"/>
        <v>5.0000000000000002E-5</v>
      </c>
      <c r="L212">
        <f t="shared" si="24"/>
        <v>5.0000000000000002E-5</v>
      </c>
      <c r="M212">
        <f t="shared" si="25"/>
        <v>6.0741477121932785E-3</v>
      </c>
      <c r="N212">
        <v>5.0000000000000002E-5</v>
      </c>
      <c r="O212">
        <v>5.0000000000000002E-5</v>
      </c>
      <c r="P212">
        <v>5.0000000000000002E-5</v>
      </c>
      <c r="Q212">
        <v>5.0000000000000002E-5</v>
      </c>
      <c r="R212">
        <v>2.5344476874527566E-3</v>
      </c>
    </row>
    <row r="213" spans="1:18" x14ac:dyDescent="0.2">
      <c r="A213">
        <v>212</v>
      </c>
      <c r="B213">
        <v>8.9999999999999993E-3</v>
      </c>
      <c r="C213">
        <v>8.9999999999999993E-3</v>
      </c>
      <c r="D213">
        <v>5.3999999999999999E-2</v>
      </c>
      <c r="E213">
        <v>8.7999999999999995E-2</v>
      </c>
      <c r="F213">
        <v>7.0999999999999994E-2</v>
      </c>
      <c r="G213">
        <f>$X$2*LOG(B213,10)/A213^$X$3</f>
        <v>8.2436943192257996E-3</v>
      </c>
      <c r="H213">
        <f t="shared" si="20"/>
        <v>-8.4033964530466632E-2</v>
      </c>
      <c r="I213">
        <f t="shared" si="21"/>
        <v>5.0000000000000002E-5</v>
      </c>
      <c r="J213">
        <f t="shared" si="22"/>
        <v>5.0000000000000002E-5</v>
      </c>
      <c r="K213">
        <f t="shared" si="23"/>
        <v>5.0000000000000002E-5</v>
      </c>
      <c r="L213">
        <f t="shared" si="24"/>
        <v>5.0000000000000002E-5</v>
      </c>
      <c r="M213">
        <f t="shared" si="25"/>
        <v>6.160308704818318E-3</v>
      </c>
      <c r="N213">
        <v>5.0000000000000002E-5</v>
      </c>
      <c r="O213">
        <v>5.0000000000000002E-5</v>
      </c>
      <c r="P213">
        <v>5.0000000000000002E-5</v>
      </c>
      <c r="Q213">
        <v>5.0000000000000002E-5</v>
      </c>
      <c r="R213">
        <v>2.5031451538042315E-3</v>
      </c>
    </row>
    <row r="214" spans="1:18" x14ac:dyDescent="0.2">
      <c r="A214">
        <v>213</v>
      </c>
      <c r="B214">
        <v>8.9999999999999993E-3</v>
      </c>
      <c r="C214">
        <v>8.9999999999999993E-3</v>
      </c>
      <c r="D214">
        <v>5.3999999999999999E-2</v>
      </c>
      <c r="E214">
        <v>8.7999999999999995E-2</v>
      </c>
      <c r="F214">
        <v>7.0000000000000007E-2</v>
      </c>
      <c r="G214">
        <f>$X$2*LOG(B214,10)/A214^$X$3</f>
        <v>8.2088536172615738E-3</v>
      </c>
      <c r="H214">
        <f t="shared" si="20"/>
        <v>-8.7905153637602845E-2</v>
      </c>
      <c r="I214">
        <f t="shared" si="21"/>
        <v>5.0000000000000002E-5</v>
      </c>
      <c r="J214">
        <f t="shared" si="22"/>
        <v>5.0000000000000002E-5</v>
      </c>
      <c r="K214">
        <f t="shared" si="23"/>
        <v>5.0000000000000002E-5</v>
      </c>
      <c r="L214">
        <f t="shared" si="24"/>
        <v>4.9634195315502172E-3</v>
      </c>
      <c r="M214">
        <f t="shared" si="25"/>
        <v>2.5554104472388151E-2</v>
      </c>
      <c r="N214">
        <v>5.0000000000000002E-5</v>
      </c>
      <c r="O214">
        <v>5.0000000000000002E-5</v>
      </c>
      <c r="P214">
        <v>5.0000000000000002E-5</v>
      </c>
      <c r="Q214">
        <v>5.0000000000000002E-5</v>
      </c>
      <c r="R214">
        <v>2.4330286709992044E-3</v>
      </c>
    </row>
    <row r="215" spans="1:18" x14ac:dyDescent="0.2">
      <c r="A215">
        <v>214</v>
      </c>
      <c r="B215">
        <v>8.9999999999999993E-3</v>
      </c>
      <c r="C215">
        <v>8.9999999999999993E-3</v>
      </c>
      <c r="D215">
        <v>5.3999999999999999E-2</v>
      </c>
      <c r="E215">
        <v>8.6999999999999994E-2</v>
      </c>
      <c r="F215">
        <v>6.6000000000000003E-2</v>
      </c>
      <c r="G215">
        <f>$X$2*LOG(B215,10)/A215^$X$3</f>
        <v>8.174322321087675E-3</v>
      </c>
      <c r="H215">
        <f t="shared" si="20"/>
        <v>-9.1741964323591593E-2</v>
      </c>
      <c r="I215">
        <f t="shared" si="21"/>
        <v>5.0000000000000002E-5</v>
      </c>
      <c r="J215">
        <f t="shared" si="22"/>
        <v>5.0000000000000002E-5</v>
      </c>
      <c r="K215">
        <f t="shared" si="23"/>
        <v>5.0000000000000002E-5</v>
      </c>
      <c r="L215">
        <f t="shared" si="24"/>
        <v>5.0000000000000002E-5</v>
      </c>
      <c r="M215">
        <f t="shared" si="25"/>
        <v>6.6305788990130843E-3</v>
      </c>
      <c r="N215">
        <v>5.0000000000000002E-5</v>
      </c>
      <c r="O215">
        <v>5.0000000000000002E-5</v>
      </c>
      <c r="P215">
        <v>5.0000000000000002E-5</v>
      </c>
      <c r="Q215">
        <v>5.0000000000000002E-5</v>
      </c>
      <c r="R215">
        <v>2.4140944978496282E-3</v>
      </c>
    </row>
    <row r="216" spans="1:18" x14ac:dyDescent="0.2">
      <c r="A216">
        <v>215</v>
      </c>
      <c r="B216">
        <v>8.9999999999999993E-3</v>
      </c>
      <c r="C216">
        <v>8.9999999999999993E-3</v>
      </c>
      <c r="D216">
        <v>5.3999999999999999E-2</v>
      </c>
      <c r="E216">
        <v>8.6999999999999994E-2</v>
      </c>
      <c r="F216">
        <v>6.5000000000000002E-2</v>
      </c>
      <c r="G216">
        <f>$X$2*LOG(B216,10)/A216^$X$3</f>
        <v>8.1400962563499147E-3</v>
      </c>
      <c r="H216">
        <f t="shared" si="20"/>
        <v>-9.5544860405564966E-2</v>
      </c>
      <c r="I216">
        <f t="shared" si="21"/>
        <v>5.0000000000000002E-5</v>
      </c>
      <c r="J216">
        <f t="shared" si="22"/>
        <v>5.0000000000000002E-5</v>
      </c>
      <c r="K216">
        <f t="shared" si="23"/>
        <v>8.117890222179458E-3</v>
      </c>
      <c r="L216">
        <f t="shared" si="24"/>
        <v>5.0208013750507874E-3</v>
      </c>
      <c r="M216">
        <f t="shared" si="25"/>
        <v>5.0000000000000002E-5</v>
      </c>
      <c r="N216">
        <v>5.0000000000000002E-5</v>
      </c>
      <c r="O216">
        <v>5.0000000000000002E-5</v>
      </c>
      <c r="P216">
        <v>5.0000000000000002E-5</v>
      </c>
      <c r="Q216">
        <v>5.0000000000000002E-5</v>
      </c>
      <c r="R216">
        <v>2.4038501329841991E-3</v>
      </c>
    </row>
    <row r="217" spans="1:18" x14ac:dyDescent="0.2">
      <c r="A217">
        <v>216</v>
      </c>
      <c r="B217">
        <v>8.9999999999999993E-3</v>
      </c>
      <c r="C217">
        <v>8.9999999999999993E-3</v>
      </c>
      <c r="D217">
        <v>5.2999999999999999E-2</v>
      </c>
      <c r="E217">
        <v>8.5999999999999993E-2</v>
      </c>
      <c r="F217">
        <v>6.5000000000000002E-2</v>
      </c>
      <c r="G217">
        <f>$X$2*LOG(B217,10)/A217^$X$3</f>
        <v>8.1061713240819355E-3</v>
      </c>
      <c r="H217">
        <f t="shared" si="20"/>
        <v>-9.931429732422932E-2</v>
      </c>
      <c r="I217">
        <f t="shared" si="21"/>
        <v>5.0000000000000002E-5</v>
      </c>
      <c r="J217">
        <f t="shared" si="22"/>
        <v>5.0000000000000002E-5</v>
      </c>
      <c r="K217">
        <f t="shared" si="23"/>
        <v>5.0000000000000002E-5</v>
      </c>
      <c r="L217">
        <f t="shared" si="24"/>
        <v>5.0000000000000002E-5</v>
      </c>
      <c r="M217">
        <f t="shared" si="25"/>
        <v>2.0521667144601796E-2</v>
      </c>
      <c r="N217">
        <v>5.0000000000000002E-5</v>
      </c>
      <c r="O217">
        <v>5.0000000000000002E-5</v>
      </c>
      <c r="P217">
        <v>5.0000000000000002E-5</v>
      </c>
      <c r="Q217">
        <v>5.0000000000000002E-5</v>
      </c>
      <c r="R217">
        <v>2.3667332791070805E-3</v>
      </c>
    </row>
    <row r="218" spans="1:18" x14ac:dyDescent="0.2">
      <c r="A218">
        <v>217</v>
      </c>
      <c r="B218">
        <v>8.9999999999999993E-3</v>
      </c>
      <c r="C218">
        <v>8.9999999999999993E-3</v>
      </c>
      <c r="D218">
        <v>5.2999999999999999E-2</v>
      </c>
      <c r="E218">
        <v>8.5999999999999993E-2</v>
      </c>
      <c r="F218">
        <v>6.2E-2</v>
      </c>
      <c r="G218">
        <f>$X$2*LOG(B218,10)/A218^$X$3</f>
        <v>8.0725434990024866E-3</v>
      </c>
      <c r="H218">
        <f t="shared" si="20"/>
        <v>-0.10305072233305697</v>
      </c>
      <c r="I218">
        <f t="shared" si="21"/>
        <v>5.0000000000000002E-5</v>
      </c>
      <c r="J218">
        <f t="shared" si="22"/>
        <v>5.0000000000000002E-5</v>
      </c>
      <c r="K218">
        <f t="shared" si="23"/>
        <v>8.2725259659899297E-3</v>
      </c>
      <c r="L218">
        <f t="shared" si="24"/>
        <v>5.0000000000000002E-5</v>
      </c>
      <c r="M218">
        <f t="shared" si="25"/>
        <v>7.0618544874867517E-3</v>
      </c>
      <c r="N218">
        <v>5.0000000000000002E-5</v>
      </c>
      <c r="O218">
        <v>5.0000000000000002E-5</v>
      </c>
      <c r="P218">
        <v>5.0000000000000002E-5</v>
      </c>
      <c r="Q218">
        <v>5.0000000000000002E-5</v>
      </c>
      <c r="R218">
        <v>2.3177879264596468E-3</v>
      </c>
    </row>
    <row r="219" spans="1:18" x14ac:dyDescent="0.2">
      <c r="A219">
        <v>218</v>
      </c>
      <c r="B219">
        <v>8.9999999999999993E-3</v>
      </c>
      <c r="C219">
        <v>8.9999999999999993E-3</v>
      </c>
      <c r="D219">
        <v>5.1999999999999998E-2</v>
      </c>
      <c r="E219">
        <v>8.5999999999999993E-2</v>
      </c>
      <c r="F219">
        <v>6.0999999999999999E-2</v>
      </c>
      <c r="G219">
        <f>$X$2*LOG(B219,10)/A219^$X$3</f>
        <v>8.0392088278587997E-3</v>
      </c>
      <c r="H219">
        <f t="shared" si="20"/>
        <v>-0.10675457468235552</v>
      </c>
      <c r="I219">
        <f t="shared" si="21"/>
        <v>5.0000000000000002E-5</v>
      </c>
      <c r="J219">
        <f t="shared" si="22"/>
        <v>5.0000000000000002E-5</v>
      </c>
      <c r="K219">
        <f t="shared" si="23"/>
        <v>8.4331675368627401E-3</v>
      </c>
      <c r="L219">
        <f t="shared" si="24"/>
        <v>5.0000000000000002E-5</v>
      </c>
      <c r="M219">
        <f t="shared" si="25"/>
        <v>7.1785846271235076E-3</v>
      </c>
      <c r="N219">
        <v>5.0000000000000002E-5</v>
      </c>
      <c r="O219">
        <v>5.0000000000000002E-5</v>
      </c>
      <c r="P219">
        <v>5.0000000000000002E-5</v>
      </c>
      <c r="Q219">
        <v>5.0000000000000002E-5</v>
      </c>
      <c r="R219">
        <v>2.010626192633834E-3</v>
      </c>
    </row>
    <row r="220" spans="1:18" x14ac:dyDescent="0.2">
      <c r="A220">
        <v>219</v>
      </c>
      <c r="B220">
        <v>8.9999999999999993E-3</v>
      </c>
      <c r="C220">
        <v>8.9999999999999993E-3</v>
      </c>
      <c r="D220">
        <v>5.0999999999999997E-2</v>
      </c>
      <c r="E220">
        <v>8.5999999999999993E-2</v>
      </c>
      <c r="F220">
        <v>0.06</v>
      </c>
      <c r="G220">
        <f>$X$2*LOG(B220,10)/A220^$X$3</f>
        <v>8.0061634278146381E-3</v>
      </c>
      <c r="H220">
        <f t="shared" si="20"/>
        <v>-0.11042628579837348</v>
      </c>
      <c r="I220">
        <f t="shared" si="21"/>
        <v>5.0000000000000002E-5</v>
      </c>
      <c r="J220">
        <f t="shared" si="22"/>
        <v>5.0000000000000002E-5</v>
      </c>
      <c r="K220">
        <f t="shared" si="23"/>
        <v>5.0000000000000002E-5</v>
      </c>
      <c r="L220">
        <f t="shared" si="24"/>
        <v>5.0000000000000002E-5</v>
      </c>
      <c r="M220">
        <f t="shared" si="25"/>
        <v>5.0000000000000002E-5</v>
      </c>
      <c r="N220">
        <v>5.0000000000000002E-5</v>
      </c>
      <c r="O220">
        <v>5.0000000000000002E-5</v>
      </c>
      <c r="P220">
        <v>5.0000000000000002E-5</v>
      </c>
      <c r="Q220">
        <v>5.0000000000000002E-5</v>
      </c>
      <c r="R220">
        <v>1.98082205145865E-3</v>
      </c>
    </row>
    <row r="221" spans="1:18" x14ac:dyDescent="0.2">
      <c r="A221">
        <v>220</v>
      </c>
      <c r="B221">
        <v>8.9999999999999993E-3</v>
      </c>
      <c r="C221">
        <v>8.9999999999999993E-3</v>
      </c>
      <c r="D221">
        <v>5.0999999999999997E-2</v>
      </c>
      <c r="E221">
        <v>8.5999999999999993E-2</v>
      </c>
      <c r="F221">
        <v>0.06</v>
      </c>
      <c r="G221">
        <f>$X$2*LOG(B221,10)/A221^$X$3</f>
        <v>7.9734034848815555E-3</v>
      </c>
      <c r="H221">
        <f t="shared" si="20"/>
        <v>-0.11406627945760488</v>
      </c>
      <c r="I221">
        <f t="shared" si="21"/>
        <v>5.0000000000000002E-5</v>
      </c>
      <c r="J221">
        <f t="shared" si="22"/>
        <v>5.0000000000000002E-5</v>
      </c>
      <c r="K221">
        <f t="shared" si="23"/>
        <v>5.0000000000000002E-5</v>
      </c>
      <c r="L221">
        <f t="shared" si="24"/>
        <v>5.0000000000000002E-5</v>
      </c>
      <c r="M221">
        <f t="shared" si="25"/>
        <v>5.0000000000000002E-5</v>
      </c>
      <c r="N221">
        <v>5.0000000000000002E-5</v>
      </c>
      <c r="O221">
        <v>5.0000000000000002E-5</v>
      </c>
      <c r="P221">
        <v>5.0000000000000002E-5</v>
      </c>
      <c r="Q221">
        <v>5.0000000000000002E-5</v>
      </c>
      <c r="R221">
        <v>1.8520048615933149E-3</v>
      </c>
    </row>
    <row r="222" spans="1:18" x14ac:dyDescent="0.2">
      <c r="A222">
        <v>221</v>
      </c>
      <c r="B222">
        <v>8.9999999999999993E-3</v>
      </c>
      <c r="C222">
        <v>8.9999999999999993E-3</v>
      </c>
      <c r="D222">
        <v>5.0999999999999997E-2</v>
      </c>
      <c r="E222">
        <v>8.5999999999999993E-2</v>
      </c>
      <c r="F222">
        <v>0.06</v>
      </c>
      <c r="G222">
        <f>$X$2*LOG(B222,10)/A222^$X$3</f>
        <v>7.9409252523921121E-3</v>
      </c>
      <c r="H222">
        <f t="shared" si="20"/>
        <v>-0.11767497195643192</v>
      </c>
      <c r="I222">
        <f t="shared" si="21"/>
        <v>5.0000000000000002E-5</v>
      </c>
      <c r="J222">
        <f t="shared" si="22"/>
        <v>5.0000000000000002E-5</v>
      </c>
      <c r="K222">
        <f t="shared" si="23"/>
        <v>8.6001717619175189E-3</v>
      </c>
      <c r="L222">
        <f t="shared" si="24"/>
        <v>5.0795255292748198E-3</v>
      </c>
      <c r="M222">
        <f t="shared" si="25"/>
        <v>7.2992387414994031E-3</v>
      </c>
      <c r="N222">
        <v>5.0000000000000002E-5</v>
      </c>
      <c r="O222">
        <v>5.0000000000000002E-5</v>
      </c>
      <c r="P222">
        <v>5.0000000000000002E-5</v>
      </c>
      <c r="Q222">
        <v>5.0000000000000002E-5</v>
      </c>
      <c r="R222">
        <v>1.8441406983703557E-3</v>
      </c>
    </row>
    <row r="223" spans="1:18" x14ac:dyDescent="0.2">
      <c r="A223">
        <v>222</v>
      </c>
      <c r="B223">
        <v>8.9999999999999993E-3</v>
      </c>
      <c r="C223">
        <v>8.9999999999999993E-3</v>
      </c>
      <c r="D223">
        <v>0.05</v>
      </c>
      <c r="E223">
        <v>8.5000000000000006E-2</v>
      </c>
      <c r="F223">
        <v>5.8999999999999997E-2</v>
      </c>
      <c r="G223">
        <f>$X$2*LOG(B223,10)/A223^$X$3</f>
        <v>7.9087250495135358E-3</v>
      </c>
      <c r="H223">
        <f t="shared" si="20"/>
        <v>-0.12125277227627373</v>
      </c>
      <c r="I223">
        <f t="shared" si="21"/>
        <v>5.0000000000000002E-5</v>
      </c>
      <c r="J223">
        <f t="shared" si="22"/>
        <v>5.0000000000000002E-5</v>
      </c>
      <c r="K223">
        <f t="shared" si="23"/>
        <v>5.0000000000000002E-5</v>
      </c>
      <c r="L223">
        <f t="shared" si="24"/>
        <v>5.0000000000000002E-5</v>
      </c>
      <c r="M223">
        <f t="shared" si="25"/>
        <v>1.4977155969652767E-2</v>
      </c>
      <c r="N223">
        <v>5.0000000000000002E-5</v>
      </c>
      <c r="O223">
        <v>5.0000000000000002E-5</v>
      </c>
      <c r="P223">
        <v>5.0000000000000002E-5</v>
      </c>
      <c r="Q223">
        <v>5.0000000000000002E-5</v>
      </c>
      <c r="R223">
        <v>1.7618461562867171E-3</v>
      </c>
    </row>
    <row r="224" spans="1:18" x14ac:dyDescent="0.2">
      <c r="A224">
        <v>223</v>
      </c>
      <c r="B224">
        <v>8.9999999999999993E-3</v>
      </c>
      <c r="C224">
        <v>8.9999999999999993E-3</v>
      </c>
      <c r="D224">
        <v>0.05</v>
      </c>
      <c r="E224">
        <v>8.5000000000000006E-2</v>
      </c>
      <c r="F224">
        <v>5.7000000000000002E-2</v>
      </c>
      <c r="G224">
        <f>$X$2*LOG(B224,10)/A224^$X$3</f>
        <v>7.8767992598008721E-3</v>
      </c>
      <c r="H224">
        <f t="shared" si="20"/>
        <v>-0.12480008224434748</v>
      </c>
      <c r="I224">
        <f t="shared" si="21"/>
        <v>5.0000000000000002E-5</v>
      </c>
      <c r="J224">
        <f t="shared" si="22"/>
        <v>5.0000000000000002E-5</v>
      </c>
      <c r="K224">
        <f t="shared" si="23"/>
        <v>1.7728766960431575E-2</v>
      </c>
      <c r="L224">
        <f t="shared" si="24"/>
        <v>5.0000000000000002E-5</v>
      </c>
      <c r="M224">
        <f t="shared" si="25"/>
        <v>5.0000000000000002E-5</v>
      </c>
      <c r="N224">
        <v>5.0000000000000002E-5</v>
      </c>
      <c r="O224">
        <v>5.0000000000000002E-5</v>
      </c>
      <c r="P224">
        <v>5.0000000000000002E-5</v>
      </c>
      <c r="Q224">
        <v>5.0000000000000002E-5</v>
      </c>
      <c r="R224">
        <v>1.4949910869512528E-3</v>
      </c>
    </row>
    <row r="225" spans="1:18" x14ac:dyDescent="0.2">
      <c r="A225">
        <v>224</v>
      </c>
      <c r="B225">
        <v>8.9999999999999993E-3</v>
      </c>
      <c r="C225">
        <v>8.9999999999999993E-3</v>
      </c>
      <c r="D225">
        <v>4.8000000000000001E-2</v>
      </c>
      <c r="E225">
        <v>8.5000000000000006E-2</v>
      </c>
      <c r="F225">
        <v>5.7000000000000002E-2</v>
      </c>
      <c r="G225">
        <f>$X$2*LOG(B225,10)/A225^$X$3</f>
        <v>7.8451443297881829E-3</v>
      </c>
      <c r="H225">
        <f t="shared" si="20"/>
        <v>-0.12831729669020184</v>
      </c>
      <c r="I225">
        <f t="shared" si="21"/>
        <v>5.0000000000000002E-5</v>
      </c>
      <c r="J225">
        <f t="shared" si="22"/>
        <v>5.0000000000000002E-5</v>
      </c>
      <c r="K225">
        <f t="shared" si="23"/>
        <v>5.0000000000000002E-5</v>
      </c>
      <c r="L225">
        <f t="shared" si="24"/>
        <v>5.0000000000000002E-5</v>
      </c>
      <c r="M225">
        <f t="shared" si="25"/>
        <v>1.5512166178247577E-2</v>
      </c>
      <c r="N225">
        <v>5.0000000000000002E-5</v>
      </c>
      <c r="O225">
        <v>5.0000000000000002E-5</v>
      </c>
      <c r="P225">
        <v>5.0000000000000002E-5</v>
      </c>
      <c r="Q225">
        <v>5.0000000000000002E-5</v>
      </c>
      <c r="R225">
        <v>1.4009511564622157E-3</v>
      </c>
    </row>
    <row r="226" spans="1:18" x14ac:dyDescent="0.2">
      <c r="A226">
        <v>225</v>
      </c>
      <c r="B226">
        <v>8.9999999999999993E-3</v>
      </c>
      <c r="C226">
        <v>8.9999999999999993E-3</v>
      </c>
      <c r="D226">
        <v>4.8000000000000001E-2</v>
      </c>
      <c r="E226">
        <v>8.5000000000000006E-2</v>
      </c>
      <c r="F226">
        <v>5.5E-2</v>
      </c>
      <c r="G226">
        <f>$X$2*LOG(B226,10)/A226^$X$3</f>
        <v>7.8137567676166506E-3</v>
      </c>
      <c r="H226">
        <f t="shared" si="20"/>
        <v>-0.13180480359814986</v>
      </c>
      <c r="I226">
        <f t="shared" si="21"/>
        <v>5.0000000000000002E-5</v>
      </c>
      <c r="J226">
        <f t="shared" si="22"/>
        <v>5.0000000000000002E-5</v>
      </c>
      <c r="K226">
        <f t="shared" si="23"/>
        <v>5.0000000000000002E-5</v>
      </c>
      <c r="L226">
        <f t="shared" si="24"/>
        <v>5.0000000000000002E-5</v>
      </c>
      <c r="M226">
        <f t="shared" si="25"/>
        <v>1.6086819893454729E-2</v>
      </c>
      <c r="N226">
        <v>5.0000000000000002E-5</v>
      </c>
      <c r="O226">
        <v>5.0000000000000002E-5</v>
      </c>
      <c r="P226">
        <v>5.0000000000000002E-5</v>
      </c>
      <c r="Q226">
        <v>5.0000000000000002E-5</v>
      </c>
      <c r="R226">
        <v>1.1022708503557188E-3</v>
      </c>
    </row>
    <row r="227" spans="1:18" x14ac:dyDescent="0.2">
      <c r="A227">
        <v>226</v>
      </c>
      <c r="B227">
        <v>8.9999999999999993E-3</v>
      </c>
      <c r="C227">
        <v>8.9999999999999993E-3</v>
      </c>
      <c r="D227">
        <v>4.8000000000000001E-2</v>
      </c>
      <c r="E227">
        <v>8.5000000000000006E-2</v>
      </c>
      <c r="F227">
        <v>5.2999999999999999E-2</v>
      </c>
      <c r="G227">
        <f>$X$2*LOG(B227,10)/A227^$X$3</f>
        <v>7.7826331416986074E-3</v>
      </c>
      <c r="H227">
        <f t="shared" si="20"/>
        <v>-0.13526298425571021</v>
      </c>
      <c r="I227">
        <f t="shared" si="21"/>
        <v>5.0000000000000002E-5</v>
      </c>
      <c r="J227">
        <f t="shared" si="22"/>
        <v>5.0000000000000002E-5</v>
      </c>
      <c r="K227">
        <f t="shared" si="23"/>
        <v>5.0000000000000002E-5</v>
      </c>
      <c r="L227">
        <f t="shared" si="24"/>
        <v>5.0000000000000002E-5</v>
      </c>
      <c r="M227">
        <f t="shared" si="25"/>
        <v>5.0000000000000002E-5</v>
      </c>
      <c r="N227">
        <v>5.0000000000000002E-5</v>
      </c>
      <c r="O227">
        <v>5.0000000000000002E-5</v>
      </c>
      <c r="P227">
        <v>5.0000000000000002E-5</v>
      </c>
      <c r="Q227">
        <v>5.0000000000000002E-5</v>
      </c>
      <c r="R227">
        <v>1.0736581040636239E-3</v>
      </c>
    </row>
    <row r="228" spans="1:18" x14ac:dyDescent="0.2">
      <c r="A228">
        <v>227</v>
      </c>
      <c r="B228">
        <v>8.9999999999999993E-3</v>
      </c>
      <c r="C228">
        <v>8.9999999999999993E-3</v>
      </c>
      <c r="D228">
        <v>4.8000000000000001E-2</v>
      </c>
      <c r="E228">
        <v>8.5000000000000006E-2</v>
      </c>
      <c r="F228">
        <v>5.2999999999999999E-2</v>
      </c>
      <c r="G228">
        <f>$X$2*LOG(B228,10)/A228^$X$3</f>
        <v>7.7517700794161966E-3</v>
      </c>
      <c r="H228">
        <f t="shared" si="20"/>
        <v>-0.13869221339820031</v>
      </c>
      <c r="I228">
        <f t="shared" si="21"/>
        <v>5.0000000000000002E-5</v>
      </c>
      <c r="J228">
        <f t="shared" si="22"/>
        <v>5.0000000000000002E-5</v>
      </c>
      <c r="K228">
        <f t="shared" si="23"/>
        <v>5.0000000000000002E-5</v>
      </c>
      <c r="L228">
        <f t="shared" si="24"/>
        <v>5.0000000000000002E-5</v>
      </c>
      <c r="M228">
        <f t="shared" si="25"/>
        <v>8.2725259659899297E-3</v>
      </c>
      <c r="N228">
        <v>5.0000000000000002E-5</v>
      </c>
      <c r="O228">
        <v>5.0000000000000002E-5</v>
      </c>
      <c r="P228">
        <v>5.0000000000000002E-5</v>
      </c>
      <c r="Q228">
        <v>5.0000000000000002E-5</v>
      </c>
      <c r="R228">
        <v>8.2487105880751921E-4</v>
      </c>
    </row>
    <row r="229" spans="1:18" x14ac:dyDescent="0.2">
      <c r="A229">
        <v>228</v>
      </c>
      <c r="B229">
        <v>8.9999999999999993E-3</v>
      </c>
      <c r="C229">
        <v>8.9999999999999993E-3</v>
      </c>
      <c r="D229">
        <v>4.8000000000000001E-2</v>
      </c>
      <c r="E229">
        <v>8.5000000000000006E-2</v>
      </c>
      <c r="F229">
        <v>5.1999999999999998E-2</v>
      </c>
      <c r="G229">
        <f>$X$2*LOG(B229,10)/A229^$X$3</f>
        <v>7.7211642658537834E-3</v>
      </c>
      <c r="H229">
        <f t="shared" si="20"/>
        <v>-0.14209285934957955</v>
      </c>
      <c r="I229">
        <f t="shared" si="21"/>
        <v>5.0000000000000002E-5</v>
      </c>
      <c r="J229">
        <f t="shared" si="22"/>
        <v>5.0000000000000002E-5</v>
      </c>
      <c r="K229">
        <f t="shared" si="23"/>
        <v>9.1433794398698698E-3</v>
      </c>
      <c r="L229">
        <f t="shared" si="24"/>
        <v>5.1396396524110433E-3</v>
      </c>
      <c r="M229">
        <f t="shared" si="25"/>
        <v>2.580726360628538E-2</v>
      </c>
      <c r="N229">
        <v>5.0000000000000002E-5</v>
      </c>
      <c r="O229">
        <v>5.0000000000000002E-5</v>
      </c>
      <c r="P229">
        <v>5.0000000000000002E-5</v>
      </c>
      <c r="Q229">
        <v>5.0000000000000002E-5</v>
      </c>
      <c r="R229">
        <v>7.9492605824593721E-4</v>
      </c>
    </row>
    <row r="230" spans="1:18" x14ac:dyDescent="0.2">
      <c r="A230">
        <v>229</v>
      </c>
      <c r="B230">
        <v>8.9999999999999993E-3</v>
      </c>
      <c r="C230">
        <v>8.9999999999999993E-3</v>
      </c>
      <c r="D230">
        <v>4.7E-2</v>
      </c>
      <c r="E230">
        <v>8.4000000000000005E-2</v>
      </c>
      <c r="F230">
        <v>4.9000000000000002E-2</v>
      </c>
      <c r="G230">
        <f>$X$2*LOG(B230,10)/A230^$X$3</f>
        <v>7.6908124425630045E-3</v>
      </c>
      <c r="H230">
        <f t="shared" si="20"/>
        <v>-0.14546528415966611</v>
      </c>
      <c r="I230">
        <f t="shared" si="21"/>
        <v>5.0000000000000002E-5</v>
      </c>
      <c r="J230">
        <f t="shared" si="22"/>
        <v>5.0000000000000002E-5</v>
      </c>
      <c r="K230">
        <f t="shared" si="23"/>
        <v>5.0000000000000002E-5</v>
      </c>
      <c r="L230">
        <f t="shared" si="24"/>
        <v>5.0000000000000002E-5</v>
      </c>
      <c r="M230">
        <f t="shared" si="25"/>
        <v>5.0000000000000002E-5</v>
      </c>
      <c r="N230">
        <v>5.0000000000000002E-5</v>
      </c>
      <c r="O230">
        <v>5.0000000000000002E-5</v>
      </c>
      <c r="P230">
        <v>5.0000000000000002E-5</v>
      </c>
      <c r="Q230">
        <v>5.0000000000000002E-5</v>
      </c>
      <c r="R230">
        <v>7.5969596390823568E-4</v>
      </c>
    </row>
    <row r="231" spans="1:18" x14ac:dyDescent="0.2">
      <c r="A231">
        <v>230</v>
      </c>
      <c r="B231">
        <v>8.9999999999999993E-3</v>
      </c>
      <c r="C231">
        <v>8.9999999999999993E-3</v>
      </c>
      <c r="D231">
        <v>4.7E-2</v>
      </c>
      <c r="E231">
        <v>8.4000000000000005E-2</v>
      </c>
      <c r="F231">
        <v>4.9000000000000002E-2</v>
      </c>
      <c r="G231">
        <f>$X$2*LOG(B231,10)/A231^$X$3</f>
        <v>7.6607114063595031E-3</v>
      </c>
      <c r="H231">
        <f t="shared" si="20"/>
        <v>-0.14880984373783293</v>
      </c>
      <c r="I231">
        <f t="shared" si="21"/>
        <v>5.0000000000000002E-5</v>
      </c>
      <c r="J231">
        <f t="shared" si="22"/>
        <v>5.0000000000000002E-5</v>
      </c>
      <c r="K231">
        <f t="shared" si="23"/>
        <v>5.0000000000000002E-5</v>
      </c>
      <c r="L231">
        <f t="shared" si="24"/>
        <v>5.0000000000000002E-5</v>
      </c>
      <c r="M231">
        <f t="shared" si="25"/>
        <v>5.0000000000000002E-5</v>
      </c>
      <c r="N231">
        <v>5.0000000000000002E-5</v>
      </c>
      <c r="O231">
        <v>5.0000000000000002E-5</v>
      </c>
      <c r="P231">
        <v>5.0000000000000002E-5</v>
      </c>
      <c r="Q231">
        <v>5.0000000000000002E-5</v>
      </c>
      <c r="R231">
        <v>5.2167511606364403E-4</v>
      </c>
    </row>
    <row r="232" spans="1:18" x14ac:dyDescent="0.2">
      <c r="A232">
        <v>231</v>
      </c>
      <c r="B232">
        <v>8.9999999999999993E-3</v>
      </c>
      <c r="C232">
        <v>8.9999999999999993E-3</v>
      </c>
      <c r="D232">
        <v>4.7E-2</v>
      </c>
      <c r="E232">
        <v>8.4000000000000005E-2</v>
      </c>
      <c r="F232">
        <v>4.9000000000000002E-2</v>
      </c>
      <c r="G232">
        <f>$X$2*LOG(B232,10)/A232^$X$3</f>
        <v>7.6308580081503978E-3</v>
      </c>
      <c r="H232">
        <f t="shared" si="20"/>
        <v>-0.15212688798328908</v>
      </c>
      <c r="I232">
        <f t="shared" si="21"/>
        <v>5.0000000000000002E-5</v>
      </c>
      <c r="J232">
        <f t="shared" si="22"/>
        <v>5.0000000000000002E-5</v>
      </c>
      <c r="K232">
        <f t="shared" si="23"/>
        <v>5.0000000000000002E-5</v>
      </c>
      <c r="L232">
        <f t="shared" si="24"/>
        <v>5.0000000000000002E-5</v>
      </c>
      <c r="M232">
        <f t="shared" si="25"/>
        <v>5.0000000000000002E-5</v>
      </c>
      <c r="N232">
        <v>5.0000000000000002E-5</v>
      </c>
      <c r="O232">
        <v>5.0000000000000002E-5</v>
      </c>
      <c r="P232">
        <v>5.0000000000000002E-5</v>
      </c>
      <c r="Q232">
        <v>5.0000000000000002E-5</v>
      </c>
      <c r="R232">
        <v>2.459273468096157E-4</v>
      </c>
    </row>
    <row r="233" spans="1:18" x14ac:dyDescent="0.2">
      <c r="A233">
        <v>232</v>
      </c>
      <c r="B233">
        <v>8.9999999999999993E-3</v>
      </c>
      <c r="C233">
        <v>8.9999999999999993E-3</v>
      </c>
      <c r="D233">
        <v>4.7E-2</v>
      </c>
      <c r="E233">
        <v>8.4000000000000005E-2</v>
      </c>
      <c r="F233">
        <v>4.9000000000000002E-2</v>
      </c>
      <c r="G233">
        <f>$X$2*LOG(B233,10)/A233^$X$3</f>
        <v>7.6012491517916123E-3</v>
      </c>
      <c r="H233">
        <f t="shared" si="20"/>
        <v>-0.15541676091204301</v>
      </c>
      <c r="I233">
        <f t="shared" si="21"/>
        <v>5.0000000000000002E-5</v>
      </c>
      <c r="J233">
        <f t="shared" si="22"/>
        <v>5.0000000000000002E-5</v>
      </c>
      <c r="K233">
        <f t="shared" si="23"/>
        <v>5.0000000000000002E-5</v>
      </c>
      <c r="L233">
        <f t="shared" si="24"/>
        <v>5.0000000000000002E-5</v>
      </c>
      <c r="M233">
        <f t="shared" si="25"/>
        <v>8.9548426529264535E-3</v>
      </c>
      <c r="N233">
        <v>5.0000000000000002E-5</v>
      </c>
      <c r="O233">
        <v>5.0000000000000002E-5</v>
      </c>
      <c r="P233">
        <v>5.0000000000000002E-5</v>
      </c>
      <c r="Q233">
        <v>5.0000000000000002E-5</v>
      </c>
      <c r="R233">
        <v>1.7189535715544935E-4</v>
      </c>
    </row>
    <row r="234" spans="1:18" x14ac:dyDescent="0.2">
      <c r="A234">
        <v>233</v>
      </c>
      <c r="B234">
        <v>8.9999999999999993E-3</v>
      </c>
      <c r="C234">
        <v>8.9999999999999993E-3</v>
      </c>
      <c r="D234">
        <v>4.7E-2</v>
      </c>
      <c r="E234">
        <v>8.4000000000000005E-2</v>
      </c>
      <c r="F234">
        <v>4.8000000000000001E-2</v>
      </c>
      <c r="G234">
        <f>$X$2*LOG(B234,10)/A234^$X$3</f>
        <v>7.5718817929740865E-3</v>
      </c>
      <c r="H234">
        <f t="shared" si="20"/>
        <v>-0.15867980078065699</v>
      </c>
      <c r="I234">
        <f t="shared" si="21"/>
        <v>5.0000000000000002E-5</v>
      </c>
      <c r="J234">
        <f t="shared" si="22"/>
        <v>5.0000000000000002E-5</v>
      </c>
      <c r="K234">
        <f t="shared" si="23"/>
        <v>9.3400262541434298E-3</v>
      </c>
      <c r="L234">
        <f t="shared" si="24"/>
        <v>5.0000000000000002E-5</v>
      </c>
      <c r="M234">
        <f t="shared" si="25"/>
        <v>9.1433794398698698E-3</v>
      </c>
      <c r="N234">
        <v>5.0000000000000002E-5</v>
      </c>
      <c r="O234">
        <v>5.0000000000000002E-5</v>
      </c>
      <c r="P234">
        <v>5.0000000000000002E-5</v>
      </c>
      <c r="Q234">
        <v>5.0000000000000002E-5</v>
      </c>
      <c r="R234">
        <v>7.547015523323708E-5</v>
      </c>
    </row>
    <row r="235" spans="1:18" x14ac:dyDescent="0.2">
      <c r="A235">
        <v>234</v>
      </c>
      <c r="B235">
        <v>8.9999999999999993E-3</v>
      </c>
      <c r="C235">
        <v>8.9999999999999993E-3</v>
      </c>
      <c r="D235">
        <v>4.5999999999999999E-2</v>
      </c>
      <c r="E235">
        <v>8.4000000000000005E-2</v>
      </c>
      <c r="F235">
        <v>4.7E-2</v>
      </c>
      <c r="G235">
        <f>$X$2*LOG(B235,10)/A235^$X$3</f>
        <v>7.5427529381381373E-3</v>
      </c>
      <c r="H235">
        <f t="shared" si="20"/>
        <v>-0.16191634020687357</v>
      </c>
      <c r="I235">
        <f t="shared" si="21"/>
        <v>5.0000000000000002E-5</v>
      </c>
      <c r="J235">
        <f t="shared" si="22"/>
        <v>5.0000000000000002E-5</v>
      </c>
      <c r="K235">
        <f t="shared" si="23"/>
        <v>5.0000000000000002E-5</v>
      </c>
      <c r="L235">
        <f t="shared" si="24"/>
        <v>5.0000000000000002E-5</v>
      </c>
      <c r="M235">
        <f t="shared" si="25"/>
        <v>5.0000000000000002E-5</v>
      </c>
      <c r="N235">
        <v>5.0000000000000002E-5</v>
      </c>
      <c r="O235">
        <v>5.0000000000000002E-5</v>
      </c>
      <c r="P235">
        <v>5.0000000000000002E-5</v>
      </c>
      <c r="Q235">
        <v>5.0000000000000002E-5</v>
      </c>
      <c r="R235">
        <v>5.0000000000000002E-5</v>
      </c>
    </row>
    <row r="236" spans="1:18" x14ac:dyDescent="0.2">
      <c r="A236">
        <v>235</v>
      </c>
      <c r="B236">
        <v>8.9999999999999993E-3</v>
      </c>
      <c r="C236">
        <v>8.9999999999999993E-3</v>
      </c>
      <c r="D236">
        <v>4.5999999999999999E-2</v>
      </c>
      <c r="E236">
        <v>8.4000000000000005E-2</v>
      </c>
      <c r="F236">
        <v>4.7E-2</v>
      </c>
      <c r="G236">
        <f>$X$2*LOG(B236,10)/A236^$X$3</f>
        <v>7.513859643415062E-3</v>
      </c>
      <c r="H236">
        <f t="shared" si="20"/>
        <v>-0.16512670628721526</v>
      </c>
      <c r="I236">
        <f t="shared" si="21"/>
        <v>5.0000000000000002E-5</v>
      </c>
      <c r="J236">
        <f t="shared" si="22"/>
        <v>5.0000000000000002E-5</v>
      </c>
      <c r="K236">
        <f t="shared" si="23"/>
        <v>5.0000000000000002E-5</v>
      </c>
      <c r="L236">
        <f t="shared" si="24"/>
        <v>5.0000000000000002E-5</v>
      </c>
      <c r="M236">
        <f t="shared" si="25"/>
        <v>5.0000000000000002E-5</v>
      </c>
      <c r="N236">
        <v>5.0000000000000002E-5</v>
      </c>
      <c r="O236">
        <v>5.0000000000000002E-5</v>
      </c>
      <c r="P236">
        <v>5.0000000000000002E-5</v>
      </c>
      <c r="Q236">
        <v>5.0000000000000002E-5</v>
      </c>
      <c r="R236">
        <v>5.0000000000000002E-5</v>
      </c>
    </row>
    <row r="237" spans="1:18" x14ac:dyDescent="0.2">
      <c r="A237">
        <v>236</v>
      </c>
      <c r="B237">
        <v>8.9999999999999993E-3</v>
      </c>
      <c r="C237">
        <v>8.9999999999999993E-3</v>
      </c>
      <c r="D237">
        <v>4.5999999999999999E-2</v>
      </c>
      <c r="E237">
        <v>8.4000000000000005E-2</v>
      </c>
      <c r="F237">
        <v>4.7E-2</v>
      </c>
      <c r="G237">
        <f>$X$2*LOG(B237,10)/A237^$X$3</f>
        <v>7.4851990135951342E-3</v>
      </c>
      <c r="H237">
        <f t="shared" si="20"/>
        <v>-0.16831122071165169</v>
      </c>
      <c r="I237">
        <f t="shared" si="21"/>
        <v>5.0000000000000002E-5</v>
      </c>
      <c r="J237">
        <f t="shared" si="22"/>
        <v>5.0000000000000002E-5</v>
      </c>
      <c r="K237">
        <f t="shared" si="23"/>
        <v>5.0000000000000002E-5</v>
      </c>
      <c r="L237">
        <f t="shared" si="24"/>
        <v>5.0000000000000002E-5</v>
      </c>
      <c r="M237">
        <f t="shared" si="25"/>
        <v>1.8885344160373574E-2</v>
      </c>
      <c r="N237">
        <v>5.0000000000000002E-5</v>
      </c>
      <c r="O237">
        <v>5.0000000000000002E-5</v>
      </c>
      <c r="P237">
        <v>5.0000000000000002E-5</v>
      </c>
      <c r="Q237">
        <v>5.0000000000000002E-5</v>
      </c>
      <c r="R237">
        <v>5.0000000000000002E-5</v>
      </c>
    </row>
    <row r="238" spans="1:18" x14ac:dyDescent="0.2">
      <c r="A238">
        <v>237</v>
      </c>
      <c r="B238">
        <v>8.9999999999999993E-3</v>
      </c>
      <c r="C238">
        <v>8.9999999999999993E-3</v>
      </c>
      <c r="D238">
        <v>4.5999999999999999E-2</v>
      </c>
      <c r="E238">
        <v>8.4000000000000005E-2</v>
      </c>
      <c r="F238">
        <v>4.4999999999999998E-2</v>
      </c>
      <c r="G238">
        <f>$X$2*LOG(B238,10)/A238^$X$3</f>
        <v>7.4567682011214527E-3</v>
      </c>
      <c r="H238">
        <f t="shared" si="20"/>
        <v>-0.17147019987539408</v>
      </c>
      <c r="I238">
        <f t="shared" si="21"/>
        <v>5.0000000000000002E-5</v>
      </c>
      <c r="J238">
        <f t="shared" si="22"/>
        <v>5.0000000000000002E-5</v>
      </c>
      <c r="K238">
        <f t="shared" si="23"/>
        <v>5.0000000000000002E-5</v>
      </c>
      <c r="L238">
        <f t="shared" si="24"/>
        <v>5.2011936858078478E-3</v>
      </c>
      <c r="M238">
        <f t="shared" si="25"/>
        <v>5.0000000000000002E-5</v>
      </c>
      <c r="N238">
        <v>5.0000000000000002E-5</v>
      </c>
      <c r="O238">
        <v>5.0000000000000002E-5</v>
      </c>
      <c r="P238">
        <v>5.0000000000000002E-5</v>
      </c>
      <c r="Q238">
        <v>5.0000000000000002E-5</v>
      </c>
      <c r="R238">
        <v>5.0000000000000002E-5</v>
      </c>
    </row>
    <row r="239" spans="1:18" x14ac:dyDescent="0.2">
      <c r="A239">
        <v>238</v>
      </c>
      <c r="B239">
        <v>8.9999999999999993E-3</v>
      </c>
      <c r="C239">
        <v>8.9999999999999993E-3</v>
      </c>
      <c r="D239">
        <v>4.5999999999999999E-2</v>
      </c>
      <c r="E239">
        <v>8.3000000000000004E-2</v>
      </c>
      <c r="F239">
        <v>4.4999999999999998E-2</v>
      </c>
      <c r="G239">
        <f>$X$2*LOG(B239,10)/A239^$X$3</f>
        <v>7.4285644051085772E-3</v>
      </c>
      <c r="H239">
        <f t="shared" si="20"/>
        <v>-0.17460395498793579</v>
      </c>
      <c r="I239">
        <f t="shared" si="21"/>
        <v>5.0000000000000002E-5</v>
      </c>
      <c r="J239">
        <f t="shared" si="22"/>
        <v>5.0000000000000002E-5</v>
      </c>
      <c r="K239">
        <f t="shared" si="23"/>
        <v>5.0000000000000002E-5</v>
      </c>
      <c r="L239">
        <f t="shared" si="24"/>
        <v>5.0000000000000002E-5</v>
      </c>
      <c r="M239">
        <f t="shared" si="25"/>
        <v>5.0000000000000002E-5</v>
      </c>
      <c r="N239">
        <v>5.0000000000000002E-5</v>
      </c>
      <c r="O239">
        <v>5.0000000000000002E-5</v>
      </c>
      <c r="P239">
        <v>5.0000000000000002E-5</v>
      </c>
      <c r="Q239">
        <v>5.0000000000000002E-5</v>
      </c>
      <c r="R239">
        <v>5.0000000000000002E-5</v>
      </c>
    </row>
    <row r="240" spans="1:18" x14ac:dyDescent="0.2">
      <c r="A240">
        <v>239</v>
      </c>
      <c r="B240">
        <v>8.9999999999999993E-3</v>
      </c>
      <c r="C240">
        <v>8.9999999999999993E-3</v>
      </c>
      <c r="D240">
        <v>4.5999999999999999E-2</v>
      </c>
      <c r="E240">
        <v>8.3000000000000004E-2</v>
      </c>
      <c r="F240">
        <v>4.4999999999999998E-2</v>
      </c>
      <c r="G240">
        <f>$X$2*LOG(B240,10)/A240^$X$3</f>
        <v>7.4005848703854885E-3</v>
      </c>
      <c r="H240">
        <f t="shared" si="20"/>
        <v>-0.17771279217939009</v>
      </c>
      <c r="I240">
        <f t="shared" si="21"/>
        <v>5.0000000000000002E-5</v>
      </c>
      <c r="J240">
        <f t="shared" si="22"/>
        <v>5.0000000000000002E-5</v>
      </c>
      <c r="K240">
        <f t="shared" si="23"/>
        <v>5.0000000000000002E-5</v>
      </c>
      <c r="L240">
        <f t="shared" si="24"/>
        <v>5.0000000000000002E-5</v>
      </c>
      <c r="M240">
        <f t="shared" si="25"/>
        <v>9.7598372891563034E-3</v>
      </c>
      <c r="N240">
        <v>5.0000000000000002E-5</v>
      </c>
      <c r="O240">
        <v>5.0000000000000002E-5</v>
      </c>
      <c r="P240">
        <v>5.0000000000000002E-5</v>
      </c>
      <c r="Q240">
        <v>5.0000000000000002E-5</v>
      </c>
      <c r="R240">
        <v>5.0000000000000002E-5</v>
      </c>
    </row>
    <row r="241" spans="1:18" x14ac:dyDescent="0.2">
      <c r="A241">
        <v>240</v>
      </c>
      <c r="B241">
        <v>8.9999999999999993E-3</v>
      </c>
      <c r="C241">
        <v>8.9999999999999993E-3</v>
      </c>
      <c r="D241">
        <v>4.5999999999999999E-2</v>
      </c>
      <c r="E241">
        <v>8.3000000000000004E-2</v>
      </c>
      <c r="F241">
        <v>4.3999999999999997E-2</v>
      </c>
      <c r="G241">
        <f>$X$2*LOG(B241,10)/A241^$X$3</f>
        <v>7.372826886562084E-3</v>
      </c>
      <c r="H241">
        <f t="shared" si="20"/>
        <v>-0.18079701260421283</v>
      </c>
      <c r="I241">
        <f t="shared" si="21"/>
        <v>5.0000000000000002E-5</v>
      </c>
      <c r="J241">
        <f t="shared" si="22"/>
        <v>5.0000000000000002E-5</v>
      </c>
      <c r="K241">
        <f t="shared" si="23"/>
        <v>5.0000000000000002E-5</v>
      </c>
      <c r="L241">
        <f t="shared" si="24"/>
        <v>5.0000000000000002E-5</v>
      </c>
      <c r="M241">
        <f t="shared" si="25"/>
        <v>9.9842209066010046E-3</v>
      </c>
      <c r="N241">
        <v>5.0000000000000002E-5</v>
      </c>
      <c r="O241">
        <v>5.0000000000000002E-5</v>
      </c>
      <c r="P241">
        <v>5.0000000000000002E-5</v>
      </c>
      <c r="Q241">
        <v>5.0000000000000002E-5</v>
      </c>
      <c r="R241">
        <v>5.0000000000000002E-5</v>
      </c>
    </row>
    <row r="242" spans="1:18" x14ac:dyDescent="0.2">
      <c r="A242">
        <v>241</v>
      </c>
      <c r="B242">
        <v>8.9999999999999993E-3</v>
      </c>
      <c r="C242">
        <v>8.9999999999999993E-3</v>
      </c>
      <c r="D242">
        <v>4.5999999999999999E-2</v>
      </c>
      <c r="E242">
        <v>8.3000000000000004E-2</v>
      </c>
      <c r="F242">
        <v>4.2999999999999997E-2</v>
      </c>
      <c r="G242">
        <f>$X$2*LOG(B242,10)/A242^$X$3</f>
        <v>7.3452877871184406E-3</v>
      </c>
      <c r="H242">
        <f t="shared" si="20"/>
        <v>-0.18385691254239545</v>
      </c>
      <c r="I242">
        <f t="shared" si="21"/>
        <v>5.0000000000000002E-5</v>
      </c>
      <c r="J242">
        <f t="shared" si="22"/>
        <v>5.0000000000000002E-5</v>
      </c>
      <c r="K242">
        <f t="shared" si="23"/>
        <v>9.5453179062301441E-3</v>
      </c>
      <c r="L242">
        <f t="shared" si="24"/>
        <v>5.0000000000000002E-5</v>
      </c>
      <c r="M242">
        <f t="shared" si="25"/>
        <v>5.0000000000000002E-5</v>
      </c>
      <c r="N242">
        <v>5.0000000000000002E-5</v>
      </c>
      <c r="O242">
        <v>5.0000000000000002E-5</v>
      </c>
      <c r="P242">
        <v>5.0000000000000002E-5</v>
      </c>
      <c r="Q242">
        <v>5.0000000000000002E-5</v>
      </c>
      <c r="R242">
        <v>5.0000000000000002E-5</v>
      </c>
    </row>
    <row r="243" spans="1:18" x14ac:dyDescent="0.2">
      <c r="A243">
        <v>242</v>
      </c>
      <c r="B243">
        <v>8.9999999999999993E-3</v>
      </c>
      <c r="C243">
        <v>8.9999999999999993E-3</v>
      </c>
      <c r="D243">
        <v>4.4999999999999998E-2</v>
      </c>
      <c r="E243">
        <v>8.3000000000000004E-2</v>
      </c>
      <c r="F243">
        <v>4.2999999999999997E-2</v>
      </c>
      <c r="G243">
        <f>$X$2*LOG(B243,10)/A243^$X$3</f>
        <v>7.3179649485164092E-3</v>
      </c>
      <c r="H243">
        <f t="shared" si="20"/>
        <v>-0.1868927834981767</v>
      </c>
      <c r="I243">
        <f t="shared" si="21"/>
        <v>5.0000000000000002E-5</v>
      </c>
      <c r="J243">
        <f t="shared" si="22"/>
        <v>5.0000000000000002E-5</v>
      </c>
      <c r="K243">
        <f t="shared" si="23"/>
        <v>5.0000000000000002E-5</v>
      </c>
      <c r="L243">
        <f t="shared" si="24"/>
        <v>5.0000000000000002E-5</v>
      </c>
      <c r="M243">
        <f t="shared" si="25"/>
        <v>5.0000000000000002E-5</v>
      </c>
      <c r="N243">
        <v>5.0000000000000002E-5</v>
      </c>
      <c r="O243">
        <v>5.0000000000000002E-5</v>
      </c>
      <c r="P243">
        <v>5.0000000000000002E-5</v>
      </c>
      <c r="Q243">
        <v>5.0000000000000002E-5</v>
      </c>
      <c r="R243">
        <v>5.0000000000000002E-5</v>
      </c>
    </row>
    <row r="244" spans="1:18" x14ac:dyDescent="0.2">
      <c r="A244">
        <v>243</v>
      </c>
      <c r="B244">
        <v>8.9999999999999993E-3</v>
      </c>
      <c r="C244">
        <v>8.9999999999999993E-3</v>
      </c>
      <c r="D244">
        <v>4.4999999999999998E-2</v>
      </c>
      <c r="E244">
        <v>8.3000000000000004E-2</v>
      </c>
      <c r="F244">
        <v>4.2999999999999997E-2</v>
      </c>
      <c r="G244">
        <f>$X$2*LOG(B244,10)/A244^$X$3</f>
        <v>7.2908557893327092E-3</v>
      </c>
      <c r="H244">
        <f t="shared" si="20"/>
        <v>-0.18990491229636558</v>
      </c>
      <c r="I244">
        <f t="shared" si="21"/>
        <v>5.0000000000000002E-5</v>
      </c>
      <c r="J244">
        <f t="shared" si="22"/>
        <v>5.0000000000000002E-5</v>
      </c>
      <c r="K244">
        <f t="shared" si="23"/>
        <v>5.0000000000000002E-5</v>
      </c>
      <c r="L244">
        <f t="shared" si="24"/>
        <v>5.0000000000000002E-5</v>
      </c>
      <c r="M244">
        <f t="shared" si="25"/>
        <v>1.0219165181686085E-2</v>
      </c>
      <c r="N244">
        <v>5.0000000000000002E-5</v>
      </c>
      <c r="O244">
        <v>5.0000000000000002E-5</v>
      </c>
      <c r="P244">
        <v>5.0000000000000002E-5</v>
      </c>
      <c r="Q244">
        <v>5.0000000000000002E-5</v>
      </c>
      <c r="R244">
        <v>5.0000000000000002E-5</v>
      </c>
    </row>
    <row r="245" spans="1:18" x14ac:dyDescent="0.2">
      <c r="A245">
        <v>244</v>
      </c>
      <c r="B245">
        <v>8.9999999999999993E-3</v>
      </c>
      <c r="C245">
        <v>8.9999999999999993E-3</v>
      </c>
      <c r="D245">
        <v>4.4999999999999998E-2</v>
      </c>
      <c r="E245">
        <v>8.3000000000000004E-2</v>
      </c>
      <c r="F245">
        <v>4.2000000000000003E-2</v>
      </c>
      <c r="G245">
        <f>$X$2*LOG(B245,10)/A245^$X$3</f>
        <v>7.2639577694129844E-3</v>
      </c>
      <c r="H245">
        <f t="shared" si="20"/>
        <v>-0.19289358117633501</v>
      </c>
      <c r="I245">
        <f t="shared" si="21"/>
        <v>5.0000000000000002E-5</v>
      </c>
      <c r="J245">
        <f t="shared" si="22"/>
        <v>5.0000000000000002E-5</v>
      </c>
      <c r="K245">
        <f t="shared" si="23"/>
        <v>5.0000000000000002E-5</v>
      </c>
      <c r="L245">
        <f t="shared" si="24"/>
        <v>5.0000000000000002E-5</v>
      </c>
      <c r="M245">
        <f t="shared" si="25"/>
        <v>1.0465433678164882E-2</v>
      </c>
      <c r="N245">
        <v>5.0000000000000002E-5</v>
      </c>
      <c r="O245">
        <v>5.0000000000000002E-5</v>
      </c>
      <c r="P245">
        <v>5.0000000000000002E-5</v>
      </c>
      <c r="Q245">
        <v>5.0000000000000002E-5</v>
      </c>
      <c r="R245">
        <v>5.0000000000000002E-5</v>
      </c>
    </row>
    <row r="246" spans="1:18" x14ac:dyDescent="0.2">
      <c r="A246">
        <v>245</v>
      </c>
      <c r="B246">
        <v>8.9999999999999993E-3</v>
      </c>
      <c r="C246">
        <v>8.9999999999999993E-3</v>
      </c>
      <c r="D246">
        <v>4.4999999999999998E-2</v>
      </c>
      <c r="E246">
        <v>8.3000000000000004E-2</v>
      </c>
      <c r="F246">
        <v>4.1000000000000002E-2</v>
      </c>
      <c r="G246">
        <f>$X$2*LOG(B246,10)/A246^$X$3</f>
        <v>7.2372683890462777E-3</v>
      </c>
      <c r="H246">
        <f t="shared" si="20"/>
        <v>-0.19585906788374688</v>
      </c>
      <c r="I246">
        <f t="shared" si="21"/>
        <v>5.1152522447381443E-2</v>
      </c>
      <c r="J246">
        <f t="shared" si="22"/>
        <v>5.0000000000000002E-5</v>
      </c>
      <c r="K246">
        <f t="shared" si="23"/>
        <v>9.7598372891563034E-3</v>
      </c>
      <c r="L246">
        <f t="shared" si="24"/>
        <v>5.2642399923572558E-3</v>
      </c>
      <c r="M246">
        <f t="shared" si="25"/>
        <v>5.0000000000000002E-5</v>
      </c>
      <c r="N246">
        <v>5.0000000000000002E-5</v>
      </c>
      <c r="O246">
        <v>5.0000000000000002E-5</v>
      </c>
      <c r="P246">
        <v>5.0000000000000002E-5</v>
      </c>
      <c r="Q246">
        <v>5.0000000000000002E-5</v>
      </c>
      <c r="R246">
        <v>5.0000000000000002E-5</v>
      </c>
    </row>
    <row r="247" spans="1:18" x14ac:dyDescent="0.2">
      <c r="A247">
        <v>246</v>
      </c>
      <c r="B247">
        <v>8.0000000000000002E-3</v>
      </c>
      <c r="C247">
        <v>8.9999999999999993E-3</v>
      </c>
      <c r="D247">
        <v>4.3999999999999997E-2</v>
      </c>
      <c r="E247">
        <v>8.2000000000000003E-2</v>
      </c>
      <c r="F247">
        <v>4.1000000000000002E-2</v>
      </c>
      <c r="G247">
        <f>$X$2*LOG(B247,10)/A247^$X$3</f>
        <v>7.3910850784945177E-3</v>
      </c>
      <c r="H247">
        <f t="shared" si="20"/>
        <v>-7.6114365188185304E-2</v>
      </c>
      <c r="I247">
        <f t="shared" si="21"/>
        <v>5.0000000000000002E-5</v>
      </c>
      <c r="J247">
        <f t="shared" si="22"/>
        <v>5.0000000000000002E-5</v>
      </c>
      <c r="K247">
        <f t="shared" si="23"/>
        <v>9.9842209066010046E-3</v>
      </c>
      <c r="L247">
        <f t="shared" si="24"/>
        <v>5.0000000000000002E-5</v>
      </c>
      <c r="M247">
        <f t="shared" si="25"/>
        <v>2.1719249693236353E-2</v>
      </c>
      <c r="N247">
        <v>5.0000000000000002E-5</v>
      </c>
      <c r="O247">
        <v>5.0000000000000002E-5</v>
      </c>
      <c r="P247">
        <v>5.0000000000000002E-5</v>
      </c>
      <c r="Q247">
        <v>5.0000000000000002E-5</v>
      </c>
      <c r="R247">
        <v>5.0000000000000002E-5</v>
      </c>
    </row>
    <row r="248" spans="1:18" x14ac:dyDescent="0.2">
      <c r="A248">
        <v>247</v>
      </c>
      <c r="B248">
        <v>8.0000000000000002E-3</v>
      </c>
      <c r="C248">
        <v>8.9999999999999993E-3</v>
      </c>
      <c r="D248">
        <v>4.2999999999999997E-2</v>
      </c>
      <c r="E248">
        <v>8.2000000000000003E-2</v>
      </c>
      <c r="F248">
        <v>3.9E-2</v>
      </c>
      <c r="G248">
        <f>$X$2*LOG(B248,10)/A248^$X$3</f>
        <v>7.3641485395155677E-3</v>
      </c>
      <c r="H248">
        <f t="shared" si="20"/>
        <v>-7.9481432560554052E-2</v>
      </c>
      <c r="I248">
        <f t="shared" si="21"/>
        <v>5.0000000000000002E-5</v>
      </c>
      <c r="J248">
        <f t="shared" si="22"/>
        <v>5.0000000000000002E-5</v>
      </c>
      <c r="K248">
        <f t="shared" si="23"/>
        <v>5.0000000000000002E-5</v>
      </c>
      <c r="L248">
        <f t="shared" si="24"/>
        <v>5.0000000000000002E-5</v>
      </c>
      <c r="M248">
        <f t="shared" si="25"/>
        <v>5.0000000000000002E-5</v>
      </c>
      <c r="N248">
        <v>5.0000000000000002E-5</v>
      </c>
      <c r="O248">
        <v>5.0000000000000002E-5</v>
      </c>
      <c r="P248">
        <v>5.0000000000000002E-5</v>
      </c>
      <c r="Q248">
        <v>5.0000000000000002E-5</v>
      </c>
      <c r="R248">
        <v>5.0000000000000002E-5</v>
      </c>
    </row>
    <row r="249" spans="1:18" x14ac:dyDescent="0.2">
      <c r="A249">
        <v>248</v>
      </c>
      <c r="B249">
        <v>8.0000000000000002E-3</v>
      </c>
      <c r="C249">
        <v>8.9999999999999993E-3</v>
      </c>
      <c r="D249">
        <v>4.2999999999999997E-2</v>
      </c>
      <c r="E249">
        <v>8.2000000000000003E-2</v>
      </c>
      <c r="F249">
        <v>3.9E-2</v>
      </c>
      <c r="G249">
        <f>$X$2*LOG(B249,10)/A249^$X$3</f>
        <v>7.3374184108784485E-3</v>
      </c>
      <c r="H249">
        <f t="shared" si="20"/>
        <v>-8.2822698640193954E-2</v>
      </c>
      <c r="I249">
        <f t="shared" si="21"/>
        <v>5.0000000000000002E-5</v>
      </c>
      <c r="J249">
        <f t="shared" si="22"/>
        <v>5.0000000000000002E-5</v>
      </c>
      <c r="K249">
        <f t="shared" si="23"/>
        <v>5.0000000000000002E-5</v>
      </c>
      <c r="L249">
        <f t="shared" si="24"/>
        <v>5.0000000000000002E-5</v>
      </c>
      <c r="M249">
        <f t="shared" si="25"/>
        <v>5.0000000000000002E-5</v>
      </c>
      <c r="N249">
        <v>5.0000000000000002E-5</v>
      </c>
      <c r="O249">
        <v>5.0000000000000002E-5</v>
      </c>
      <c r="P249">
        <v>5.0000000000000002E-5</v>
      </c>
      <c r="Q249">
        <v>5.0000000000000002E-5</v>
      </c>
      <c r="R249">
        <v>5.0000000000000002E-5</v>
      </c>
    </row>
    <row r="250" spans="1:18" x14ac:dyDescent="0.2">
      <c r="A250">
        <v>249</v>
      </c>
      <c r="B250">
        <v>8.0000000000000002E-3</v>
      </c>
      <c r="C250">
        <v>8.9999999999999993E-3</v>
      </c>
      <c r="D250">
        <v>4.2999999999999997E-2</v>
      </c>
      <c r="E250">
        <v>8.2000000000000003E-2</v>
      </c>
      <c r="F250">
        <v>3.9E-2</v>
      </c>
      <c r="G250">
        <f>$X$2*LOG(B250,10)/A250^$X$3</f>
        <v>7.3108922881231966E-3</v>
      </c>
      <c r="H250">
        <f t="shared" si="20"/>
        <v>-8.6138463984600441E-2</v>
      </c>
      <c r="I250">
        <f t="shared" si="21"/>
        <v>5.0000000000000002E-5</v>
      </c>
      <c r="J250">
        <f t="shared" si="22"/>
        <v>5.0000000000000002E-5</v>
      </c>
      <c r="K250">
        <f t="shared" si="23"/>
        <v>5.0000000000000002E-5</v>
      </c>
      <c r="L250">
        <f t="shared" si="24"/>
        <v>5.0000000000000002E-5</v>
      </c>
      <c r="M250">
        <f t="shared" si="25"/>
        <v>1.1281010409688985E-2</v>
      </c>
      <c r="N250">
        <v>5.0000000000000002E-5</v>
      </c>
      <c r="O250">
        <v>5.0000000000000002E-5</v>
      </c>
      <c r="P250">
        <v>5.0000000000000002E-5</v>
      </c>
      <c r="Q250">
        <v>5.0000000000000002E-5</v>
      </c>
      <c r="R250">
        <v>5.0000000000000002E-5</v>
      </c>
    </row>
    <row r="251" spans="1:18" x14ac:dyDescent="0.2">
      <c r="A251">
        <v>250</v>
      </c>
      <c r="B251">
        <v>8.0000000000000002E-3</v>
      </c>
      <c r="C251">
        <v>8.9999999999999993E-3</v>
      </c>
      <c r="D251">
        <v>4.2999999999999997E-2</v>
      </c>
      <c r="E251">
        <v>8.2000000000000003E-2</v>
      </c>
      <c r="F251">
        <v>3.7999999999999999E-2</v>
      </c>
      <c r="G251">
        <f>$X$2*LOG(B251,10)/A251^$X$3</f>
        <v>7.2845678043069496E-3</v>
      </c>
      <c r="H251">
        <f t="shared" si="20"/>
        <v>-8.9429024461631312E-2</v>
      </c>
      <c r="I251">
        <f t="shared" si="21"/>
        <v>5.0000000000000002E-5</v>
      </c>
      <c r="J251">
        <f t="shared" si="22"/>
        <v>5.0000000000000002E-5</v>
      </c>
      <c r="K251">
        <f t="shared" si="23"/>
        <v>5.0000000000000002E-5</v>
      </c>
      <c r="L251">
        <f t="shared" si="24"/>
        <v>5.0000000000000002E-5</v>
      </c>
      <c r="M251">
        <f t="shared" si="25"/>
        <v>5.0000000000000002E-5</v>
      </c>
      <c r="N251">
        <v>5.0000000000000002E-5</v>
      </c>
      <c r="O251">
        <v>5.0000000000000002E-5</v>
      </c>
      <c r="P251">
        <v>5.0000000000000002E-5</v>
      </c>
      <c r="Q251">
        <v>5.0000000000000002E-5</v>
      </c>
      <c r="R251">
        <v>5.0000000000000002E-5</v>
      </c>
    </row>
    <row r="252" spans="1:18" x14ac:dyDescent="0.2">
      <c r="A252">
        <v>251</v>
      </c>
      <c r="B252">
        <v>8.0000000000000002E-3</v>
      </c>
      <c r="C252">
        <v>8.9999999999999993E-3</v>
      </c>
      <c r="D252">
        <v>4.2999999999999997E-2</v>
      </c>
      <c r="E252">
        <v>8.2000000000000003E-2</v>
      </c>
      <c r="F252">
        <v>3.7999999999999999E-2</v>
      </c>
      <c r="G252">
        <f>$X$2*LOG(B252,10)/A252^$X$3</f>
        <v>7.2584426292714097E-3</v>
      </c>
      <c r="H252">
        <f t="shared" si="20"/>
        <v>-9.2694671341073814E-2</v>
      </c>
      <c r="I252">
        <f t="shared" si="21"/>
        <v>5.0000000000000002E-5</v>
      </c>
      <c r="J252">
        <f t="shared" si="22"/>
        <v>5.0000000000000002E-5</v>
      </c>
      <c r="K252">
        <f t="shared" si="23"/>
        <v>1.0219165181686085E-2</v>
      </c>
      <c r="L252">
        <f t="shared" si="24"/>
        <v>5.3288335050667435E-3</v>
      </c>
      <c r="M252">
        <f t="shared" si="25"/>
        <v>5.0000000000000002E-5</v>
      </c>
      <c r="N252">
        <v>5.0000000000000002E-5</v>
      </c>
      <c r="O252">
        <v>5.0000000000000002E-5</v>
      </c>
      <c r="P252">
        <v>5.0000000000000002E-5</v>
      </c>
      <c r="Q252">
        <v>5.0000000000000002E-5</v>
      </c>
      <c r="R252">
        <v>5.0000000000000002E-5</v>
      </c>
    </row>
    <row r="253" spans="1:18" x14ac:dyDescent="0.2">
      <c r="A253">
        <v>252</v>
      </c>
      <c r="B253">
        <v>8.0000000000000002E-3</v>
      </c>
      <c r="C253">
        <v>8.9999999999999993E-3</v>
      </c>
      <c r="D253">
        <v>4.2000000000000003E-2</v>
      </c>
      <c r="E253">
        <v>8.1000000000000003E-2</v>
      </c>
      <c r="F253">
        <v>3.7999999999999999E-2</v>
      </c>
      <c r="G253">
        <f>$X$2*LOG(B253,10)/A253^$X$3</f>
        <v>7.2325144689274166E-3</v>
      </c>
      <c r="H253">
        <f t="shared" si="20"/>
        <v>-9.5935691384072944E-2</v>
      </c>
      <c r="I253">
        <f t="shared" si="21"/>
        <v>5.0000000000000002E-5</v>
      </c>
      <c r="J253">
        <f t="shared" si="22"/>
        <v>5.0000000000000002E-5</v>
      </c>
      <c r="K253">
        <f t="shared" si="23"/>
        <v>1.0465433678164882E-2</v>
      </c>
      <c r="L253">
        <f t="shared" si="24"/>
        <v>5.0000000000000002E-5</v>
      </c>
      <c r="M253">
        <f t="shared" si="25"/>
        <v>1.1581872549815131E-2</v>
      </c>
      <c r="N253">
        <v>5.0000000000000002E-5</v>
      </c>
      <c r="O253">
        <v>5.0000000000000002E-5</v>
      </c>
      <c r="P253">
        <v>5.0000000000000002E-5</v>
      </c>
      <c r="Q253">
        <v>5.0000000000000002E-5</v>
      </c>
      <c r="R253">
        <v>5.0000000000000002E-5</v>
      </c>
    </row>
    <row r="254" spans="1:18" x14ac:dyDescent="0.2">
      <c r="A254">
        <v>253</v>
      </c>
      <c r="B254">
        <v>8.0000000000000002E-3</v>
      </c>
      <c r="C254">
        <v>8.9999999999999993E-3</v>
      </c>
      <c r="D254">
        <v>4.1000000000000002E-2</v>
      </c>
      <c r="E254">
        <v>8.1000000000000003E-2</v>
      </c>
      <c r="F254">
        <v>3.6999999999999998E-2</v>
      </c>
      <c r="G254">
        <f>$X$2*LOG(B254,10)/A254^$X$3</f>
        <v>7.2067810645562664E-3</v>
      </c>
      <c r="H254">
        <f t="shared" si="20"/>
        <v>-9.9152366930466723E-2</v>
      </c>
      <c r="I254">
        <f t="shared" si="21"/>
        <v>5.0000000000000002E-5</v>
      </c>
      <c r="J254">
        <f t="shared" si="22"/>
        <v>5.0000000000000002E-5</v>
      </c>
      <c r="K254">
        <f t="shared" si="23"/>
        <v>5.0000000000000002E-5</v>
      </c>
      <c r="L254">
        <f t="shared" si="24"/>
        <v>5.0000000000000002E-5</v>
      </c>
      <c r="M254">
        <f t="shared" si="25"/>
        <v>1.1899223299707939E-2</v>
      </c>
      <c r="N254">
        <v>5.0000000000000002E-5</v>
      </c>
      <c r="O254">
        <v>5.0000000000000002E-5</v>
      </c>
      <c r="P254">
        <v>5.0000000000000002E-5</v>
      </c>
      <c r="Q254">
        <v>5.0000000000000002E-5</v>
      </c>
      <c r="R254">
        <v>5.0000000000000002E-5</v>
      </c>
    </row>
    <row r="255" spans="1:18" x14ac:dyDescent="0.2">
      <c r="A255">
        <v>254</v>
      </c>
      <c r="B255">
        <v>8.0000000000000002E-3</v>
      </c>
      <c r="C255">
        <v>8.9999999999999993E-3</v>
      </c>
      <c r="D255">
        <v>4.1000000000000002E-2</v>
      </c>
      <c r="E255">
        <v>8.1000000000000003E-2</v>
      </c>
      <c r="F255">
        <v>3.5999999999999997E-2</v>
      </c>
      <c r="G255">
        <f>$X$2*LOG(B255,10)/A255^$X$3</f>
        <v>7.181240192127218E-3</v>
      </c>
      <c r="H255">
        <f t="shared" si="20"/>
        <v>-0.10234497598409777</v>
      </c>
      <c r="I255">
        <f t="shared" si="21"/>
        <v>5.0000000000000002E-5</v>
      </c>
      <c r="J255">
        <f t="shared" si="22"/>
        <v>5.0000000000000002E-5</v>
      </c>
      <c r="K255">
        <f t="shared" si="23"/>
        <v>5.0000000000000002E-5</v>
      </c>
      <c r="L255">
        <f t="shared" si="24"/>
        <v>5.0000000000000002E-5</v>
      </c>
      <c r="M255">
        <f t="shared" si="25"/>
        <v>5.0000000000000002E-5</v>
      </c>
      <c r="N255">
        <v>5.0000000000000002E-5</v>
      </c>
      <c r="O255">
        <v>5.0000000000000002E-5</v>
      </c>
      <c r="P255">
        <v>5.0000000000000002E-5</v>
      </c>
      <c r="Q255">
        <v>5.0000000000000002E-5</v>
      </c>
      <c r="R255">
        <v>5.0000000000000002E-5</v>
      </c>
    </row>
    <row r="256" spans="1:18" x14ac:dyDescent="0.2">
      <c r="A256">
        <v>255</v>
      </c>
      <c r="B256">
        <v>8.0000000000000002E-3</v>
      </c>
      <c r="C256">
        <v>8.9999999999999993E-3</v>
      </c>
      <c r="D256">
        <v>4.1000000000000002E-2</v>
      </c>
      <c r="E256">
        <v>8.1000000000000003E-2</v>
      </c>
      <c r="F256">
        <v>3.5999999999999997E-2</v>
      </c>
      <c r="G256">
        <f>$X$2*LOG(B256,10)/A256^$X$3</f>
        <v>7.1558896616308069E-3</v>
      </c>
      <c r="H256">
        <f t="shared" si="20"/>
        <v>-0.10551379229614916</v>
      </c>
      <c r="I256">
        <f t="shared" si="21"/>
        <v>5.0000000000000002E-5</v>
      </c>
      <c r="J256">
        <f t="shared" si="22"/>
        <v>5.0000000000000002E-5</v>
      </c>
      <c r="K256">
        <f t="shared" si="23"/>
        <v>5.0000000000000002E-5</v>
      </c>
      <c r="L256">
        <f t="shared" si="24"/>
        <v>5.0000000000000002E-5</v>
      </c>
      <c r="M256">
        <f t="shared" si="25"/>
        <v>5.0000000000000002E-5</v>
      </c>
      <c r="N256">
        <v>5.0000000000000002E-5</v>
      </c>
      <c r="O256">
        <v>5.0000000000000002E-5</v>
      </c>
      <c r="P256">
        <v>5.0000000000000002E-5</v>
      </c>
      <c r="Q256">
        <v>5.0000000000000002E-5</v>
      </c>
      <c r="R256">
        <v>5.0000000000000002E-5</v>
      </c>
    </row>
    <row r="257" spans="1:18" x14ac:dyDescent="0.2">
      <c r="A257">
        <v>256</v>
      </c>
      <c r="B257">
        <v>8.0000000000000002E-3</v>
      </c>
      <c r="C257">
        <v>8.9999999999999993E-3</v>
      </c>
      <c r="D257">
        <v>4.1000000000000002E-2</v>
      </c>
      <c r="E257">
        <v>8.1000000000000003E-2</v>
      </c>
      <c r="F257">
        <v>3.5999999999999997E-2</v>
      </c>
      <c r="G257">
        <f>$X$2*LOG(B257,10)/A257^$X$3</f>
        <v>7.1307273164275273E-3</v>
      </c>
      <c r="H257">
        <f t="shared" si="20"/>
        <v>-0.10865908544655911</v>
      </c>
      <c r="I257">
        <f t="shared" si="21"/>
        <v>5.0000000000000002E-5</v>
      </c>
      <c r="J257">
        <f t="shared" si="22"/>
        <v>5.0000000000000002E-5</v>
      </c>
      <c r="K257">
        <f t="shared" si="23"/>
        <v>1.0723865391773169E-2</v>
      </c>
      <c r="L257">
        <f t="shared" si="24"/>
        <v>5.0000000000000002E-5</v>
      </c>
      <c r="M257">
        <f t="shared" si="25"/>
        <v>1.2234456417011375E-2</v>
      </c>
      <c r="N257">
        <v>5.0000000000000002E-5</v>
      </c>
      <c r="O257">
        <v>5.0000000000000002E-5</v>
      </c>
      <c r="P257">
        <v>5.0000000000000002E-5</v>
      </c>
      <c r="Q257">
        <v>5.0000000000000002E-5</v>
      </c>
      <c r="R257">
        <v>5.0000000000000002E-5</v>
      </c>
    </row>
    <row r="258" spans="1:18" x14ac:dyDescent="0.2">
      <c r="A258">
        <v>257</v>
      </c>
      <c r="B258">
        <v>8.0000000000000002E-3</v>
      </c>
      <c r="C258">
        <v>8.9999999999999993E-3</v>
      </c>
      <c r="D258">
        <v>0.04</v>
      </c>
      <c r="E258">
        <v>8.1000000000000003E-2</v>
      </c>
      <c r="F258">
        <v>3.5000000000000003E-2</v>
      </c>
      <c r="G258">
        <f>$X$2*LOG(B258,10)/A258^$X$3</f>
        <v>7.1057510326114799E-3</v>
      </c>
      <c r="H258">
        <f t="shared" si="20"/>
        <v>-0.11178112092356503</v>
      </c>
      <c r="I258">
        <f t="shared" si="21"/>
        <v>5.0000000000000002E-5</v>
      </c>
      <c r="J258">
        <f t="shared" si="22"/>
        <v>5.0000000000000002E-5</v>
      </c>
      <c r="K258">
        <f t="shared" si="23"/>
        <v>1.0995384301463185E-2</v>
      </c>
      <c r="L258">
        <f t="shared" si="24"/>
        <v>5.3950318867064251E-3</v>
      </c>
      <c r="M258">
        <f t="shared" si="25"/>
        <v>1.2589127308020753E-2</v>
      </c>
      <c r="N258">
        <v>5.0000000000000002E-5</v>
      </c>
      <c r="O258">
        <v>5.0000000000000002E-5</v>
      </c>
      <c r="P258">
        <v>5.0000000000000002E-5</v>
      </c>
      <c r="Q258">
        <v>5.0000000000000002E-5</v>
      </c>
      <c r="R258">
        <v>5.0000000000000002E-5</v>
      </c>
    </row>
    <row r="259" spans="1:18" x14ac:dyDescent="0.2">
      <c r="A259">
        <v>258</v>
      </c>
      <c r="B259">
        <v>8.0000000000000002E-3</v>
      </c>
      <c r="C259">
        <v>8.9999999999999993E-3</v>
      </c>
      <c r="D259">
        <v>3.9E-2</v>
      </c>
      <c r="E259">
        <v>0.08</v>
      </c>
      <c r="F259">
        <v>3.4000000000000002E-2</v>
      </c>
      <c r="G259">
        <f>$X$2*LOG(B259,10)/A259^$X$3</f>
        <v>7.080958718388577E-3</v>
      </c>
      <c r="H259">
        <f t="shared" ref="H259:H322" si="26">(G259-B259)/B259</f>
        <v>-0.1148801602014279</v>
      </c>
      <c r="I259">
        <f t="shared" ref="I259:I322" si="27">IF(B260-B259&lt;&gt;0,-LOG(B260, 10)+LOG(B259, 10),0.00005)</f>
        <v>5.0000000000000002E-5</v>
      </c>
      <c r="J259">
        <f t="shared" ref="J259:J322" si="28">IF(C260-C259&lt;&gt;0,-LOG(C260, 10)+LOG(C259, 10),0.00005)</f>
        <v>5.1152522447381443E-2</v>
      </c>
      <c r="K259">
        <f t="shared" ref="K259:K322" si="29">IF(D260-D259&lt;&gt;0,-LOG(D260, 10)+LOG(D259, 10),0.00005)</f>
        <v>5.0000000000000002E-5</v>
      </c>
      <c r="L259">
        <f t="shared" ref="L259:L322" si="30">IF(E260-E259&lt;&gt;0,-LOG(E260, 10)+LOG(E259, 10),0.00005)</f>
        <v>5.0000000000000002E-5</v>
      </c>
      <c r="M259">
        <f t="shared" ref="M259:M322" si="31">IF(F260-F259&lt;&gt;0,-LOG(F260, 10)+LOG(F259, 10),0.00005)</f>
        <v>5.0000000000000002E-5</v>
      </c>
      <c r="N259">
        <v>5.0000000000000002E-5</v>
      </c>
      <c r="O259">
        <v>5.0000000000000002E-5</v>
      </c>
      <c r="P259">
        <v>5.0000000000000002E-5</v>
      </c>
      <c r="Q259">
        <v>5.0000000000000002E-5</v>
      </c>
      <c r="R259">
        <v>5.0000000000000002E-5</v>
      </c>
    </row>
    <row r="260" spans="1:18" x14ac:dyDescent="0.2">
      <c r="A260">
        <v>259</v>
      </c>
      <c r="B260">
        <v>8.0000000000000002E-3</v>
      </c>
      <c r="C260">
        <v>8.0000000000000002E-3</v>
      </c>
      <c r="D260">
        <v>3.9E-2</v>
      </c>
      <c r="E260">
        <v>0.08</v>
      </c>
      <c r="F260">
        <v>3.4000000000000002E-2</v>
      </c>
      <c r="G260">
        <f>$X$2*LOG(B260,10)/A260^$X$3</f>
        <v>7.0563483134688755E-3</v>
      </c>
      <c r="H260">
        <f t="shared" si="26"/>
        <v>-0.11795646081639058</v>
      </c>
      <c r="I260">
        <f t="shared" si="27"/>
        <v>5.0000000000000002E-5</v>
      </c>
      <c r="J260">
        <f t="shared" si="28"/>
        <v>5.0000000000000002E-5</v>
      </c>
      <c r="K260">
        <f t="shared" si="29"/>
        <v>5.0000000000000002E-5</v>
      </c>
      <c r="L260">
        <f t="shared" si="30"/>
        <v>5.0000000000000002E-5</v>
      </c>
      <c r="M260">
        <f t="shared" si="31"/>
        <v>1.2964977164367397E-2</v>
      </c>
      <c r="N260">
        <v>5.0000000000000002E-5</v>
      </c>
      <c r="O260">
        <v>5.0000000000000002E-5</v>
      </c>
      <c r="P260">
        <v>5.0000000000000002E-5</v>
      </c>
      <c r="Q260">
        <v>5.0000000000000002E-5</v>
      </c>
      <c r="R260">
        <v>5.0000000000000002E-5</v>
      </c>
    </row>
    <row r="261" spans="1:18" x14ac:dyDescent="0.2">
      <c r="A261">
        <v>260</v>
      </c>
      <c r="B261">
        <v>8.0000000000000002E-3</v>
      </c>
      <c r="C261">
        <v>8.0000000000000002E-3</v>
      </c>
      <c r="D261">
        <v>3.9E-2</v>
      </c>
      <c r="E261">
        <v>0.08</v>
      </c>
      <c r="F261">
        <v>3.3000000000000002E-2</v>
      </c>
      <c r="G261">
        <f>$X$2*LOG(B261,10)/A261^$X$3</f>
        <v>7.0319177884727337E-3</v>
      </c>
      <c r="H261">
        <f t="shared" si="26"/>
        <v>-0.12101027644090831</v>
      </c>
      <c r="I261">
        <f t="shared" si="27"/>
        <v>5.0000000000000002E-5</v>
      </c>
      <c r="J261">
        <f t="shared" si="28"/>
        <v>5.0000000000000002E-5</v>
      </c>
      <c r="K261">
        <f t="shared" si="29"/>
        <v>1.1281010409688985E-2</v>
      </c>
      <c r="L261">
        <f t="shared" si="30"/>
        <v>5.0000000000000002E-5</v>
      </c>
      <c r="M261">
        <f t="shared" si="31"/>
        <v>5.0000000000000002E-5</v>
      </c>
      <c r="N261">
        <v>5.0000000000000002E-5</v>
      </c>
      <c r="O261">
        <v>5.0000000000000002E-5</v>
      </c>
      <c r="P261">
        <v>5.0000000000000002E-5</v>
      </c>
      <c r="Q261">
        <v>5.0000000000000002E-5</v>
      </c>
      <c r="R261">
        <v>5.0000000000000002E-5</v>
      </c>
    </row>
    <row r="262" spans="1:18" x14ac:dyDescent="0.2">
      <c r="A262">
        <v>261</v>
      </c>
      <c r="B262">
        <v>8.0000000000000002E-3</v>
      </c>
      <c r="C262">
        <v>8.0000000000000002E-3</v>
      </c>
      <c r="D262">
        <v>3.7999999999999999E-2</v>
      </c>
      <c r="E262">
        <v>0.08</v>
      </c>
      <c r="F262">
        <v>3.3000000000000002E-2</v>
      </c>
      <c r="G262">
        <f>$X$2*LOG(B262,10)/A262^$X$3</f>
        <v>7.0076651443504263E-3</v>
      </c>
      <c r="H262">
        <f t="shared" si="26"/>
        <v>-0.12404185695619672</v>
      </c>
      <c r="I262">
        <f t="shared" si="27"/>
        <v>5.0000000000000002E-5</v>
      </c>
      <c r="J262">
        <f t="shared" si="28"/>
        <v>5.0000000000000002E-5</v>
      </c>
      <c r="K262">
        <f t="shared" si="29"/>
        <v>5.0000000000000002E-5</v>
      </c>
      <c r="L262">
        <f t="shared" si="30"/>
        <v>5.0000000000000002E-5</v>
      </c>
      <c r="M262">
        <f t="shared" si="31"/>
        <v>5.0000000000000002E-5</v>
      </c>
      <c r="N262">
        <v>5.0000000000000002E-5</v>
      </c>
      <c r="O262">
        <v>5.0000000000000002E-5</v>
      </c>
      <c r="P262">
        <v>5.0000000000000002E-5</v>
      </c>
      <c r="Q262">
        <v>5.0000000000000002E-5</v>
      </c>
      <c r="R262">
        <v>5.0000000000000002E-5</v>
      </c>
    </row>
    <row r="263" spans="1:18" x14ac:dyDescent="0.2">
      <c r="A263">
        <v>262</v>
      </c>
      <c r="B263">
        <v>8.0000000000000002E-3</v>
      </c>
      <c r="C263">
        <v>8.0000000000000002E-3</v>
      </c>
      <c r="D263">
        <v>3.7999999999999999E-2</v>
      </c>
      <c r="E263">
        <v>0.08</v>
      </c>
      <c r="F263">
        <v>3.3000000000000002E-2</v>
      </c>
      <c r="G263">
        <f>$X$2*LOG(B263,10)/A263^$X$3</f>
        <v>6.9835884118147626E-3</v>
      </c>
      <c r="H263">
        <f t="shared" si="26"/>
        <v>-0.1270514485231547</v>
      </c>
      <c r="I263">
        <f t="shared" si="27"/>
        <v>5.0000000000000002E-5</v>
      </c>
      <c r="J263">
        <f t="shared" si="28"/>
        <v>5.0000000000000002E-5</v>
      </c>
      <c r="K263">
        <f t="shared" si="29"/>
        <v>2.348109584952307E-2</v>
      </c>
      <c r="L263">
        <f t="shared" si="30"/>
        <v>5.0000000000000002E-5</v>
      </c>
      <c r="M263">
        <f t="shared" si="31"/>
        <v>5.0000000000000002E-5</v>
      </c>
      <c r="N263">
        <v>5.0000000000000002E-5</v>
      </c>
      <c r="O263">
        <v>5.0000000000000002E-5</v>
      </c>
      <c r="P263">
        <v>5.0000000000000002E-5</v>
      </c>
      <c r="Q263">
        <v>5.0000000000000002E-5</v>
      </c>
      <c r="R263">
        <v>5.0000000000000002E-5</v>
      </c>
    </row>
    <row r="264" spans="1:18" x14ac:dyDescent="0.2">
      <c r="A264">
        <v>263</v>
      </c>
      <c r="B264">
        <v>8.0000000000000002E-3</v>
      </c>
      <c r="C264">
        <v>8.0000000000000002E-3</v>
      </c>
      <c r="D264">
        <v>3.5999999999999997E-2</v>
      </c>
      <c r="E264">
        <v>0.08</v>
      </c>
      <c r="F264">
        <v>3.3000000000000002E-2</v>
      </c>
      <c r="G264">
        <f>$X$2*LOG(B264,10)/A264^$X$3</f>
        <v>6.959685650786477E-3</v>
      </c>
      <c r="H264">
        <f t="shared" si="26"/>
        <v>-0.1300392936516904</v>
      </c>
      <c r="I264">
        <f t="shared" si="27"/>
        <v>5.0000000000000002E-5</v>
      </c>
      <c r="J264">
        <f t="shared" si="28"/>
        <v>5.0000000000000002E-5</v>
      </c>
      <c r="K264">
        <f t="shared" si="29"/>
        <v>1.2234456417011375E-2</v>
      </c>
      <c r="L264">
        <f t="shared" si="30"/>
        <v>5.0000000000000002E-5</v>
      </c>
      <c r="M264">
        <f t="shared" si="31"/>
        <v>1.3363961557981474E-2</v>
      </c>
      <c r="N264">
        <v>5.0000000000000002E-5</v>
      </c>
      <c r="O264">
        <v>5.0000000000000002E-5</v>
      </c>
      <c r="P264">
        <v>5.0000000000000002E-5</v>
      </c>
      <c r="Q264">
        <v>5.0000000000000002E-5</v>
      </c>
      <c r="R264">
        <v>5.0000000000000002E-5</v>
      </c>
    </row>
    <row r="265" spans="1:18" x14ac:dyDescent="0.2">
      <c r="A265">
        <v>264</v>
      </c>
      <c r="B265">
        <v>8.0000000000000002E-3</v>
      </c>
      <c r="C265">
        <v>8.0000000000000002E-3</v>
      </c>
      <c r="D265">
        <v>3.5000000000000003E-2</v>
      </c>
      <c r="E265">
        <v>0.08</v>
      </c>
      <c r="F265">
        <v>3.2000000000000001E-2</v>
      </c>
      <c r="G265">
        <f>$X$2*LOG(B265,10)/A265^$X$3</f>
        <v>6.9359549498520107E-3</v>
      </c>
      <c r="H265">
        <f t="shared" si="26"/>
        <v>-0.13300563126849868</v>
      </c>
      <c r="I265">
        <f t="shared" si="27"/>
        <v>5.0000000000000002E-5</v>
      </c>
      <c r="J265">
        <f t="shared" si="28"/>
        <v>5.0000000000000002E-5</v>
      </c>
      <c r="K265">
        <f t="shared" si="29"/>
        <v>1.2589127308020753E-2</v>
      </c>
      <c r="L265">
        <f t="shared" si="30"/>
        <v>5.4628957015021573E-3</v>
      </c>
      <c r="M265">
        <f t="shared" si="31"/>
        <v>1.3788284485633628E-2</v>
      </c>
      <c r="N265">
        <v>5.0000000000000002E-5</v>
      </c>
      <c r="O265">
        <v>5.0000000000000002E-5</v>
      </c>
      <c r="P265">
        <v>5.0000000000000002E-5</v>
      </c>
      <c r="Q265">
        <v>5.0000000000000002E-5</v>
      </c>
      <c r="R265">
        <v>5.0000000000000002E-5</v>
      </c>
    </row>
    <row r="266" spans="1:18" x14ac:dyDescent="0.2">
      <c r="A266">
        <v>265</v>
      </c>
      <c r="B266">
        <v>8.0000000000000002E-3</v>
      </c>
      <c r="C266">
        <v>8.0000000000000002E-3</v>
      </c>
      <c r="D266">
        <v>3.4000000000000002E-2</v>
      </c>
      <c r="E266">
        <v>7.9000000000000001E-2</v>
      </c>
      <c r="F266">
        <v>3.1E-2</v>
      </c>
      <c r="G266">
        <f>$X$2*LOG(B266,10)/A266^$X$3</f>
        <v>6.9123944257333736E-3</v>
      </c>
      <c r="H266">
        <f t="shared" si="26"/>
        <v>-0.13595069678332833</v>
      </c>
      <c r="I266">
        <f t="shared" si="27"/>
        <v>5.0000000000000002E-5</v>
      </c>
      <c r="J266">
        <f t="shared" si="28"/>
        <v>5.0000000000000002E-5</v>
      </c>
      <c r="K266">
        <f t="shared" si="29"/>
        <v>5.0000000000000002E-5</v>
      </c>
      <c r="L266">
        <f t="shared" si="30"/>
        <v>5.0000000000000002E-5</v>
      </c>
      <c r="M266">
        <f t="shared" si="31"/>
        <v>5.0000000000000002E-5</v>
      </c>
      <c r="N266">
        <v>5.0000000000000002E-5</v>
      </c>
      <c r="O266">
        <v>5.0000000000000002E-5</v>
      </c>
      <c r="P266">
        <v>5.0000000000000002E-5</v>
      </c>
      <c r="Q266">
        <v>5.0000000000000002E-5</v>
      </c>
      <c r="R266">
        <v>5.0000000000000002E-5</v>
      </c>
    </row>
    <row r="267" spans="1:18" x14ac:dyDescent="0.2">
      <c r="A267">
        <v>266</v>
      </c>
      <c r="B267">
        <v>8.0000000000000002E-3</v>
      </c>
      <c r="C267">
        <v>8.0000000000000002E-3</v>
      </c>
      <c r="D267">
        <v>3.4000000000000002E-2</v>
      </c>
      <c r="E267">
        <v>7.9000000000000001E-2</v>
      </c>
      <c r="F267">
        <v>3.1E-2</v>
      </c>
      <c r="G267">
        <f>$X$2*LOG(B267,10)/A267^$X$3</f>
        <v>6.8890022227697453E-3</v>
      </c>
      <c r="H267">
        <f t="shared" si="26"/>
        <v>-0.13887472215378185</v>
      </c>
      <c r="I267">
        <f t="shared" si="27"/>
        <v>5.0000000000000002E-5</v>
      </c>
      <c r="J267">
        <f t="shared" si="28"/>
        <v>5.0000000000000002E-5</v>
      </c>
      <c r="K267">
        <f t="shared" si="29"/>
        <v>1.2964977164367397E-2</v>
      </c>
      <c r="L267">
        <f t="shared" si="30"/>
        <v>5.0000000000000002E-5</v>
      </c>
      <c r="M267">
        <f t="shared" si="31"/>
        <v>1.4240439114610037E-2</v>
      </c>
      <c r="N267">
        <v>5.0000000000000002E-5</v>
      </c>
      <c r="O267">
        <v>5.0000000000000002E-5</v>
      </c>
      <c r="P267">
        <v>5.0000000000000002E-5</v>
      </c>
      <c r="Q267">
        <v>5.0000000000000002E-5</v>
      </c>
      <c r="R267">
        <v>5.0000000000000002E-5</v>
      </c>
    </row>
    <row r="268" spans="1:18" x14ac:dyDescent="0.2">
      <c r="A268">
        <v>267</v>
      </c>
      <c r="B268">
        <v>8.0000000000000002E-3</v>
      </c>
      <c r="C268">
        <v>8.0000000000000002E-3</v>
      </c>
      <c r="D268">
        <v>3.3000000000000002E-2</v>
      </c>
      <c r="E268">
        <v>7.9000000000000001E-2</v>
      </c>
      <c r="F268">
        <v>0.03</v>
      </c>
      <c r="G268">
        <f>$X$2*LOG(B268,10)/A268^$X$3</f>
        <v>6.8657765124105676E-3</v>
      </c>
      <c r="H268">
        <f t="shared" si="26"/>
        <v>-0.14177793594867907</v>
      </c>
      <c r="I268">
        <f t="shared" si="27"/>
        <v>5.0000000000000002E-5</v>
      </c>
      <c r="J268">
        <f t="shared" si="28"/>
        <v>5.0000000000000002E-5</v>
      </c>
      <c r="K268">
        <f t="shared" si="29"/>
        <v>2.7152246043615103E-2</v>
      </c>
      <c r="L268">
        <f t="shared" si="30"/>
        <v>5.0000000000000002E-5</v>
      </c>
      <c r="M268">
        <f t="shared" si="31"/>
        <v>5.0000000000000002E-5</v>
      </c>
      <c r="N268">
        <v>5.0000000000000002E-5</v>
      </c>
      <c r="O268">
        <v>5.0000000000000002E-5</v>
      </c>
      <c r="P268">
        <v>5.0000000000000002E-5</v>
      </c>
      <c r="Q268">
        <v>5.0000000000000002E-5</v>
      </c>
      <c r="R268">
        <v>5.0000000000000002E-5</v>
      </c>
    </row>
    <row r="269" spans="1:18" x14ac:dyDescent="0.2">
      <c r="A269">
        <v>268</v>
      </c>
      <c r="B269">
        <v>8.0000000000000002E-3</v>
      </c>
      <c r="C269">
        <v>8.0000000000000002E-3</v>
      </c>
      <c r="D269">
        <v>3.1E-2</v>
      </c>
      <c r="E269">
        <v>7.9000000000000001E-2</v>
      </c>
      <c r="F269">
        <v>0.03</v>
      </c>
      <c r="G269">
        <f>$X$2*LOG(B269,10)/A269^$X$3</f>
        <v>6.8427154927197583E-3</v>
      </c>
      <c r="H269">
        <f t="shared" si="26"/>
        <v>-0.14466056341003022</v>
      </c>
      <c r="I269">
        <f t="shared" si="27"/>
        <v>5.0000000000000002E-5</v>
      </c>
      <c r="J269">
        <f t="shared" si="28"/>
        <v>5.0000000000000002E-5</v>
      </c>
      <c r="K269">
        <f t="shared" si="29"/>
        <v>1.4240439114610037E-2</v>
      </c>
      <c r="L269">
        <f t="shared" si="30"/>
        <v>5.0000000000000002E-5</v>
      </c>
      <c r="M269">
        <f t="shared" si="31"/>
        <v>1.4723256820706299E-2</v>
      </c>
      <c r="N269">
        <v>5.0000000000000002E-5</v>
      </c>
      <c r="O269">
        <v>5.0000000000000002E-5</v>
      </c>
      <c r="P269">
        <v>5.0000000000000002E-5</v>
      </c>
      <c r="Q269">
        <v>5.0000000000000002E-5</v>
      </c>
      <c r="R269">
        <v>5.0000000000000002E-5</v>
      </c>
    </row>
    <row r="270" spans="1:18" x14ac:dyDescent="0.2">
      <c r="A270">
        <v>269</v>
      </c>
      <c r="B270">
        <v>8.0000000000000002E-3</v>
      </c>
      <c r="C270">
        <v>8.0000000000000002E-3</v>
      </c>
      <c r="D270">
        <v>0.03</v>
      </c>
      <c r="E270">
        <v>7.9000000000000001E-2</v>
      </c>
      <c r="F270">
        <v>2.9000000000000001E-2</v>
      </c>
      <c r="G270">
        <f>$X$2*LOG(B270,10)/A270^$X$3</f>
        <v>6.8198173878908259E-3</v>
      </c>
      <c r="H270">
        <f t="shared" si="26"/>
        <v>-0.14752282651364679</v>
      </c>
      <c r="I270">
        <f t="shared" si="27"/>
        <v>5.0000000000000002E-5</v>
      </c>
      <c r="J270">
        <f t="shared" si="28"/>
        <v>5.0000000000000002E-5</v>
      </c>
      <c r="K270">
        <f t="shared" si="29"/>
        <v>5.0000000000000002E-5</v>
      </c>
      <c r="L270">
        <f t="shared" si="30"/>
        <v>5.0000000000000002E-5</v>
      </c>
      <c r="M270">
        <f t="shared" si="31"/>
        <v>1.5239966556736873E-2</v>
      </c>
      <c r="N270">
        <v>5.0000000000000002E-5</v>
      </c>
      <c r="O270">
        <v>5.0000000000000002E-5</v>
      </c>
      <c r="P270">
        <v>5.0000000000000002E-5</v>
      </c>
      <c r="Q270">
        <v>5.0000000000000002E-5</v>
      </c>
      <c r="R270">
        <v>5.0000000000000002E-5</v>
      </c>
    </row>
    <row r="271" spans="1:18" x14ac:dyDescent="0.2">
      <c r="A271">
        <v>270</v>
      </c>
      <c r="B271">
        <v>8.0000000000000002E-3</v>
      </c>
      <c r="C271">
        <v>8.0000000000000002E-3</v>
      </c>
      <c r="D271">
        <v>0.03</v>
      </c>
      <c r="E271">
        <v>7.9000000000000001E-2</v>
      </c>
      <c r="F271">
        <v>2.8000000000000001E-2</v>
      </c>
      <c r="G271">
        <f>$X$2*LOG(B271,10)/A271^$X$3</f>
        <v>6.7970804477725964E-3</v>
      </c>
      <c r="H271">
        <f t="shared" si="26"/>
        <v>-0.15036494402842546</v>
      </c>
      <c r="I271">
        <f t="shared" si="27"/>
        <v>5.0000000000000002E-5</v>
      </c>
      <c r="J271">
        <f t="shared" si="28"/>
        <v>5.0000000000000002E-5</v>
      </c>
      <c r="K271">
        <f t="shared" si="29"/>
        <v>1.4723256820706299E-2</v>
      </c>
      <c r="L271">
        <f t="shared" si="30"/>
        <v>5.0000000000000002E-5</v>
      </c>
      <c r="M271">
        <f t="shared" si="31"/>
        <v>3.2184683371401457E-2</v>
      </c>
      <c r="N271">
        <v>5.0000000000000002E-5</v>
      </c>
      <c r="O271">
        <v>5.0000000000000002E-5</v>
      </c>
      <c r="P271">
        <v>5.0000000000000002E-5</v>
      </c>
      <c r="Q271">
        <v>5.0000000000000002E-5</v>
      </c>
      <c r="R271">
        <v>5.0000000000000002E-5</v>
      </c>
    </row>
    <row r="272" spans="1:18" x14ac:dyDescent="0.2">
      <c r="A272">
        <v>271</v>
      </c>
      <c r="B272">
        <v>8.0000000000000002E-3</v>
      </c>
      <c r="C272">
        <v>8.0000000000000002E-3</v>
      </c>
      <c r="D272">
        <v>2.9000000000000001E-2</v>
      </c>
      <c r="E272">
        <v>7.9000000000000001E-2</v>
      </c>
      <c r="F272">
        <v>2.5999999999999999E-2</v>
      </c>
      <c r="G272">
        <f>$X$2*LOG(B272,10)/A272^$X$3</f>
        <v>6.7745029474052263E-3</v>
      </c>
      <c r="H272">
        <f t="shared" si="26"/>
        <v>-0.15318713157434674</v>
      </c>
      <c r="I272">
        <f t="shared" si="27"/>
        <v>5.0000000000000002E-5</v>
      </c>
      <c r="J272">
        <f t="shared" si="28"/>
        <v>5.0000000000000002E-5</v>
      </c>
      <c r="K272">
        <f t="shared" si="29"/>
        <v>5.0000000000000002E-5</v>
      </c>
      <c r="L272">
        <f t="shared" si="30"/>
        <v>5.5324885999608053E-3</v>
      </c>
      <c r="M272">
        <f t="shared" si="31"/>
        <v>1.7033339298780259E-2</v>
      </c>
      <c r="N272">
        <v>5.0000000000000002E-5</v>
      </c>
      <c r="O272">
        <v>5.0000000000000002E-5</v>
      </c>
      <c r="P272">
        <v>5.0000000000000002E-5</v>
      </c>
      <c r="Q272">
        <v>5.0000000000000002E-5</v>
      </c>
      <c r="R272">
        <v>5.0000000000000002E-5</v>
      </c>
    </row>
    <row r="273" spans="1:18" x14ac:dyDescent="0.2">
      <c r="A273">
        <v>272</v>
      </c>
      <c r="B273">
        <v>8.0000000000000002E-3</v>
      </c>
      <c r="C273">
        <v>8.0000000000000002E-3</v>
      </c>
      <c r="D273">
        <v>2.9000000000000001E-2</v>
      </c>
      <c r="E273">
        <v>7.8E-2</v>
      </c>
      <c r="F273">
        <v>2.5000000000000001E-2</v>
      </c>
      <c r="G273">
        <f>$X$2*LOG(B273,10)/A273^$X$3</f>
        <v>6.7520831865663187E-3</v>
      </c>
      <c r="H273">
        <f t="shared" si="26"/>
        <v>-0.15598960167921019</v>
      </c>
      <c r="I273">
        <f t="shared" si="27"/>
        <v>5.0000000000000002E-5</v>
      </c>
      <c r="J273">
        <f t="shared" si="28"/>
        <v>5.0000000000000002E-5</v>
      </c>
      <c r="K273">
        <f t="shared" si="29"/>
        <v>1.5239966556736873E-2</v>
      </c>
      <c r="L273">
        <f t="shared" si="30"/>
        <v>5.0000000000000002E-5</v>
      </c>
      <c r="M273">
        <f t="shared" si="31"/>
        <v>3.6212172654444874E-2</v>
      </c>
      <c r="N273">
        <v>5.0000000000000002E-5</v>
      </c>
      <c r="O273">
        <v>5.0000000000000002E-5</v>
      </c>
      <c r="P273">
        <v>5.0000000000000002E-5</v>
      </c>
      <c r="Q273">
        <v>5.0000000000000002E-5</v>
      </c>
      <c r="R273">
        <v>5.0000000000000002E-5</v>
      </c>
    </row>
    <row r="274" spans="1:18" x14ac:dyDescent="0.2">
      <c r="A274">
        <v>273</v>
      </c>
      <c r="B274">
        <v>8.0000000000000002E-3</v>
      </c>
      <c r="C274">
        <v>8.0000000000000002E-3</v>
      </c>
      <c r="D274">
        <v>2.8000000000000001E-2</v>
      </c>
      <c r="E274">
        <v>7.8E-2</v>
      </c>
      <c r="F274">
        <v>2.3E-2</v>
      </c>
      <c r="G274">
        <f>$X$2*LOG(B274,10)/A274^$X$3</f>
        <v>6.7298194893268271E-3</v>
      </c>
      <c r="H274">
        <f t="shared" si="26"/>
        <v>-0.15877256383414665</v>
      </c>
      <c r="I274">
        <f t="shared" si="27"/>
        <v>5.0000000000000002E-5</v>
      </c>
      <c r="J274">
        <f t="shared" si="28"/>
        <v>5.0000000000000002E-5</v>
      </c>
      <c r="K274">
        <f t="shared" si="29"/>
        <v>3.2184683371401457E-2</v>
      </c>
      <c r="L274">
        <f t="shared" si="30"/>
        <v>5.0000000000000002E-5</v>
      </c>
      <c r="M274">
        <f t="shared" si="31"/>
        <v>5.0000000000000002E-5</v>
      </c>
      <c r="N274">
        <v>5.0000000000000002E-5</v>
      </c>
      <c r="O274">
        <v>5.0000000000000002E-5</v>
      </c>
      <c r="P274">
        <v>5.0000000000000002E-5</v>
      </c>
      <c r="Q274">
        <v>5.0000000000000002E-5</v>
      </c>
      <c r="R274">
        <v>5.0000000000000002E-5</v>
      </c>
    </row>
    <row r="275" spans="1:18" x14ac:dyDescent="0.2">
      <c r="A275">
        <v>274</v>
      </c>
      <c r="B275">
        <v>8.0000000000000002E-3</v>
      </c>
      <c r="C275">
        <v>8.0000000000000002E-3</v>
      </c>
      <c r="D275">
        <v>2.5999999999999999E-2</v>
      </c>
      <c r="E275">
        <v>7.8E-2</v>
      </c>
      <c r="F275">
        <v>2.3E-2</v>
      </c>
      <c r="G275">
        <f>$X$2*LOG(B275,10)/A275^$X$3</f>
        <v>6.7077102036165303E-3</v>
      </c>
      <c r="H275">
        <f t="shared" si="26"/>
        <v>-0.16153622454793373</v>
      </c>
      <c r="I275">
        <f t="shared" si="27"/>
        <v>5.0000000000000002E-5</v>
      </c>
      <c r="J275">
        <f t="shared" si="28"/>
        <v>5.0000000000000002E-5</v>
      </c>
      <c r="K275">
        <f t="shared" si="29"/>
        <v>5.0000000000000002E-5</v>
      </c>
      <c r="L275">
        <f t="shared" si="30"/>
        <v>5.0000000000000002E-5</v>
      </c>
      <c r="M275">
        <f t="shared" si="31"/>
        <v>1.9305155195386448E-2</v>
      </c>
      <c r="N275">
        <v>5.0000000000000002E-5</v>
      </c>
      <c r="O275">
        <v>5.0000000000000002E-5</v>
      </c>
      <c r="P275">
        <v>5.0000000000000002E-5</v>
      </c>
      <c r="Q275">
        <v>5.0000000000000002E-5</v>
      </c>
      <c r="R275">
        <v>5.0000000000000002E-5</v>
      </c>
    </row>
    <row r="276" spans="1:18" x14ac:dyDescent="0.2">
      <c r="A276">
        <v>275</v>
      </c>
      <c r="B276">
        <v>8.0000000000000002E-3</v>
      </c>
      <c r="C276">
        <v>8.0000000000000002E-3</v>
      </c>
      <c r="D276">
        <v>2.5999999999999999E-2</v>
      </c>
      <c r="E276">
        <v>7.8E-2</v>
      </c>
      <c r="F276">
        <v>2.1999999999999999E-2</v>
      </c>
      <c r="G276">
        <f>$X$2*LOG(B276,10)/A276^$X$3</f>
        <v>6.6857537007988495E-3</v>
      </c>
      <c r="H276">
        <f t="shared" si="26"/>
        <v>-0.16428078740014382</v>
      </c>
      <c r="I276">
        <f t="shared" si="27"/>
        <v>5.0000000000000002E-5</v>
      </c>
      <c r="J276">
        <f t="shared" si="28"/>
        <v>5.0000000000000002E-5</v>
      </c>
      <c r="K276">
        <f t="shared" si="29"/>
        <v>1.7033339298780259E-2</v>
      </c>
      <c r="L276">
        <f t="shared" si="30"/>
        <v>5.0000000000000002E-5</v>
      </c>
      <c r="M276">
        <f t="shared" si="31"/>
        <v>5.0000000000000002E-5</v>
      </c>
      <c r="N276">
        <v>5.0000000000000002E-5</v>
      </c>
      <c r="O276">
        <v>5.0000000000000002E-5</v>
      </c>
      <c r="P276">
        <v>5.0000000000000002E-5</v>
      </c>
      <c r="Q276">
        <v>5.0000000000000002E-5</v>
      </c>
      <c r="R276">
        <v>5.0000000000000002E-5</v>
      </c>
    </row>
    <row r="277" spans="1:18" x14ac:dyDescent="0.2">
      <c r="A277">
        <v>276</v>
      </c>
      <c r="B277">
        <v>8.0000000000000002E-3</v>
      </c>
      <c r="C277">
        <v>8.0000000000000002E-3</v>
      </c>
      <c r="D277">
        <v>2.5000000000000001E-2</v>
      </c>
      <c r="E277">
        <v>7.8E-2</v>
      </c>
      <c r="F277">
        <v>2.1999999999999999E-2</v>
      </c>
      <c r="G277">
        <f>$X$2*LOG(B277,10)/A277^$X$3</f>
        <v>6.6639483752547381E-3</v>
      </c>
      <c r="H277">
        <f t="shared" si="26"/>
        <v>-0.16700645309315776</v>
      </c>
      <c r="I277">
        <f t="shared" si="27"/>
        <v>5.0000000000000002E-5</v>
      </c>
      <c r="J277">
        <f t="shared" si="28"/>
        <v>5.0000000000000002E-5</v>
      </c>
      <c r="K277">
        <f t="shared" si="29"/>
        <v>5.0000000000000002E-5</v>
      </c>
      <c r="L277">
        <f t="shared" si="30"/>
        <v>5.6038775179985123E-3</v>
      </c>
      <c r="M277">
        <f t="shared" si="31"/>
        <v>2.0203386088286868E-2</v>
      </c>
      <c r="N277">
        <v>5.0000000000000002E-5</v>
      </c>
      <c r="O277">
        <v>5.0000000000000002E-5</v>
      </c>
      <c r="P277">
        <v>5.0000000000000002E-5</v>
      </c>
      <c r="Q277">
        <v>5.0000000000000002E-5</v>
      </c>
      <c r="R277">
        <v>5.0000000000000002E-5</v>
      </c>
    </row>
    <row r="278" spans="1:18" x14ac:dyDescent="0.2">
      <c r="A278">
        <v>277</v>
      </c>
      <c r="B278">
        <v>8.0000000000000002E-3</v>
      </c>
      <c r="C278">
        <v>8.0000000000000002E-3</v>
      </c>
      <c r="D278">
        <v>2.5000000000000001E-2</v>
      </c>
      <c r="E278">
        <v>7.6999999999999999E-2</v>
      </c>
      <c r="F278">
        <v>2.1000000000000001E-2</v>
      </c>
      <c r="G278">
        <f>$X$2*LOG(B278,10)/A278^$X$3</f>
        <v>6.6422926439754027E-3</v>
      </c>
      <c r="H278">
        <f t="shared" si="26"/>
        <v>-0.16971341950307467</v>
      </c>
      <c r="I278">
        <f t="shared" si="27"/>
        <v>5.0000000000000002E-5</v>
      </c>
      <c r="J278">
        <f t="shared" si="28"/>
        <v>5.0000000000000002E-5</v>
      </c>
      <c r="K278">
        <f t="shared" si="29"/>
        <v>5.0000000000000002E-5</v>
      </c>
      <c r="L278">
        <f t="shared" si="30"/>
        <v>5.0000000000000002E-5</v>
      </c>
      <c r="M278">
        <f t="shared" si="31"/>
        <v>5.0000000000000002E-5</v>
      </c>
      <c r="N278">
        <v>5.0000000000000002E-5</v>
      </c>
      <c r="O278">
        <v>5.0000000000000002E-5</v>
      </c>
      <c r="P278">
        <v>5.0000000000000002E-5</v>
      </c>
      <c r="Q278">
        <v>5.0000000000000002E-5</v>
      </c>
      <c r="R278">
        <v>5.0000000000000002E-5</v>
      </c>
    </row>
    <row r="279" spans="1:18" x14ac:dyDescent="0.2">
      <c r="A279">
        <v>278</v>
      </c>
      <c r="B279">
        <v>8.0000000000000002E-3</v>
      </c>
      <c r="C279">
        <v>8.0000000000000002E-3</v>
      </c>
      <c r="D279">
        <v>2.5000000000000001E-2</v>
      </c>
      <c r="E279">
        <v>7.6999999999999999E-2</v>
      </c>
      <c r="F279">
        <v>2.1000000000000001E-2</v>
      </c>
      <c r="G279">
        <f>$X$2*LOG(B279,10)/A279^$X$3</f>
        <v>6.6207849461637656E-3</v>
      </c>
      <c r="H279">
        <f t="shared" si="26"/>
        <v>-0.1724018817295293</v>
      </c>
      <c r="I279">
        <f t="shared" si="27"/>
        <v>5.7991946977686393E-2</v>
      </c>
      <c r="J279">
        <f t="shared" si="28"/>
        <v>5.0000000000000002E-5</v>
      </c>
      <c r="K279">
        <f t="shared" si="29"/>
        <v>1.7728766960431575E-2</v>
      </c>
      <c r="L279">
        <f t="shared" si="30"/>
        <v>5.0000000000000002E-5</v>
      </c>
      <c r="M279">
        <f t="shared" si="31"/>
        <v>5.0000000000000002E-5</v>
      </c>
      <c r="N279">
        <v>5.0000000000000002E-5</v>
      </c>
      <c r="O279">
        <v>5.0000000000000002E-5</v>
      </c>
      <c r="P279">
        <v>5.0000000000000002E-5</v>
      </c>
      <c r="Q279">
        <v>5.0000000000000002E-5</v>
      </c>
      <c r="R279">
        <v>5.0000000000000002E-5</v>
      </c>
    </row>
    <row r="280" spans="1:18" x14ac:dyDescent="0.2">
      <c r="A280">
        <v>279</v>
      </c>
      <c r="B280">
        <v>7.0000000000000001E-3</v>
      </c>
      <c r="C280">
        <v>8.0000000000000002E-3</v>
      </c>
      <c r="D280">
        <v>2.4E-2</v>
      </c>
      <c r="E280">
        <v>7.6999999999999999E-2</v>
      </c>
      <c r="F280">
        <v>2.1000000000000001E-2</v>
      </c>
      <c r="G280">
        <f>$X$2*LOG(B280,10)/A280^$X$3</f>
        <v>6.7819367879459322E-3</v>
      </c>
      <c r="H280">
        <f t="shared" si="26"/>
        <v>-3.1151887436295427E-2</v>
      </c>
      <c r="I280">
        <f t="shared" si="27"/>
        <v>5.0000000000000002E-5</v>
      </c>
      <c r="J280">
        <f t="shared" si="28"/>
        <v>5.0000000000000002E-5</v>
      </c>
      <c r="K280">
        <f t="shared" si="29"/>
        <v>5.0000000000000002E-5</v>
      </c>
      <c r="L280">
        <f t="shared" si="30"/>
        <v>5.0000000000000002E-5</v>
      </c>
      <c r="M280">
        <f t="shared" si="31"/>
        <v>5.0000000000000002E-5</v>
      </c>
      <c r="N280">
        <v>5.0000000000000002E-5</v>
      </c>
      <c r="O280">
        <v>5.0000000000000002E-5</v>
      </c>
      <c r="P280">
        <v>5.0000000000000002E-5</v>
      </c>
      <c r="Q280">
        <v>5.0000000000000002E-5</v>
      </c>
      <c r="R280">
        <v>5.0000000000000002E-5</v>
      </c>
    </row>
    <row r="281" spans="1:18" x14ac:dyDescent="0.2">
      <c r="A281">
        <v>280</v>
      </c>
      <c r="B281">
        <v>7.0000000000000001E-3</v>
      </c>
      <c r="C281">
        <v>8.0000000000000002E-3</v>
      </c>
      <c r="D281">
        <v>2.4E-2</v>
      </c>
      <c r="E281">
        <v>7.6999999999999999E-2</v>
      </c>
      <c r="F281">
        <v>2.1000000000000001E-2</v>
      </c>
      <c r="G281">
        <f>$X$2*LOG(B281,10)/A281^$X$3</f>
        <v>6.7601338076127846E-3</v>
      </c>
      <c r="H281">
        <f t="shared" si="26"/>
        <v>-3.4266598912459367E-2</v>
      </c>
      <c r="I281">
        <f t="shared" si="27"/>
        <v>5.0000000000000002E-5</v>
      </c>
      <c r="J281">
        <f t="shared" si="28"/>
        <v>5.0000000000000002E-5</v>
      </c>
      <c r="K281">
        <f t="shared" si="29"/>
        <v>5.0000000000000002E-5</v>
      </c>
      <c r="L281">
        <f t="shared" si="30"/>
        <v>5.0000000000000002E-5</v>
      </c>
      <c r="M281">
        <f t="shared" si="31"/>
        <v>2.118929906993805E-2</v>
      </c>
      <c r="N281">
        <v>5.0000000000000002E-5</v>
      </c>
      <c r="O281">
        <v>5.0000000000000002E-5</v>
      </c>
      <c r="P281">
        <v>5.0000000000000002E-5</v>
      </c>
      <c r="Q281">
        <v>5.0000000000000002E-5</v>
      </c>
      <c r="R281">
        <v>5.0000000000000002E-5</v>
      </c>
    </row>
    <row r="282" spans="1:18" x14ac:dyDescent="0.2">
      <c r="A282">
        <v>281</v>
      </c>
      <c r="B282">
        <v>7.0000000000000001E-3</v>
      </c>
      <c r="C282">
        <v>8.0000000000000002E-3</v>
      </c>
      <c r="D282">
        <v>2.4E-2</v>
      </c>
      <c r="E282">
        <v>7.6999999999999999E-2</v>
      </c>
      <c r="F282">
        <v>0.02</v>
      </c>
      <c r="G282">
        <f>$X$2*LOG(B282,10)/A282^$X$3</f>
        <v>6.7384782758482809E-3</v>
      </c>
      <c r="H282">
        <f t="shared" si="26"/>
        <v>-3.7360246307388469E-2</v>
      </c>
      <c r="I282">
        <f t="shared" si="27"/>
        <v>5.0000000000000002E-5</v>
      </c>
      <c r="J282">
        <f t="shared" si="28"/>
        <v>5.0000000000000002E-5</v>
      </c>
      <c r="K282">
        <f t="shared" si="29"/>
        <v>5.0000000000000002E-5</v>
      </c>
      <c r="L282">
        <f t="shared" si="30"/>
        <v>5.0000000000000002E-5</v>
      </c>
      <c r="M282">
        <f t="shared" si="31"/>
        <v>2.2276394711152392E-2</v>
      </c>
      <c r="N282">
        <v>5.0000000000000002E-5</v>
      </c>
      <c r="O282">
        <v>5.0000000000000002E-5</v>
      </c>
      <c r="P282">
        <v>5.0000000000000002E-5</v>
      </c>
      <c r="Q282">
        <v>5.0000000000000002E-5</v>
      </c>
      <c r="R282">
        <v>5.0000000000000002E-5</v>
      </c>
    </row>
    <row r="283" spans="1:18" x14ac:dyDescent="0.2">
      <c r="A283">
        <v>282</v>
      </c>
      <c r="B283">
        <v>7.0000000000000001E-3</v>
      </c>
      <c r="C283">
        <v>8.0000000000000002E-3</v>
      </c>
      <c r="D283">
        <v>2.4E-2</v>
      </c>
      <c r="E283">
        <v>7.6999999999999999E-2</v>
      </c>
      <c r="F283">
        <v>1.9E-2</v>
      </c>
      <c r="G283">
        <f>$X$2*LOG(B283,10)/A283^$X$3</f>
        <v>6.7169686760678174E-3</v>
      </c>
      <c r="H283">
        <f t="shared" si="26"/>
        <v>-4.0433046276026105E-2</v>
      </c>
      <c r="I283">
        <f t="shared" si="27"/>
        <v>5.0000000000000002E-5</v>
      </c>
      <c r="J283">
        <f t="shared" si="28"/>
        <v>5.0000000000000002E-5</v>
      </c>
      <c r="K283">
        <f t="shared" si="29"/>
        <v>1.84834056940133E-2</v>
      </c>
      <c r="L283">
        <f t="shared" si="30"/>
        <v>5.6771328916906949E-3</v>
      </c>
      <c r="M283">
        <f t="shared" si="31"/>
        <v>5.0000000000000002E-5</v>
      </c>
      <c r="N283">
        <v>5.0000000000000002E-5</v>
      </c>
      <c r="O283">
        <v>5.0000000000000002E-5</v>
      </c>
      <c r="P283">
        <v>5.0000000000000002E-5</v>
      </c>
      <c r="Q283">
        <v>5.0000000000000002E-5</v>
      </c>
      <c r="R283">
        <v>5.0000000000000002E-5</v>
      </c>
    </row>
    <row r="284" spans="1:18" x14ac:dyDescent="0.2">
      <c r="A284">
        <v>283</v>
      </c>
      <c r="B284">
        <v>7.0000000000000001E-3</v>
      </c>
      <c r="C284">
        <v>8.0000000000000002E-3</v>
      </c>
      <c r="D284">
        <v>2.3E-2</v>
      </c>
      <c r="E284">
        <v>7.5999999999999998E-2</v>
      </c>
      <c r="F284">
        <v>1.9E-2</v>
      </c>
      <c r="G284">
        <f>$X$2*LOG(B284,10)/A284^$X$3</f>
        <v>6.6956035125904584E-3</v>
      </c>
      <c r="H284">
        <f t="shared" si="26"/>
        <v>-4.3485212487077388E-2</v>
      </c>
      <c r="I284">
        <f t="shared" si="27"/>
        <v>5.0000000000000002E-5</v>
      </c>
      <c r="J284">
        <f t="shared" si="28"/>
        <v>5.0000000000000002E-5</v>
      </c>
      <c r="K284">
        <f t="shared" si="29"/>
        <v>1.9305155195386448E-2</v>
      </c>
      <c r="L284">
        <f t="shared" si="30"/>
        <v>5.0000000000000002E-5</v>
      </c>
      <c r="M284">
        <f t="shared" si="31"/>
        <v>2.3481095849522848E-2</v>
      </c>
      <c r="N284">
        <v>5.0000000000000002E-5</v>
      </c>
      <c r="O284">
        <v>5.0000000000000002E-5</v>
      </c>
      <c r="P284">
        <v>5.0000000000000002E-5</v>
      </c>
      <c r="Q284">
        <v>5.0000000000000002E-5</v>
      </c>
      <c r="R284">
        <v>5.0000000000000002E-5</v>
      </c>
    </row>
    <row r="285" spans="1:18" x14ac:dyDescent="0.2">
      <c r="A285">
        <v>284</v>
      </c>
      <c r="B285">
        <v>7.0000000000000001E-3</v>
      </c>
      <c r="C285">
        <v>8.0000000000000002E-3</v>
      </c>
      <c r="D285">
        <v>2.1999999999999999E-2</v>
      </c>
      <c r="E285">
        <v>7.5999999999999998E-2</v>
      </c>
      <c r="F285">
        <v>1.7999999999999999E-2</v>
      </c>
      <c r="G285">
        <f>$X$2*LOG(B285,10)/A285^$X$3</f>
        <v>6.6743813102781418E-3</v>
      </c>
      <c r="H285">
        <f t="shared" si="26"/>
        <v>-4.6516955674551191E-2</v>
      </c>
      <c r="I285">
        <f t="shared" si="27"/>
        <v>5.0000000000000002E-5</v>
      </c>
      <c r="J285">
        <f t="shared" si="28"/>
        <v>5.0000000000000002E-5</v>
      </c>
      <c r="K285">
        <f t="shared" si="29"/>
        <v>5.0000000000000002E-5</v>
      </c>
      <c r="L285">
        <f t="shared" si="30"/>
        <v>5.0000000000000002E-5</v>
      </c>
      <c r="M285">
        <f t="shared" si="31"/>
        <v>5.0000000000000002E-5</v>
      </c>
      <c r="N285">
        <v>5.0000000000000002E-5</v>
      </c>
      <c r="O285">
        <v>5.0000000000000002E-5</v>
      </c>
      <c r="P285">
        <v>5.0000000000000002E-5</v>
      </c>
      <c r="Q285">
        <v>5.0000000000000002E-5</v>
      </c>
      <c r="R285">
        <v>5.0000000000000002E-5</v>
      </c>
    </row>
    <row r="286" spans="1:18" x14ac:dyDescent="0.2">
      <c r="A286">
        <v>285</v>
      </c>
      <c r="B286">
        <v>7.0000000000000001E-3</v>
      </c>
      <c r="C286">
        <v>8.0000000000000002E-3</v>
      </c>
      <c r="D286">
        <v>2.1999999999999999E-2</v>
      </c>
      <c r="E286">
        <v>7.5999999999999998E-2</v>
      </c>
      <c r="F286">
        <v>1.7999999999999999E-2</v>
      </c>
      <c r="G286">
        <f>$X$2*LOG(B286,10)/A286^$X$3</f>
        <v>6.6533006141824801E-3</v>
      </c>
      <c r="H286">
        <f t="shared" si="26"/>
        <v>-4.9528483688217155E-2</v>
      </c>
      <c r="I286">
        <f t="shared" si="27"/>
        <v>5.0000000000000002E-5</v>
      </c>
      <c r="J286">
        <f t="shared" si="28"/>
        <v>5.0000000000000002E-5</v>
      </c>
      <c r="K286">
        <f t="shared" si="29"/>
        <v>2.0203386088286868E-2</v>
      </c>
      <c r="L286">
        <f t="shared" si="30"/>
        <v>5.0000000000000002E-5</v>
      </c>
      <c r="M286">
        <f t="shared" si="31"/>
        <v>7.9181246047624887E-2</v>
      </c>
      <c r="N286">
        <v>5.0000000000000002E-5</v>
      </c>
      <c r="O286">
        <v>5.0000000000000002E-5</v>
      </c>
      <c r="P286">
        <v>5.0000000000000002E-5</v>
      </c>
      <c r="Q286">
        <v>5.0000000000000002E-5</v>
      </c>
      <c r="R286">
        <v>5.0000000000000002E-5</v>
      </c>
    </row>
    <row r="287" spans="1:18" x14ac:dyDescent="0.2">
      <c r="A287">
        <v>286</v>
      </c>
      <c r="B287">
        <v>7.0000000000000001E-3</v>
      </c>
      <c r="C287">
        <v>8.0000000000000002E-3</v>
      </c>
      <c r="D287">
        <v>2.1000000000000001E-2</v>
      </c>
      <c r="E287">
        <v>7.5999999999999998E-2</v>
      </c>
      <c r="F287">
        <v>1.4999999999999999E-2</v>
      </c>
      <c r="G287">
        <f>$X$2*LOG(B287,10)/A287^$X$3</f>
        <v>6.6323599891987585E-3</v>
      </c>
      <c r="H287">
        <f t="shared" si="26"/>
        <v>-5.2520001543034524E-2</v>
      </c>
      <c r="I287">
        <f t="shared" si="27"/>
        <v>5.0000000000000002E-5</v>
      </c>
      <c r="J287">
        <f t="shared" si="28"/>
        <v>5.0000000000000002E-5</v>
      </c>
      <c r="K287">
        <f t="shared" si="29"/>
        <v>6.694678963061329E-2</v>
      </c>
      <c r="L287">
        <f t="shared" si="30"/>
        <v>5.0000000000000002E-5</v>
      </c>
      <c r="M287">
        <f t="shared" si="31"/>
        <v>5.0000000000000002E-5</v>
      </c>
      <c r="N287">
        <v>5.0000000000000002E-5</v>
      </c>
      <c r="O287">
        <v>5.0000000000000002E-5</v>
      </c>
      <c r="P287">
        <v>5.0000000000000002E-5</v>
      </c>
      <c r="Q287">
        <v>5.0000000000000002E-5</v>
      </c>
      <c r="R287">
        <v>5.0000000000000002E-5</v>
      </c>
    </row>
    <row r="288" spans="1:18" x14ac:dyDescent="0.2">
      <c r="A288">
        <v>287</v>
      </c>
      <c r="B288">
        <v>7.0000000000000001E-3</v>
      </c>
      <c r="C288">
        <v>8.0000000000000002E-3</v>
      </c>
      <c r="D288">
        <v>1.7999999999999999E-2</v>
      </c>
      <c r="E288">
        <v>7.5999999999999998E-2</v>
      </c>
      <c r="F288">
        <v>1.4999999999999999E-2</v>
      </c>
      <c r="G288">
        <f>$X$2*LOG(B288,10)/A288^$X$3</f>
        <v>6.6115580197270915E-3</v>
      </c>
      <c r="H288">
        <f t="shared" si="26"/>
        <v>-5.5491711467558373E-2</v>
      </c>
      <c r="I288">
        <f t="shared" si="27"/>
        <v>5.0000000000000002E-5</v>
      </c>
      <c r="J288">
        <f t="shared" si="28"/>
        <v>5.0000000000000002E-5</v>
      </c>
      <c r="K288">
        <f t="shared" si="29"/>
        <v>5.0000000000000002E-5</v>
      </c>
      <c r="L288">
        <f t="shared" si="30"/>
        <v>5.0000000000000002E-5</v>
      </c>
      <c r="M288">
        <f t="shared" si="31"/>
        <v>2.9963223377443393E-2</v>
      </c>
      <c r="N288">
        <v>5.0000000000000002E-5</v>
      </c>
      <c r="O288">
        <v>5.0000000000000002E-5</v>
      </c>
      <c r="P288">
        <v>5.0000000000000002E-5</v>
      </c>
      <c r="Q288">
        <v>5.0000000000000002E-5</v>
      </c>
      <c r="R288">
        <v>5.0000000000000002E-5</v>
      </c>
    </row>
    <row r="289" spans="1:18" x14ac:dyDescent="0.2">
      <c r="A289">
        <v>288</v>
      </c>
      <c r="B289">
        <v>7.0000000000000001E-3</v>
      </c>
      <c r="C289">
        <v>8.0000000000000002E-3</v>
      </c>
      <c r="D289">
        <v>1.7999999999999999E-2</v>
      </c>
      <c r="E289">
        <v>7.5999999999999998E-2</v>
      </c>
      <c r="F289">
        <v>1.4E-2</v>
      </c>
      <c r="G289">
        <f>$X$2*LOG(B289,10)/A289^$X$3</f>
        <v>6.5908933093405276E-3</v>
      </c>
      <c r="H289">
        <f t="shared" si="26"/>
        <v>-5.8443812951353223E-2</v>
      </c>
      <c r="I289">
        <f t="shared" si="27"/>
        <v>5.0000000000000002E-5</v>
      </c>
      <c r="J289">
        <f t="shared" si="28"/>
        <v>5.0000000000000002E-5</v>
      </c>
      <c r="K289">
        <f t="shared" si="29"/>
        <v>5.0000000000000002E-5</v>
      </c>
      <c r="L289">
        <f t="shared" si="30"/>
        <v>5.0000000000000002E-5</v>
      </c>
      <c r="M289">
        <f t="shared" si="31"/>
        <v>3.2184683371401013E-2</v>
      </c>
      <c r="N289">
        <v>5.0000000000000002E-5</v>
      </c>
      <c r="O289">
        <v>5.0000000000000002E-5</v>
      </c>
      <c r="P289">
        <v>5.0000000000000002E-5</v>
      </c>
      <c r="Q289">
        <v>5.0000000000000002E-5</v>
      </c>
      <c r="R289">
        <v>5.0000000000000002E-5</v>
      </c>
    </row>
    <row r="290" spans="1:18" x14ac:dyDescent="0.2">
      <c r="A290">
        <v>289</v>
      </c>
      <c r="B290">
        <v>7.0000000000000001E-3</v>
      </c>
      <c r="C290">
        <v>8.0000000000000002E-3</v>
      </c>
      <c r="D290">
        <v>1.7999999999999999E-2</v>
      </c>
      <c r="E290">
        <v>7.5999999999999998E-2</v>
      </c>
      <c r="F290">
        <v>1.2999999999999999E-2</v>
      </c>
      <c r="G290">
        <f>$X$2*LOG(B290,10)/A290^$X$3</f>
        <v>6.5703644804598841E-3</v>
      </c>
      <c r="H290">
        <f t="shared" si="26"/>
        <v>-6.1376502791445152E-2</v>
      </c>
      <c r="I290">
        <f t="shared" si="27"/>
        <v>5.0000000000000002E-5</v>
      </c>
      <c r="J290">
        <f t="shared" si="28"/>
        <v>5.0000000000000002E-5</v>
      </c>
      <c r="K290">
        <f t="shared" si="29"/>
        <v>5.0000000000000002E-5</v>
      </c>
      <c r="L290">
        <f t="shared" si="30"/>
        <v>5.7523288890912738E-3</v>
      </c>
      <c r="M290">
        <f t="shared" si="31"/>
        <v>3.4762106259212056E-2</v>
      </c>
      <c r="N290">
        <v>5.0000000000000002E-5</v>
      </c>
      <c r="O290">
        <v>5.0000000000000002E-5</v>
      </c>
      <c r="P290">
        <v>5.0000000000000002E-5</v>
      </c>
      <c r="Q290">
        <v>5.0000000000000002E-5</v>
      </c>
      <c r="R290">
        <v>5.0000000000000002E-5</v>
      </c>
    </row>
    <row r="291" spans="1:18" x14ac:dyDescent="0.2">
      <c r="A291">
        <v>290</v>
      </c>
      <c r="B291">
        <v>7.0000000000000001E-3</v>
      </c>
      <c r="C291">
        <v>8.0000000000000002E-3</v>
      </c>
      <c r="D291">
        <v>1.7999999999999999E-2</v>
      </c>
      <c r="E291">
        <v>7.4999999999999997E-2</v>
      </c>
      <c r="F291">
        <v>1.2E-2</v>
      </c>
      <c r="G291">
        <f>$X$2*LOG(B291,10)/A291^$X$3</f>
        <v>6.5499701740352649E-3</v>
      </c>
      <c r="H291">
        <f t="shared" si="26"/>
        <v>-6.4289975137819311E-2</v>
      </c>
      <c r="I291">
        <f t="shared" si="27"/>
        <v>5.0000000000000002E-5</v>
      </c>
      <c r="J291">
        <f t="shared" si="28"/>
        <v>5.0000000000000002E-5</v>
      </c>
      <c r="K291">
        <f t="shared" si="29"/>
        <v>5.0000000000000002E-5</v>
      </c>
      <c r="L291">
        <f t="shared" si="30"/>
        <v>5.0000000000000002E-5</v>
      </c>
      <c r="M291">
        <f t="shared" si="31"/>
        <v>3.7788560889399525E-2</v>
      </c>
      <c r="N291">
        <v>5.0000000000000002E-5</v>
      </c>
      <c r="O291">
        <v>5.0000000000000002E-5</v>
      </c>
      <c r="P291">
        <v>5.0000000000000002E-5</v>
      </c>
      <c r="Q291">
        <v>5.0000000000000002E-5</v>
      </c>
      <c r="R291">
        <v>5.0000000000000002E-5</v>
      </c>
    </row>
    <row r="292" spans="1:18" x14ac:dyDescent="0.2">
      <c r="A292">
        <v>291</v>
      </c>
      <c r="B292">
        <v>7.0000000000000001E-3</v>
      </c>
      <c r="C292">
        <v>8.0000000000000002E-3</v>
      </c>
      <c r="D292">
        <v>1.7999999999999999E-2</v>
      </c>
      <c r="E292">
        <v>7.4999999999999997E-2</v>
      </c>
      <c r="F292">
        <v>1.0999999999999999E-2</v>
      </c>
      <c r="G292">
        <f>$X$2*LOG(B292,10)/A292^$X$3</f>
        <v>6.5297090492339544E-3</v>
      </c>
      <c r="H292">
        <f t="shared" si="26"/>
        <v>-6.7184421538006522E-2</v>
      </c>
      <c r="I292">
        <f t="shared" si="27"/>
        <v>5.0000000000000002E-5</v>
      </c>
      <c r="J292">
        <f t="shared" si="28"/>
        <v>5.0000000000000002E-5</v>
      </c>
      <c r="K292">
        <f t="shared" si="29"/>
        <v>2.4823583725031906E-2</v>
      </c>
      <c r="L292">
        <f t="shared" si="30"/>
        <v>5.0000000000000002E-5</v>
      </c>
      <c r="M292">
        <f t="shared" si="31"/>
        <v>5.0000000000000002E-5</v>
      </c>
      <c r="N292">
        <v>5.0000000000000002E-5</v>
      </c>
      <c r="O292">
        <v>5.0000000000000002E-5</v>
      </c>
      <c r="P292">
        <v>5.0000000000000002E-5</v>
      </c>
      <c r="Q292">
        <v>5.0000000000000002E-5</v>
      </c>
      <c r="R292">
        <v>5.0000000000000002E-5</v>
      </c>
    </row>
    <row r="293" spans="1:18" x14ac:dyDescent="0.2">
      <c r="A293">
        <v>292</v>
      </c>
      <c r="B293">
        <v>7.0000000000000001E-3</v>
      </c>
      <c r="C293">
        <v>8.0000000000000002E-3</v>
      </c>
      <c r="D293">
        <v>1.7000000000000001E-2</v>
      </c>
      <c r="E293">
        <v>7.4999999999999997E-2</v>
      </c>
      <c r="F293">
        <v>1.0999999999999999E-2</v>
      </c>
      <c r="G293">
        <f>$X$2*LOG(B293,10)/A293^$X$3</f>
        <v>6.5095797831347391E-3</v>
      </c>
      <c r="H293">
        <f t="shared" si="26"/>
        <v>-7.0060030980751586E-2</v>
      </c>
      <c r="I293">
        <f t="shared" si="27"/>
        <v>5.0000000000000002E-5</v>
      </c>
      <c r="J293">
        <f t="shared" si="28"/>
        <v>5.0000000000000002E-5</v>
      </c>
      <c r="K293">
        <f t="shared" si="29"/>
        <v>2.6328938722349537E-2</v>
      </c>
      <c r="L293">
        <f t="shared" si="30"/>
        <v>5.0000000000000002E-5</v>
      </c>
      <c r="M293">
        <f t="shared" si="31"/>
        <v>5.0000000000000002E-5</v>
      </c>
      <c r="N293">
        <v>5.0000000000000002E-5</v>
      </c>
      <c r="O293">
        <v>5.0000000000000002E-5</v>
      </c>
      <c r="P293">
        <v>5.0000000000000002E-5</v>
      </c>
      <c r="Q293">
        <v>5.0000000000000002E-5</v>
      </c>
      <c r="R293">
        <v>5.0000000000000002E-5</v>
      </c>
    </row>
    <row r="294" spans="1:18" x14ac:dyDescent="0.2">
      <c r="A294">
        <v>293</v>
      </c>
      <c r="B294">
        <v>7.0000000000000001E-3</v>
      </c>
      <c r="C294">
        <v>8.0000000000000002E-3</v>
      </c>
      <c r="D294">
        <v>1.6E-2</v>
      </c>
      <c r="E294">
        <v>7.4999999999999997E-2</v>
      </c>
      <c r="F294">
        <v>1.0999999999999999E-2</v>
      </c>
      <c r="G294">
        <f>$X$2*LOG(B294,10)/A294^$X$3</f>
        <v>6.4895810704282209E-3</v>
      </c>
      <c r="H294">
        <f t="shared" si="26"/>
        <v>-7.2916989938825602E-2</v>
      </c>
      <c r="I294">
        <f t="shared" si="27"/>
        <v>5.0000000000000002E-5</v>
      </c>
      <c r="J294">
        <f t="shared" si="28"/>
        <v>5.0000000000000002E-5</v>
      </c>
      <c r="K294">
        <f t="shared" si="29"/>
        <v>5.0000000000000002E-5</v>
      </c>
      <c r="L294">
        <f t="shared" si="30"/>
        <v>5.8295436607238571E-3</v>
      </c>
      <c r="M294">
        <f t="shared" si="31"/>
        <v>5.0000000000000002E-5</v>
      </c>
      <c r="N294">
        <v>5.0000000000000002E-5</v>
      </c>
      <c r="O294">
        <v>5.0000000000000002E-5</v>
      </c>
      <c r="P294">
        <v>5.0000000000000002E-5</v>
      </c>
      <c r="Q294">
        <v>5.0000000000000002E-5</v>
      </c>
      <c r="R294">
        <v>5.0000000000000002E-5</v>
      </c>
    </row>
    <row r="295" spans="1:18" x14ac:dyDescent="0.2">
      <c r="A295">
        <v>294</v>
      </c>
      <c r="B295">
        <v>7.0000000000000001E-3</v>
      </c>
      <c r="C295">
        <v>8.0000000000000002E-3</v>
      </c>
      <c r="D295">
        <v>1.6E-2</v>
      </c>
      <c r="E295">
        <v>7.3999999999999996E-2</v>
      </c>
      <c r="F295">
        <v>1.0999999999999999E-2</v>
      </c>
      <c r="G295">
        <f>$X$2*LOG(B295,10)/A295^$X$3</f>
        <v>6.4697116231233224E-3</v>
      </c>
      <c r="H295">
        <f t="shared" si="26"/>
        <v>-7.5755482410953964E-2</v>
      </c>
      <c r="I295">
        <f t="shared" si="27"/>
        <v>5.0000000000000002E-5</v>
      </c>
      <c r="J295">
        <f t="shared" si="28"/>
        <v>5.0000000000000002E-5</v>
      </c>
      <c r="K295">
        <f t="shared" si="29"/>
        <v>2.8028723600243444E-2</v>
      </c>
      <c r="L295">
        <f t="shared" si="30"/>
        <v>5.0000000000000002E-5</v>
      </c>
      <c r="M295">
        <f t="shared" si="31"/>
        <v>4.1392685158224918E-2</v>
      </c>
      <c r="N295">
        <v>5.0000000000000002E-5</v>
      </c>
      <c r="O295">
        <v>5.0000000000000002E-5</v>
      </c>
      <c r="P295">
        <v>5.0000000000000002E-5</v>
      </c>
      <c r="Q295">
        <v>5.0000000000000002E-5</v>
      </c>
      <c r="R295">
        <v>5.0000000000000002E-5</v>
      </c>
    </row>
    <row r="296" spans="1:18" x14ac:dyDescent="0.2">
      <c r="A296">
        <v>295</v>
      </c>
      <c r="B296">
        <v>7.0000000000000001E-3</v>
      </c>
      <c r="C296">
        <v>8.0000000000000002E-3</v>
      </c>
      <c r="D296">
        <v>1.4999999999999999E-2</v>
      </c>
      <c r="E296">
        <v>7.3999999999999996E-2</v>
      </c>
      <c r="F296">
        <v>0.01</v>
      </c>
      <c r="G296">
        <f>$X$2*LOG(B296,10)/A296^$X$3</f>
        <v>6.4499701702595115E-3</v>
      </c>
      <c r="H296">
        <f t="shared" si="26"/>
        <v>-7.8575689962926937E-2</v>
      </c>
      <c r="I296">
        <f t="shared" si="27"/>
        <v>5.0000000000000002E-5</v>
      </c>
      <c r="J296">
        <f t="shared" si="28"/>
        <v>5.7991946977686393E-2</v>
      </c>
      <c r="K296">
        <f t="shared" si="29"/>
        <v>2.9963223377443393E-2</v>
      </c>
      <c r="L296">
        <f t="shared" si="30"/>
        <v>5.0000000000000002E-5</v>
      </c>
      <c r="M296">
        <f t="shared" si="31"/>
        <v>5.0000000000000002E-5</v>
      </c>
      <c r="N296">
        <v>5.0000000000000002E-5</v>
      </c>
      <c r="O296">
        <v>5.0000000000000002E-5</v>
      </c>
      <c r="P296">
        <v>5.0000000000000002E-5</v>
      </c>
      <c r="Q296">
        <v>5.0000000000000002E-5</v>
      </c>
      <c r="R296">
        <v>5.0000000000000002E-5</v>
      </c>
    </row>
    <row r="297" spans="1:18" x14ac:dyDescent="0.2">
      <c r="A297">
        <v>296</v>
      </c>
      <c r="B297">
        <v>7.0000000000000001E-3</v>
      </c>
      <c r="C297">
        <v>7.0000000000000001E-3</v>
      </c>
      <c r="D297">
        <v>1.4E-2</v>
      </c>
      <c r="E297">
        <v>7.3999999999999996E-2</v>
      </c>
      <c r="F297">
        <v>0.01</v>
      </c>
      <c r="G297">
        <f>$X$2*LOG(B297,10)/A297^$X$3</f>
        <v>6.4303554576248811E-3</v>
      </c>
      <c r="H297">
        <f t="shared" si="26"/>
        <v>-8.1377791767874144E-2</v>
      </c>
      <c r="I297">
        <f t="shared" si="27"/>
        <v>5.0000000000000002E-5</v>
      </c>
      <c r="J297">
        <f t="shared" si="28"/>
        <v>5.0000000000000002E-5</v>
      </c>
      <c r="K297">
        <f t="shared" si="29"/>
        <v>5.0000000000000002E-5</v>
      </c>
      <c r="L297">
        <f t="shared" si="30"/>
        <v>5.0000000000000002E-5</v>
      </c>
      <c r="M297">
        <f t="shared" si="31"/>
        <v>5.0000000000000002E-5</v>
      </c>
      <c r="N297">
        <v>5.0000000000000002E-5</v>
      </c>
      <c r="O297">
        <v>5.0000000000000002E-5</v>
      </c>
      <c r="P297">
        <v>5.0000000000000002E-5</v>
      </c>
      <c r="Q297">
        <v>5.0000000000000002E-5</v>
      </c>
      <c r="R297">
        <v>5.0000000000000002E-5</v>
      </c>
    </row>
    <row r="298" spans="1:18" x14ac:dyDescent="0.2">
      <c r="A298">
        <v>297</v>
      </c>
      <c r="B298">
        <v>7.0000000000000001E-3</v>
      </c>
      <c r="C298">
        <v>7.0000000000000001E-3</v>
      </c>
      <c r="D298">
        <v>1.4E-2</v>
      </c>
      <c r="E298">
        <v>7.3999999999999996E-2</v>
      </c>
      <c r="F298">
        <v>0.01</v>
      </c>
      <c r="G298">
        <f>$X$2*LOG(B298,10)/A298^$X$3</f>
        <v>6.4108662474797289E-3</v>
      </c>
      <c r="H298">
        <f t="shared" si="26"/>
        <v>-8.416196464575304E-2</v>
      </c>
      <c r="I298">
        <f t="shared" si="27"/>
        <v>5.0000000000000002E-5</v>
      </c>
      <c r="J298">
        <f t="shared" si="28"/>
        <v>5.0000000000000002E-5</v>
      </c>
      <c r="K298">
        <f t="shared" si="29"/>
        <v>5.0000000000000002E-5</v>
      </c>
      <c r="L298">
        <f t="shared" si="30"/>
        <v>5.0000000000000002E-5</v>
      </c>
      <c r="M298">
        <f t="shared" si="31"/>
        <v>4.575749056067524E-2</v>
      </c>
      <c r="N298">
        <v>5.0000000000000002E-5</v>
      </c>
      <c r="O298">
        <v>5.0000000000000002E-5</v>
      </c>
      <c r="P298">
        <v>5.0000000000000002E-5</v>
      </c>
      <c r="Q298">
        <v>5.0000000000000002E-5</v>
      </c>
      <c r="R298">
        <v>5.0000000000000002E-5</v>
      </c>
    </row>
    <row r="299" spans="1:18" x14ac:dyDescent="0.2">
      <c r="A299">
        <v>298</v>
      </c>
      <c r="B299">
        <v>7.0000000000000001E-3</v>
      </c>
      <c r="C299">
        <v>7.0000000000000001E-3</v>
      </c>
      <c r="D299">
        <v>1.4E-2</v>
      </c>
      <c r="E299">
        <v>7.3999999999999996E-2</v>
      </c>
      <c r="F299">
        <v>8.9999999999999993E-3</v>
      </c>
      <c r="G299">
        <f>$X$2*LOG(B299,10)/A299^$X$3</f>
        <v>6.3915013182857059E-3</v>
      </c>
      <c r="H299">
        <f t="shared" si="26"/>
        <v>-8.6928383102042039E-2</v>
      </c>
      <c r="I299">
        <f t="shared" si="27"/>
        <v>5.0000000000000002E-5</v>
      </c>
      <c r="J299">
        <f t="shared" si="28"/>
        <v>5.0000000000000002E-5</v>
      </c>
      <c r="K299">
        <f t="shared" si="29"/>
        <v>6.6946789630613068E-2</v>
      </c>
      <c r="L299">
        <f t="shared" si="30"/>
        <v>5.0000000000000002E-5</v>
      </c>
      <c r="M299">
        <f t="shared" si="31"/>
        <v>0.10914446942506784</v>
      </c>
      <c r="N299">
        <v>5.0000000000000002E-5</v>
      </c>
      <c r="O299">
        <v>5.0000000000000002E-5</v>
      </c>
      <c r="P299">
        <v>5.0000000000000002E-5</v>
      </c>
      <c r="Q299">
        <v>5.0000000000000002E-5</v>
      </c>
      <c r="R299">
        <v>5.0000000000000002E-5</v>
      </c>
    </row>
    <row r="300" spans="1:18" x14ac:dyDescent="0.2">
      <c r="A300">
        <v>299</v>
      </c>
      <c r="B300">
        <v>7.0000000000000001E-3</v>
      </c>
      <c r="C300">
        <v>7.0000000000000001E-3</v>
      </c>
      <c r="D300">
        <v>1.2E-2</v>
      </c>
      <c r="E300">
        <v>7.3999999999999996E-2</v>
      </c>
      <c r="F300">
        <v>7.0000000000000001E-3</v>
      </c>
      <c r="G300">
        <f>$X$2*LOG(B300,10)/A300^$X$3</f>
        <v>6.3722594644402379E-3</v>
      </c>
      <c r="H300">
        <f t="shared" si="26"/>
        <v>-8.9677219365680322E-2</v>
      </c>
      <c r="I300">
        <f t="shared" si="27"/>
        <v>5.0000000000000002E-5</v>
      </c>
      <c r="J300">
        <f t="shared" si="28"/>
        <v>5.0000000000000002E-5</v>
      </c>
      <c r="K300">
        <f t="shared" si="29"/>
        <v>3.7788560889399525E-2</v>
      </c>
      <c r="L300">
        <f t="shared" si="30"/>
        <v>5.0000000000000002E-5</v>
      </c>
      <c r="M300">
        <f t="shared" si="31"/>
        <v>5.0000000000000002E-5</v>
      </c>
      <c r="N300">
        <v>5.0000000000000002E-5</v>
      </c>
      <c r="O300">
        <v>5.0000000000000002E-5</v>
      </c>
      <c r="P300">
        <v>5.0000000000000002E-5</v>
      </c>
      <c r="Q300">
        <v>5.0000000000000002E-5</v>
      </c>
      <c r="R300">
        <v>5.0000000000000002E-5</v>
      </c>
    </row>
    <row r="301" spans="1:18" x14ac:dyDescent="0.2">
      <c r="A301">
        <v>300</v>
      </c>
      <c r="B301">
        <v>7.0000000000000001E-3</v>
      </c>
      <c r="C301">
        <v>7.0000000000000001E-3</v>
      </c>
      <c r="D301">
        <v>1.0999999999999999E-2</v>
      </c>
      <c r="E301">
        <v>7.3999999999999996E-2</v>
      </c>
      <c r="F301">
        <v>7.0000000000000001E-3</v>
      </c>
      <c r="G301">
        <f>$X$2*LOG(B301,10)/A301^$X$3</f>
        <v>6.3531394960162019E-3</v>
      </c>
      <c r="H301">
        <f t="shared" si="26"/>
        <v>-9.240864342625689E-2</v>
      </c>
      <c r="I301">
        <f t="shared" si="27"/>
        <v>5.0000000000000002E-5</v>
      </c>
      <c r="J301">
        <f t="shared" si="28"/>
        <v>5.0000000000000002E-5</v>
      </c>
      <c r="K301">
        <f t="shared" si="29"/>
        <v>4.1392685158224918E-2</v>
      </c>
      <c r="L301">
        <f t="shared" si="30"/>
        <v>5.0000000000000002E-5</v>
      </c>
      <c r="M301">
        <f t="shared" si="31"/>
        <v>6.6946789630613512E-2</v>
      </c>
      <c r="N301">
        <v>5.0000000000000002E-5</v>
      </c>
      <c r="O301">
        <v>5.0000000000000002E-5</v>
      </c>
      <c r="P301">
        <v>5.0000000000000002E-5</v>
      </c>
      <c r="Q301">
        <v>5.0000000000000002E-5</v>
      </c>
      <c r="R301">
        <v>5.0000000000000002E-5</v>
      </c>
    </row>
    <row r="302" spans="1:18" x14ac:dyDescent="0.2">
      <c r="A302">
        <v>301</v>
      </c>
      <c r="B302">
        <v>7.0000000000000001E-3</v>
      </c>
      <c r="C302">
        <v>7.0000000000000001E-3</v>
      </c>
      <c r="D302">
        <v>0.01</v>
      </c>
      <c r="E302">
        <v>7.3999999999999996E-2</v>
      </c>
      <c r="F302">
        <v>6.0000000000000001E-3</v>
      </c>
      <c r="G302">
        <f>$X$2*LOG(B302,10)/A302^$X$3</f>
        <v>6.3341402385066956E-3</v>
      </c>
      <c r="H302">
        <f t="shared" si="26"/>
        <v>-9.5122823070472082E-2</v>
      </c>
      <c r="I302">
        <f t="shared" si="27"/>
        <v>5.0000000000000002E-5</v>
      </c>
      <c r="J302">
        <f t="shared" si="28"/>
        <v>5.0000000000000002E-5</v>
      </c>
      <c r="K302">
        <f t="shared" si="29"/>
        <v>4.575749056067524E-2</v>
      </c>
      <c r="L302">
        <f t="shared" si="30"/>
        <v>5.908859610520123E-3</v>
      </c>
      <c r="M302">
        <f t="shared" si="31"/>
        <v>5.0000000000000002E-5</v>
      </c>
      <c r="N302">
        <v>5.0000000000000002E-5</v>
      </c>
      <c r="O302">
        <v>5.0000000000000002E-5</v>
      </c>
      <c r="P302">
        <v>5.0000000000000002E-5</v>
      </c>
      <c r="Q302">
        <v>5.0000000000000002E-5</v>
      </c>
      <c r="R302">
        <v>5.0000000000000002E-5</v>
      </c>
    </row>
    <row r="303" spans="1:18" x14ac:dyDescent="0.2">
      <c r="A303">
        <v>302</v>
      </c>
      <c r="B303">
        <v>7.0000000000000001E-3</v>
      </c>
      <c r="C303">
        <v>7.0000000000000001E-3</v>
      </c>
      <c r="D303">
        <v>8.9999999999999993E-3</v>
      </c>
      <c r="E303">
        <v>7.2999999999999995E-2</v>
      </c>
      <c r="F303">
        <v>6.0000000000000001E-3</v>
      </c>
      <c r="G303">
        <f>$X$2*LOG(B303,10)/A303^$X$3</f>
        <v>6.315260532574825E-3</v>
      </c>
      <c r="H303">
        <f t="shared" si="26"/>
        <v>-9.7819923917882162E-2</v>
      </c>
      <c r="I303">
        <f t="shared" si="27"/>
        <v>5.0000000000000002E-5</v>
      </c>
      <c r="J303">
        <f t="shared" si="28"/>
        <v>5.0000000000000002E-5</v>
      </c>
      <c r="K303">
        <f t="shared" si="29"/>
        <v>5.0000000000000002E-5</v>
      </c>
      <c r="L303">
        <f t="shared" si="30"/>
        <v>5.0000000000000002E-5</v>
      </c>
      <c r="M303">
        <f t="shared" si="31"/>
        <v>5.0000000000000002E-5</v>
      </c>
      <c r="N303">
        <v>5.0000000000000002E-5</v>
      </c>
      <c r="O303">
        <v>5.0000000000000002E-5</v>
      </c>
      <c r="P303">
        <v>5.0000000000000002E-5</v>
      </c>
      <c r="Q303">
        <v>5.0000000000000002E-5</v>
      </c>
      <c r="R303">
        <v>5.0000000000000002E-5</v>
      </c>
    </row>
    <row r="304" spans="1:18" x14ac:dyDescent="0.2">
      <c r="A304">
        <v>303</v>
      </c>
      <c r="B304">
        <v>7.0000000000000001E-3</v>
      </c>
      <c r="C304">
        <v>7.0000000000000001E-3</v>
      </c>
      <c r="D304">
        <v>8.9999999999999993E-3</v>
      </c>
      <c r="E304">
        <v>7.2999999999999995E-2</v>
      </c>
      <c r="F304">
        <v>6.0000000000000001E-3</v>
      </c>
      <c r="G304">
        <f>$X$2*LOG(B304,10)/A304^$X$3</f>
        <v>6.2964992338083161E-3</v>
      </c>
      <c r="H304">
        <f t="shared" si="26"/>
        <v>-0.10050010945595486</v>
      </c>
      <c r="I304">
        <f t="shared" si="27"/>
        <v>5.0000000000000002E-5</v>
      </c>
      <c r="J304">
        <f t="shared" si="28"/>
        <v>5.0000000000000002E-5</v>
      </c>
      <c r="K304">
        <f t="shared" si="29"/>
        <v>5.1152522447381443E-2</v>
      </c>
      <c r="L304">
        <f t="shared" si="30"/>
        <v>5.0000000000000002E-5</v>
      </c>
      <c r="M304">
        <f t="shared" si="31"/>
        <v>7.9181246047624665E-2</v>
      </c>
      <c r="N304">
        <v>5.0000000000000002E-5</v>
      </c>
      <c r="O304">
        <v>5.0000000000000002E-5</v>
      </c>
      <c r="P304">
        <v>5.0000000000000002E-5</v>
      </c>
      <c r="Q304">
        <v>5.0000000000000002E-5</v>
      </c>
      <c r="R304">
        <v>5.0000000000000002E-5</v>
      </c>
    </row>
    <row r="305" spans="1:18" x14ac:dyDescent="0.2">
      <c r="A305">
        <v>304</v>
      </c>
      <c r="B305">
        <v>7.0000000000000001E-3</v>
      </c>
      <c r="C305">
        <v>7.0000000000000001E-3</v>
      </c>
      <c r="D305">
        <v>8.0000000000000002E-3</v>
      </c>
      <c r="E305">
        <v>7.2999999999999995E-2</v>
      </c>
      <c r="F305">
        <v>5.0000000000000001E-3</v>
      </c>
      <c r="G305">
        <f>$X$2*LOG(B305,10)/A305^$X$3</f>
        <v>6.2778552124789135E-3</v>
      </c>
      <c r="H305">
        <f t="shared" si="26"/>
        <v>-0.10316354107444094</v>
      </c>
      <c r="I305">
        <f t="shared" si="27"/>
        <v>5.0000000000000002E-5</v>
      </c>
      <c r="J305">
        <f t="shared" si="28"/>
        <v>5.0000000000000002E-5</v>
      </c>
      <c r="K305">
        <f t="shared" si="29"/>
        <v>5.0000000000000002E-5</v>
      </c>
      <c r="L305">
        <f t="shared" si="30"/>
        <v>5.0000000000000002E-5</v>
      </c>
      <c r="M305">
        <f t="shared" si="31"/>
        <v>5.0000000000000002E-5</v>
      </c>
      <c r="N305">
        <v>5.0000000000000002E-5</v>
      </c>
      <c r="O305">
        <v>5.0000000000000002E-5</v>
      </c>
      <c r="P305">
        <v>5.0000000000000002E-5</v>
      </c>
      <c r="Q305">
        <v>5.0000000000000002E-5</v>
      </c>
      <c r="R305">
        <v>5.0000000000000002E-5</v>
      </c>
    </row>
    <row r="306" spans="1:18" x14ac:dyDescent="0.2">
      <c r="A306">
        <v>305</v>
      </c>
      <c r="B306">
        <v>7.0000000000000001E-3</v>
      </c>
      <c r="C306">
        <v>7.0000000000000001E-3</v>
      </c>
      <c r="D306">
        <v>8.0000000000000002E-3</v>
      </c>
      <c r="E306">
        <v>7.2999999999999995E-2</v>
      </c>
      <c r="F306">
        <v>5.0000000000000001E-3</v>
      </c>
      <c r="G306">
        <f>$X$2*LOG(B306,10)/A306^$X$3</f>
        <v>6.2593273533064625E-3</v>
      </c>
      <c r="H306">
        <f t="shared" si="26"/>
        <v>-0.1058103780990768</v>
      </c>
      <c r="I306">
        <f t="shared" si="27"/>
        <v>5.0000000000000002E-5</v>
      </c>
      <c r="J306">
        <f t="shared" si="28"/>
        <v>5.0000000000000002E-5</v>
      </c>
      <c r="K306">
        <f t="shared" si="29"/>
        <v>5.7991946977686393E-2</v>
      </c>
      <c r="L306">
        <f t="shared" si="30"/>
        <v>5.0000000000000002E-5</v>
      </c>
      <c r="M306">
        <f t="shared" si="31"/>
        <v>5.0000000000000002E-5</v>
      </c>
      <c r="N306">
        <v>5.0000000000000002E-5</v>
      </c>
      <c r="O306">
        <v>5.0000000000000002E-5</v>
      </c>
      <c r="P306">
        <v>5.0000000000000002E-5</v>
      </c>
      <c r="Q306">
        <v>5.0000000000000002E-5</v>
      </c>
      <c r="R306">
        <v>5.0000000000000002E-5</v>
      </c>
    </row>
    <row r="307" spans="1:18" x14ac:dyDescent="0.2">
      <c r="A307">
        <v>306</v>
      </c>
      <c r="B307">
        <v>7.0000000000000001E-3</v>
      </c>
      <c r="C307">
        <v>7.0000000000000001E-3</v>
      </c>
      <c r="D307">
        <v>7.0000000000000001E-3</v>
      </c>
      <c r="E307">
        <v>7.2999999999999995E-2</v>
      </c>
      <c r="F307">
        <v>5.0000000000000001E-3</v>
      </c>
      <c r="G307">
        <f>$X$2*LOG(B307,10)/A307^$X$3</f>
        <v>6.2409145552274692E-3</v>
      </c>
      <c r="H307">
        <f t="shared" si="26"/>
        <v>-0.10844077782464727</v>
      </c>
      <c r="I307">
        <f t="shared" si="27"/>
        <v>5.0000000000000002E-5</v>
      </c>
      <c r="J307">
        <f t="shared" si="28"/>
        <v>5.0000000000000002E-5</v>
      </c>
      <c r="K307">
        <f t="shared" si="29"/>
        <v>5.0000000000000002E-5</v>
      </c>
      <c r="L307">
        <f t="shared" si="30"/>
        <v>5.0000000000000002E-5</v>
      </c>
      <c r="M307">
        <f t="shared" si="31"/>
        <v>9.6910013008056239E-2</v>
      </c>
      <c r="N307">
        <v>5.0000000000000002E-5</v>
      </c>
      <c r="O307">
        <v>5.0000000000000002E-5</v>
      </c>
      <c r="P307">
        <v>5.0000000000000002E-5</v>
      </c>
      <c r="Q307">
        <v>5.0000000000000002E-5</v>
      </c>
      <c r="R307">
        <v>5.0000000000000002E-5</v>
      </c>
    </row>
    <row r="308" spans="1:18" x14ac:dyDescent="0.2">
      <c r="A308">
        <v>307</v>
      </c>
      <c r="B308">
        <v>7.0000000000000001E-3</v>
      </c>
      <c r="C308">
        <v>7.0000000000000001E-3</v>
      </c>
      <c r="D308">
        <v>7.0000000000000001E-3</v>
      </c>
      <c r="E308">
        <v>7.2999999999999995E-2</v>
      </c>
      <c r="F308">
        <v>4.0000000000000001E-3</v>
      </c>
      <c r="G308">
        <f>$X$2*LOG(B308,10)/A308^$X$3</f>
        <v>6.2226157311681919E-3</v>
      </c>
      <c r="H308">
        <f t="shared" si="26"/>
        <v>-0.11105489554740118</v>
      </c>
      <c r="I308">
        <f t="shared" si="27"/>
        <v>5.0000000000000002E-5</v>
      </c>
      <c r="J308">
        <f t="shared" si="28"/>
        <v>5.0000000000000002E-5</v>
      </c>
      <c r="K308">
        <f t="shared" si="29"/>
        <v>6.6946789630613512E-2</v>
      </c>
      <c r="L308">
        <f t="shared" si="30"/>
        <v>5.0000000000000002E-5</v>
      </c>
      <c r="M308">
        <f t="shared" si="31"/>
        <v>5.0000000000000002E-5</v>
      </c>
      <c r="N308">
        <v>5.0000000000000002E-5</v>
      </c>
      <c r="O308">
        <v>5.0000000000000002E-5</v>
      </c>
      <c r="P308">
        <v>5.0000000000000002E-5</v>
      </c>
      <c r="Q308">
        <v>5.0000000000000002E-5</v>
      </c>
      <c r="R308">
        <v>5.0000000000000002E-5</v>
      </c>
    </row>
    <row r="309" spans="1:18" x14ac:dyDescent="0.2">
      <c r="A309">
        <v>308</v>
      </c>
      <c r="B309">
        <v>7.0000000000000001E-3</v>
      </c>
      <c r="C309">
        <v>7.0000000000000001E-3</v>
      </c>
      <c r="D309">
        <v>6.0000000000000001E-3</v>
      </c>
      <c r="E309">
        <v>7.2999999999999995E-2</v>
      </c>
      <c r="F309">
        <v>4.0000000000000001E-3</v>
      </c>
      <c r="G309">
        <f>$X$2*LOG(B309,10)/A309^$X$3</f>
        <v>6.2044298078220237E-3</v>
      </c>
      <c r="H309">
        <f t="shared" si="26"/>
        <v>-0.11365288459685377</v>
      </c>
      <c r="I309">
        <f t="shared" si="27"/>
        <v>5.0000000000000002E-5</v>
      </c>
      <c r="J309">
        <f t="shared" si="28"/>
        <v>5.0000000000000002E-5</v>
      </c>
      <c r="K309">
        <f t="shared" si="29"/>
        <v>5.0000000000000002E-5</v>
      </c>
      <c r="L309">
        <f t="shared" si="30"/>
        <v>5.9903636891875944E-3</v>
      </c>
      <c r="M309">
        <f t="shared" si="31"/>
        <v>5.0000000000000002E-5</v>
      </c>
      <c r="N309">
        <v>5.0000000000000002E-5</v>
      </c>
      <c r="O309">
        <v>5.0000000000000002E-5</v>
      </c>
      <c r="P309">
        <v>5.0000000000000002E-5</v>
      </c>
      <c r="Q309">
        <v>5.0000000000000002E-5</v>
      </c>
      <c r="R309">
        <v>5.0000000000000002E-5</v>
      </c>
    </row>
    <row r="310" spans="1:18" x14ac:dyDescent="0.2">
      <c r="A310">
        <v>309</v>
      </c>
      <c r="B310">
        <v>7.0000000000000001E-3</v>
      </c>
      <c r="C310">
        <v>7.0000000000000001E-3</v>
      </c>
      <c r="D310">
        <v>6.0000000000000001E-3</v>
      </c>
      <c r="E310">
        <v>7.1999999999999995E-2</v>
      </c>
      <c r="F310">
        <v>4.0000000000000001E-3</v>
      </c>
      <c r="G310">
        <f>$X$2*LOG(B310,10)/A310^$X$3</f>
        <v>6.1863557254311198E-3</v>
      </c>
      <c r="H310">
        <f t="shared" si="26"/>
        <v>-0.11623489636698289</v>
      </c>
      <c r="I310">
        <f t="shared" si="27"/>
        <v>5.0000000000000002E-5</v>
      </c>
      <c r="J310">
        <f t="shared" si="28"/>
        <v>5.0000000000000002E-5</v>
      </c>
      <c r="K310">
        <f t="shared" si="29"/>
        <v>5.0000000000000002E-5</v>
      </c>
      <c r="L310">
        <f t="shared" si="30"/>
        <v>5.0000000000000002E-5</v>
      </c>
      <c r="M310">
        <f t="shared" si="31"/>
        <v>0.12493873660830035</v>
      </c>
      <c r="N310">
        <v>5.0000000000000002E-5</v>
      </c>
      <c r="O310">
        <v>5.0000000000000002E-5</v>
      </c>
      <c r="P310">
        <v>5.0000000000000002E-5</v>
      </c>
      <c r="Q310">
        <v>5.0000000000000002E-5</v>
      </c>
      <c r="R310">
        <v>5.0000000000000002E-5</v>
      </c>
    </row>
    <row r="311" spans="1:18" x14ac:dyDescent="0.2">
      <c r="A311">
        <v>310</v>
      </c>
      <c r="B311">
        <v>7.0000000000000001E-3</v>
      </c>
      <c r="C311">
        <v>7.0000000000000001E-3</v>
      </c>
      <c r="D311">
        <v>6.0000000000000001E-3</v>
      </c>
      <c r="E311">
        <v>7.1999999999999995E-2</v>
      </c>
      <c r="F311">
        <v>3.0000000000000001E-3</v>
      </c>
      <c r="G311">
        <f>$X$2*LOG(B311,10)/A311^$X$3</f>
        <v>6.1683924375722718E-3</v>
      </c>
      <c r="H311">
        <f t="shared" si="26"/>
        <v>-0.11880108034681833</v>
      </c>
      <c r="I311">
        <f t="shared" si="27"/>
        <v>5.0000000000000002E-5</v>
      </c>
      <c r="J311">
        <f t="shared" si="28"/>
        <v>5.0000000000000002E-5</v>
      </c>
      <c r="K311">
        <f t="shared" si="29"/>
        <v>5.0000000000000002E-5</v>
      </c>
      <c r="L311">
        <f t="shared" si="30"/>
        <v>5.0000000000000002E-5</v>
      </c>
      <c r="M311">
        <f t="shared" si="31"/>
        <v>0.1760912590556809</v>
      </c>
      <c r="N311">
        <v>5.0000000000000002E-5</v>
      </c>
      <c r="O311">
        <v>5.0000000000000002E-5</v>
      </c>
      <c r="P311">
        <v>5.0000000000000002E-5</v>
      </c>
      <c r="Q311">
        <v>5.0000000000000002E-5</v>
      </c>
      <c r="R311">
        <v>5.0000000000000002E-5</v>
      </c>
    </row>
    <row r="312" spans="1:18" x14ac:dyDescent="0.2">
      <c r="A312">
        <v>311</v>
      </c>
      <c r="B312">
        <v>7.0000000000000001E-3</v>
      </c>
      <c r="C312">
        <v>7.0000000000000001E-3</v>
      </c>
      <c r="D312">
        <v>6.0000000000000001E-3</v>
      </c>
      <c r="E312">
        <v>7.1999999999999995E-2</v>
      </c>
      <c r="F312">
        <v>2E-3</v>
      </c>
      <c r="G312">
        <f>$X$2*LOG(B312,10)/A312^$X$3</f>
        <v>6.150538910946704E-3</v>
      </c>
      <c r="H312">
        <f t="shared" si="26"/>
        <v>-0.12135158415047087</v>
      </c>
      <c r="I312">
        <f t="shared" si="27"/>
        <v>5.0000000000000002E-5</v>
      </c>
      <c r="J312">
        <f t="shared" si="28"/>
        <v>5.0000000000000002E-5</v>
      </c>
      <c r="K312">
        <f t="shared" si="29"/>
        <v>0.1760912590556809</v>
      </c>
      <c r="L312">
        <f t="shared" si="30"/>
        <v>5.0000000000000002E-5</v>
      </c>
      <c r="M312">
        <f t="shared" si="31"/>
        <v>5.0000000000000002E-5</v>
      </c>
      <c r="N312">
        <v>5.0000000000000002E-5</v>
      </c>
      <c r="O312">
        <v>5.0000000000000002E-5</v>
      </c>
      <c r="P312">
        <v>5.0000000000000002E-5</v>
      </c>
      <c r="Q312">
        <v>5.0000000000000002E-5</v>
      </c>
      <c r="R312">
        <v>5.0000000000000002E-5</v>
      </c>
    </row>
    <row r="313" spans="1:18" x14ac:dyDescent="0.2">
      <c r="A313">
        <v>312</v>
      </c>
      <c r="B313">
        <v>7.0000000000000001E-3</v>
      </c>
      <c r="C313">
        <v>7.0000000000000001E-3</v>
      </c>
      <c r="D313">
        <v>4.0000000000000001E-3</v>
      </c>
      <c r="E313">
        <v>7.1999999999999995E-2</v>
      </c>
      <c r="F313">
        <v>2E-3</v>
      </c>
      <c r="G313">
        <f>$X$2*LOG(B313,10)/A313^$X$3</f>
        <v>6.1327941251739576E-3</v>
      </c>
      <c r="H313">
        <f t="shared" si="26"/>
        <v>-0.1238865535465775</v>
      </c>
      <c r="I313">
        <f t="shared" si="27"/>
        <v>5.0000000000000002E-5</v>
      </c>
      <c r="J313">
        <f t="shared" si="28"/>
        <v>5.0000000000000002E-5</v>
      </c>
      <c r="K313">
        <f t="shared" si="29"/>
        <v>0.12493873660830035</v>
      </c>
      <c r="L313">
        <f t="shared" si="30"/>
        <v>5.0000000000000002E-5</v>
      </c>
      <c r="M313">
        <f t="shared" si="31"/>
        <v>5.0000000000000002E-5</v>
      </c>
      <c r="N313">
        <v>5.0000000000000002E-5</v>
      </c>
      <c r="O313">
        <v>5.0000000000000002E-5</v>
      </c>
      <c r="P313">
        <v>5.0000000000000002E-5</v>
      </c>
      <c r="Q313">
        <v>5.0000000000000002E-5</v>
      </c>
      <c r="R313">
        <v>5.0000000000000002E-5</v>
      </c>
    </row>
    <row r="314" spans="1:18" x14ac:dyDescent="0.2">
      <c r="A314">
        <v>313</v>
      </c>
      <c r="B314">
        <v>7.0000000000000001E-3</v>
      </c>
      <c r="C314">
        <v>7.0000000000000001E-3</v>
      </c>
      <c r="D314">
        <v>3.0000000000000001E-3</v>
      </c>
      <c r="E314">
        <v>7.1999999999999995E-2</v>
      </c>
      <c r="F314">
        <v>2E-3</v>
      </c>
      <c r="G314">
        <f>$X$2*LOG(B314,10)/A314^$X$3</f>
        <v>6.1151570725896257E-3</v>
      </c>
      <c r="H314">
        <f t="shared" si="26"/>
        <v>-0.12640613248719634</v>
      </c>
      <c r="I314">
        <f t="shared" si="27"/>
        <v>6.6946789630613512E-2</v>
      </c>
      <c r="J314">
        <f t="shared" si="28"/>
        <v>5.0000000000000002E-5</v>
      </c>
      <c r="K314">
        <f t="shared" si="29"/>
        <v>5.0000000000000002E-5</v>
      </c>
      <c r="L314">
        <f t="shared" si="30"/>
        <v>5.0000000000000002E-5</v>
      </c>
      <c r="M314">
        <f t="shared" si="31"/>
        <v>5.0000000000000002E-5</v>
      </c>
      <c r="N314">
        <v>5.0000000000000002E-5</v>
      </c>
      <c r="O314">
        <v>5.0000000000000002E-5</v>
      </c>
      <c r="P314">
        <v>5.0000000000000002E-5</v>
      </c>
      <c r="Q314">
        <v>5.0000000000000002E-5</v>
      </c>
      <c r="R314">
        <v>5.0000000000000002E-5</v>
      </c>
    </row>
    <row r="315" spans="1:18" x14ac:dyDescent="0.2">
      <c r="A315">
        <v>314</v>
      </c>
      <c r="B315">
        <v>6.0000000000000001E-3</v>
      </c>
      <c r="C315">
        <v>7.0000000000000001E-3</v>
      </c>
      <c r="D315">
        <v>3.0000000000000001E-3</v>
      </c>
      <c r="E315">
        <v>7.1999999999999995E-2</v>
      </c>
      <c r="F315">
        <v>2E-3</v>
      </c>
      <c r="G315">
        <f>$X$2*LOG(B315,10)/A315^$X$3</f>
        <v>6.2870630031276664E-3</v>
      </c>
      <c r="H315">
        <f t="shared" si="26"/>
        <v>4.7843833854611044E-2</v>
      </c>
      <c r="I315">
        <f t="shared" si="27"/>
        <v>5.0000000000000002E-5</v>
      </c>
      <c r="J315">
        <f t="shared" si="28"/>
        <v>5.0000000000000002E-5</v>
      </c>
      <c r="K315">
        <f t="shared" si="29"/>
        <v>5.0000000000000002E-5</v>
      </c>
      <c r="L315">
        <f t="shared" si="30"/>
        <v>6.0741477121932785E-3</v>
      </c>
      <c r="M315">
        <f t="shared" si="31"/>
        <v>5.0000000000000002E-5</v>
      </c>
      <c r="N315">
        <v>5.0000000000000002E-5</v>
      </c>
      <c r="O315">
        <v>5.0000000000000002E-5</v>
      </c>
      <c r="P315">
        <v>5.0000000000000002E-5</v>
      </c>
      <c r="Q315">
        <v>5.0000000000000002E-5</v>
      </c>
      <c r="R315">
        <v>5.0000000000000002E-5</v>
      </c>
    </row>
    <row r="316" spans="1:18" x14ac:dyDescent="0.2">
      <c r="A316">
        <v>315</v>
      </c>
      <c r="B316">
        <v>6.0000000000000001E-3</v>
      </c>
      <c r="C316">
        <v>7.0000000000000001E-3</v>
      </c>
      <c r="D316">
        <v>3.0000000000000001E-3</v>
      </c>
      <c r="E316">
        <v>7.0999999999999994E-2</v>
      </c>
      <c r="F316">
        <v>2E-3</v>
      </c>
      <c r="G316">
        <f>$X$2*LOG(B316,10)/A316^$X$3</f>
        <v>6.2690971113756443E-3</v>
      </c>
      <c r="H316">
        <f t="shared" si="26"/>
        <v>4.4849518562607368E-2</v>
      </c>
      <c r="I316">
        <f t="shared" si="27"/>
        <v>5.0000000000000002E-5</v>
      </c>
      <c r="J316">
        <f t="shared" si="28"/>
        <v>5.0000000000000002E-5</v>
      </c>
      <c r="K316">
        <f t="shared" si="29"/>
        <v>0.1760912590556809</v>
      </c>
      <c r="L316">
        <f t="shared" si="30"/>
        <v>5.0000000000000002E-5</v>
      </c>
      <c r="M316">
        <f t="shared" si="31"/>
        <v>5.0000000000000002E-5</v>
      </c>
      <c r="N316">
        <v>5.0000000000000002E-5</v>
      </c>
      <c r="O316">
        <v>5.0000000000000002E-5</v>
      </c>
      <c r="P316">
        <v>5.0000000000000002E-5</v>
      </c>
      <c r="Q316">
        <v>5.0000000000000002E-5</v>
      </c>
      <c r="R316">
        <v>5.0000000000000002E-5</v>
      </c>
    </row>
    <row r="317" spans="1:18" x14ac:dyDescent="0.2">
      <c r="A317">
        <v>316</v>
      </c>
      <c r="B317">
        <v>6.0000000000000001E-3</v>
      </c>
      <c r="C317">
        <v>7.0000000000000001E-3</v>
      </c>
      <c r="D317">
        <v>2E-3</v>
      </c>
      <c r="E317">
        <v>7.0999999999999994E-2</v>
      </c>
      <c r="F317">
        <v>2E-3</v>
      </c>
      <c r="G317">
        <f>$X$2*LOG(B317,10)/A317^$X$3</f>
        <v>6.2512392595116349E-3</v>
      </c>
      <c r="H317">
        <f t="shared" si="26"/>
        <v>4.187320991860579E-2</v>
      </c>
      <c r="I317">
        <f t="shared" si="27"/>
        <v>5.0000000000000002E-5</v>
      </c>
      <c r="J317">
        <f t="shared" si="28"/>
        <v>5.0000000000000002E-5</v>
      </c>
      <c r="K317">
        <f t="shared" si="29"/>
        <v>5.0000000000000002E-5</v>
      </c>
      <c r="L317">
        <f t="shared" si="30"/>
        <v>5.0000000000000002E-5</v>
      </c>
      <c r="M317">
        <f t="shared" si="31"/>
        <v>5.0000000000000002E-5</v>
      </c>
      <c r="N317">
        <v>5.0000000000000002E-5</v>
      </c>
      <c r="O317">
        <v>5.0000000000000002E-5</v>
      </c>
      <c r="P317">
        <v>5.0000000000000002E-5</v>
      </c>
      <c r="Q317">
        <v>5.0000000000000002E-5</v>
      </c>
      <c r="R317">
        <v>5.0000000000000002E-5</v>
      </c>
    </row>
    <row r="318" spans="1:18" x14ac:dyDescent="0.2">
      <c r="A318">
        <v>317</v>
      </c>
      <c r="B318">
        <v>6.0000000000000001E-3</v>
      </c>
      <c r="C318">
        <v>7.0000000000000001E-3</v>
      </c>
      <c r="D318">
        <v>2E-3</v>
      </c>
      <c r="E318">
        <v>7.0999999999999994E-2</v>
      </c>
      <c r="F318">
        <v>2E-3</v>
      </c>
      <c r="G318">
        <f>$X$2*LOG(B318,10)/A318^$X$3</f>
        <v>6.2334884590018779E-3</v>
      </c>
      <c r="H318">
        <f t="shared" si="26"/>
        <v>3.8914743166979626E-2</v>
      </c>
      <c r="I318">
        <f t="shared" si="27"/>
        <v>5.0000000000000002E-5</v>
      </c>
      <c r="J318">
        <f t="shared" si="28"/>
        <v>5.0000000000000002E-5</v>
      </c>
      <c r="K318">
        <f t="shared" si="29"/>
        <v>0.30102999566398125</v>
      </c>
      <c r="L318">
        <f t="shared" si="30"/>
        <v>5.0000000000000002E-5</v>
      </c>
      <c r="M318">
        <f t="shared" si="31"/>
        <v>5.0000000000000002E-5</v>
      </c>
      <c r="N318">
        <v>5.0000000000000002E-5</v>
      </c>
      <c r="O318">
        <v>5.0000000000000002E-5</v>
      </c>
      <c r="P318">
        <v>5.0000000000000002E-5</v>
      </c>
      <c r="Q318">
        <v>5.0000000000000002E-5</v>
      </c>
      <c r="R318">
        <v>5.0000000000000002E-5</v>
      </c>
    </row>
    <row r="319" spans="1:18" x14ac:dyDescent="0.2">
      <c r="A319">
        <v>318</v>
      </c>
      <c r="B319">
        <v>6.0000000000000001E-3</v>
      </c>
      <c r="C319">
        <v>7.0000000000000001E-3</v>
      </c>
      <c r="D319">
        <v>1E-3</v>
      </c>
      <c r="E319">
        <v>7.0999999999999994E-2</v>
      </c>
      <c r="F319">
        <v>2E-3</v>
      </c>
      <c r="G319">
        <f>$X$2*LOG(B319,10)/A319^$X$3</f>
        <v>6.2158437334380355E-3</v>
      </c>
      <c r="H319">
        <f t="shared" si="26"/>
        <v>3.5973955573005902E-2</v>
      </c>
      <c r="I319">
        <f t="shared" si="27"/>
        <v>5.0000000000000002E-5</v>
      </c>
      <c r="J319">
        <f t="shared" si="28"/>
        <v>5.0000000000000002E-5</v>
      </c>
      <c r="K319">
        <f t="shared" si="29"/>
        <v>5.0000000000000002E-5</v>
      </c>
      <c r="L319">
        <f t="shared" si="30"/>
        <v>6.160308704818318E-3</v>
      </c>
      <c r="M319">
        <f t="shared" si="31"/>
        <v>5.0000000000000002E-5</v>
      </c>
      <c r="N319">
        <v>5.0000000000000002E-5</v>
      </c>
      <c r="O319">
        <v>5.0000000000000002E-5</v>
      </c>
      <c r="P319">
        <v>5.0000000000000002E-5</v>
      </c>
      <c r="Q319">
        <v>5.0000000000000002E-5</v>
      </c>
      <c r="R319">
        <v>5.0000000000000002E-5</v>
      </c>
    </row>
    <row r="320" spans="1:18" x14ac:dyDescent="0.2">
      <c r="A320">
        <v>319</v>
      </c>
      <c r="B320">
        <v>6.0000000000000001E-3</v>
      </c>
      <c r="C320">
        <v>7.0000000000000001E-3</v>
      </c>
      <c r="D320">
        <v>1E-3</v>
      </c>
      <c r="E320">
        <v>7.0000000000000007E-2</v>
      </c>
      <c r="F320">
        <v>2E-3</v>
      </c>
      <c r="G320">
        <f>$X$2*LOG(B320,10)/A320^$X$3</f>
        <v>6.1983041183509479E-3</v>
      </c>
      <c r="H320">
        <f t="shared" si="26"/>
        <v>3.3050686391824631E-2</v>
      </c>
      <c r="I320">
        <f t="shared" si="27"/>
        <v>5.0000000000000002E-5</v>
      </c>
      <c r="J320">
        <f t="shared" si="28"/>
        <v>5.0000000000000002E-5</v>
      </c>
      <c r="K320">
        <f t="shared" si="29"/>
        <v>5.0000000000000002E-5</v>
      </c>
      <c r="L320">
        <f t="shared" si="30"/>
        <v>5.0000000000000002E-5</v>
      </c>
      <c r="M320">
        <f t="shared" si="31"/>
        <v>5.0000000000000002E-5</v>
      </c>
      <c r="N320">
        <v>5.0000000000000002E-5</v>
      </c>
      <c r="O320">
        <v>5.0000000000000002E-5</v>
      </c>
      <c r="P320">
        <v>5.0000000000000002E-5</v>
      </c>
      <c r="Q320">
        <v>5.0000000000000002E-5</v>
      </c>
      <c r="R320">
        <v>5.0000000000000002E-5</v>
      </c>
    </row>
    <row r="321" spans="1:18" x14ac:dyDescent="0.2">
      <c r="A321">
        <v>320</v>
      </c>
      <c r="B321">
        <v>6.0000000000000001E-3</v>
      </c>
      <c r="C321">
        <v>7.0000000000000001E-3</v>
      </c>
      <c r="D321">
        <v>1E-3</v>
      </c>
      <c r="E321">
        <v>7.0000000000000007E-2</v>
      </c>
      <c r="F321">
        <v>2E-3</v>
      </c>
      <c r="G321">
        <f>$X$2*LOG(B321,10)/A321^$X$3</f>
        <v>6.1808686610277472E-3</v>
      </c>
      <c r="H321">
        <f t="shared" si="26"/>
        <v>3.0144776837957854E-2</v>
      </c>
      <c r="I321">
        <f t="shared" si="27"/>
        <v>5.0000000000000002E-5</v>
      </c>
      <c r="J321">
        <f t="shared" si="28"/>
        <v>6.6946789630613512E-2</v>
      </c>
      <c r="K321">
        <f t="shared" si="29"/>
        <v>5.0000000000000002E-5</v>
      </c>
      <c r="L321">
        <f t="shared" si="30"/>
        <v>5.0000000000000002E-5</v>
      </c>
      <c r="M321">
        <f t="shared" si="31"/>
        <v>5.0000000000000002E-5</v>
      </c>
      <c r="N321">
        <v>5.0000000000000002E-5</v>
      </c>
      <c r="O321">
        <v>5.0000000000000002E-5</v>
      </c>
      <c r="P321">
        <v>5.0000000000000002E-5</v>
      </c>
      <c r="Q321">
        <v>5.0000000000000002E-5</v>
      </c>
      <c r="R321">
        <v>5.0000000000000002E-5</v>
      </c>
    </row>
    <row r="322" spans="1:18" x14ac:dyDescent="0.2">
      <c r="A322">
        <v>321</v>
      </c>
      <c r="B322">
        <v>6.0000000000000001E-3</v>
      </c>
      <c r="C322">
        <v>6.0000000000000001E-3</v>
      </c>
      <c r="D322">
        <v>1E-3</v>
      </c>
      <c r="E322">
        <v>7.0000000000000007E-2</v>
      </c>
      <c r="F322">
        <v>2E-3</v>
      </c>
      <c r="G322">
        <f>$X$2*LOG(B322,10)/A322^$X$3</f>
        <v>6.1635364203323955E-3</v>
      </c>
      <c r="H322">
        <f t="shared" si="26"/>
        <v>2.7256070055399224E-2</v>
      </c>
      <c r="I322">
        <f t="shared" si="27"/>
        <v>5.0000000000000002E-5</v>
      </c>
      <c r="J322">
        <f t="shared" si="28"/>
        <v>5.0000000000000002E-5</v>
      </c>
      <c r="K322">
        <f t="shared" si="29"/>
        <v>5.0000000000000002E-5</v>
      </c>
      <c r="L322">
        <f t="shared" si="30"/>
        <v>5.0000000000000002E-5</v>
      </c>
      <c r="M322">
        <f t="shared" si="31"/>
        <v>0.30102999566398125</v>
      </c>
      <c r="N322">
        <v>5.0000000000000002E-5</v>
      </c>
      <c r="O322">
        <v>5.0000000000000002E-5</v>
      </c>
      <c r="P322">
        <v>5.0000000000000002E-5</v>
      </c>
      <c r="Q322">
        <v>5.0000000000000002E-5</v>
      </c>
      <c r="R322">
        <v>5.0000000000000002E-5</v>
      </c>
    </row>
    <row r="323" spans="1:18" x14ac:dyDescent="0.2">
      <c r="A323">
        <v>322</v>
      </c>
      <c r="B323">
        <v>6.0000000000000001E-3</v>
      </c>
      <c r="C323">
        <v>6.0000000000000001E-3</v>
      </c>
      <c r="D323">
        <v>1E-3</v>
      </c>
      <c r="E323">
        <v>7.0000000000000007E-2</v>
      </c>
      <c r="F323">
        <v>1E-3</v>
      </c>
      <c r="G323">
        <f>$X$2*LOG(B323,10)/A323^$X$3</f>
        <v>6.1463064665294885E-3</v>
      </c>
      <c r="H323">
        <f t="shared" ref="H323:H376" si="32">(G323-B323)/B323</f>
        <v>2.4384411088248056E-2</v>
      </c>
      <c r="I323">
        <f t="shared" ref="I323:I360" si="33">IF(B324-B323&lt;&gt;0,-LOG(B324, 10)+LOG(B323, 10),0.00005)</f>
        <v>5.0000000000000002E-5</v>
      </c>
      <c r="J323">
        <f t="shared" ref="J323:J360" si="34">IF(C324-C323&lt;&gt;0,-LOG(C324, 10)+LOG(C323, 10),0.00005)</f>
        <v>5.0000000000000002E-5</v>
      </c>
      <c r="K323">
        <f t="shared" ref="K323:K360" si="35">IF(D324-D323&lt;&gt;0,-LOG(D324, 10)+LOG(D323, 10),0.00005)</f>
        <v>0.30102999566398125</v>
      </c>
      <c r="L323">
        <f t="shared" ref="L323:L360" si="36">IF(E324-E323&lt;&gt;0,-LOG(E324, 10)+LOG(E323, 10),0.00005)</f>
        <v>5.0000000000000002E-5</v>
      </c>
      <c r="M323">
        <f t="shared" ref="M323:M360" si="37">IF(F324-F323&lt;&gt;0,-LOG(F324, 10)+LOG(F323, 10),0.00005)</f>
        <v>5.0000000000000002E-5</v>
      </c>
      <c r="N323">
        <v>5.0000000000000002E-5</v>
      </c>
      <c r="O323">
        <v>5.0000000000000002E-5</v>
      </c>
      <c r="P323">
        <v>5.0000000000000002E-5</v>
      </c>
      <c r="Q323">
        <v>5.0000000000000002E-5</v>
      </c>
      <c r="R323">
        <v>5.0000000000000002E-5</v>
      </c>
    </row>
    <row r="324" spans="1:18" x14ac:dyDescent="0.2">
      <c r="A324">
        <v>323</v>
      </c>
      <c r="B324">
        <v>6.0000000000000001E-3</v>
      </c>
      <c r="C324">
        <v>6.0000000000000001E-3</v>
      </c>
      <c r="D324">
        <v>5.0000000000000001E-4</v>
      </c>
      <c r="E324">
        <v>7.0000000000000007E-2</v>
      </c>
      <c r="F324">
        <v>1E-3</v>
      </c>
      <c r="G324">
        <f>$X$2*LOG(B324,10)/A324^$X$3</f>
        <v>6.1291778811112677E-3</v>
      </c>
      <c r="H324">
        <f t="shared" si="32"/>
        <v>2.1529646851877929E-2</v>
      </c>
      <c r="I324">
        <f t="shared" si="33"/>
        <v>5.0000000000000002E-5</v>
      </c>
      <c r="J324">
        <f t="shared" si="34"/>
        <v>5.0000000000000002E-5</v>
      </c>
      <c r="K324">
        <f t="shared" si="35"/>
        <v>5.0000000000000002E-5</v>
      </c>
      <c r="L324">
        <f t="shared" si="36"/>
        <v>5.0000000000000002E-5</v>
      </c>
      <c r="M324">
        <f t="shared" si="37"/>
        <v>5.0000000000000002E-5</v>
      </c>
      <c r="N324">
        <v>5.0000000000000002E-5</v>
      </c>
      <c r="O324">
        <v>5.0000000000000002E-5</v>
      </c>
      <c r="P324">
        <v>5.0000000000000002E-5</v>
      </c>
      <c r="Q324">
        <v>5.0000000000000002E-5</v>
      </c>
      <c r="R324">
        <v>5.0000000000000002E-5</v>
      </c>
    </row>
    <row r="325" spans="1:18" x14ac:dyDescent="0.2">
      <c r="A325">
        <v>324</v>
      </c>
      <c r="B325">
        <v>6.0000000000000001E-3</v>
      </c>
      <c r="C325">
        <v>6.0000000000000001E-3</v>
      </c>
      <c r="D325">
        <v>5.0000000000000001E-4</v>
      </c>
      <c r="E325">
        <v>7.0000000000000007E-2</v>
      </c>
      <c r="F325">
        <v>1E-3</v>
      </c>
      <c r="G325">
        <f>$X$2*LOG(B325,10)/A325^$X$3</f>
        <v>6.1121497566277881E-3</v>
      </c>
      <c r="H325">
        <f t="shared" si="32"/>
        <v>1.8691626104631327E-2</v>
      </c>
      <c r="I325">
        <f t="shared" si="33"/>
        <v>5.0000000000000002E-5</v>
      </c>
      <c r="J325">
        <f t="shared" si="34"/>
        <v>5.0000000000000002E-5</v>
      </c>
      <c r="K325">
        <f t="shared" si="35"/>
        <v>5.0000000000000002E-5</v>
      </c>
      <c r="L325">
        <f t="shared" si="36"/>
        <v>5.0000000000000002E-5</v>
      </c>
      <c r="M325">
        <f t="shared" si="37"/>
        <v>5.0000000000000002E-5</v>
      </c>
      <c r="N325">
        <v>5.0000000000000002E-5</v>
      </c>
      <c r="O325">
        <v>5.0000000000000002E-5</v>
      </c>
      <c r="P325">
        <v>5.0000000000000002E-5</v>
      </c>
      <c r="Q325">
        <v>5.0000000000000002E-5</v>
      </c>
      <c r="R325">
        <v>5.0000000000000002E-5</v>
      </c>
    </row>
    <row r="326" spans="1:18" x14ac:dyDescent="0.2">
      <c r="A326">
        <v>325</v>
      </c>
      <c r="B326">
        <v>6.0000000000000001E-3</v>
      </c>
      <c r="C326">
        <v>6.0000000000000001E-3</v>
      </c>
      <c r="D326">
        <v>5.0000000000000001E-4</v>
      </c>
      <c r="E326">
        <v>7.0000000000000007E-2</v>
      </c>
      <c r="F326">
        <v>1E-3</v>
      </c>
      <c r="G326">
        <f>$X$2*LOG(B326,10)/A326^$X$3</f>
        <v>6.0952211965201999E-3</v>
      </c>
      <c r="H326">
        <f t="shared" si="32"/>
        <v>1.5870199420033298E-2</v>
      </c>
      <c r="I326">
        <f t="shared" si="33"/>
        <v>5.0000000000000002E-5</v>
      </c>
      <c r="J326">
        <f t="shared" si="34"/>
        <v>5.0000000000000002E-5</v>
      </c>
      <c r="K326">
        <f t="shared" si="35"/>
        <v>5.0000000000000002E-5</v>
      </c>
      <c r="L326">
        <f t="shared" si="36"/>
        <v>5.0000000000000002E-5</v>
      </c>
      <c r="M326">
        <f t="shared" si="37"/>
        <v>5.0000000000000002E-5</v>
      </c>
      <c r="N326">
        <v>5.0000000000000002E-5</v>
      </c>
      <c r="O326">
        <v>5.0000000000000002E-5</v>
      </c>
      <c r="P326">
        <v>5.0000000000000002E-5</v>
      </c>
      <c r="Q326">
        <v>5.0000000000000002E-5</v>
      </c>
      <c r="R326">
        <v>5.0000000000000002E-5</v>
      </c>
    </row>
    <row r="327" spans="1:18" x14ac:dyDescent="0.2">
      <c r="A327">
        <v>326</v>
      </c>
      <c r="B327">
        <v>6.0000000000000001E-3</v>
      </c>
      <c r="C327">
        <v>6.0000000000000001E-3</v>
      </c>
      <c r="D327" s="102">
        <v>5.0000000000000001E-4</v>
      </c>
      <c r="E327">
        <v>7.0000000000000007E-2</v>
      </c>
      <c r="F327">
        <v>1E-3</v>
      </c>
      <c r="G327">
        <f>$X$2*LOG(B327,10)/A327^$X$3</f>
        <v>6.0783913149569961E-3</v>
      </c>
      <c r="H327">
        <f t="shared" si="32"/>
        <v>1.3065219159499325E-2</v>
      </c>
      <c r="I327">
        <f t="shared" si="33"/>
        <v>5.0000000000000002E-5</v>
      </c>
      <c r="J327">
        <f t="shared" si="34"/>
        <v>5.0000000000000002E-5</v>
      </c>
      <c r="K327">
        <f t="shared" si="35"/>
        <v>5.0000000000000002E-5</v>
      </c>
      <c r="L327">
        <f t="shared" si="36"/>
        <v>6.248949277001481E-3</v>
      </c>
      <c r="M327">
        <f t="shared" si="37"/>
        <v>5.0000000000000002E-5</v>
      </c>
      <c r="N327">
        <v>5.0000000000000002E-5</v>
      </c>
      <c r="O327">
        <v>5.0000000000000002E-5</v>
      </c>
      <c r="P327">
        <v>5.0000000000000002E-5</v>
      </c>
      <c r="Q327">
        <v>5.0000000000000002E-5</v>
      </c>
      <c r="R327">
        <v>5.0000000000000002E-5</v>
      </c>
    </row>
    <row r="328" spans="1:18" x14ac:dyDescent="0.2">
      <c r="A328">
        <v>327</v>
      </c>
      <c r="B328">
        <v>6.0000000000000001E-3</v>
      </c>
      <c r="C328">
        <v>6.0000000000000001E-3</v>
      </c>
      <c r="D328" s="102">
        <v>5.0000000000000001E-4</v>
      </c>
      <c r="E328">
        <v>6.9000000000000006E-2</v>
      </c>
      <c r="F328">
        <v>1E-3</v>
      </c>
      <c r="G328">
        <f>$X$2*LOG(B328,10)/A328^$X$3</f>
        <v>6.0616592366732544E-3</v>
      </c>
      <c r="H328">
        <f t="shared" si="32"/>
        <v>1.027653944554238E-2</v>
      </c>
      <c r="I328">
        <f t="shared" si="33"/>
        <v>5.0000000000000002E-5</v>
      </c>
      <c r="J328">
        <f t="shared" si="34"/>
        <v>5.0000000000000002E-5</v>
      </c>
      <c r="K328">
        <f t="shared" si="35"/>
        <v>5.0000000000000002E-5</v>
      </c>
      <c r="L328">
        <f t="shared" si="36"/>
        <v>5.0000000000000002E-5</v>
      </c>
      <c r="M328">
        <f t="shared" si="37"/>
        <v>5.0000000000000002E-5</v>
      </c>
      <c r="N328">
        <v>5.0000000000000002E-5</v>
      </c>
      <c r="O328">
        <v>5.0000000000000002E-5</v>
      </c>
      <c r="P328">
        <v>5.0000000000000002E-5</v>
      </c>
      <c r="Q328">
        <v>5.0000000000000002E-5</v>
      </c>
      <c r="R328">
        <v>5.0000000000000002E-5</v>
      </c>
    </row>
    <row r="329" spans="1:18" x14ac:dyDescent="0.2">
      <c r="A329">
        <v>328</v>
      </c>
      <c r="B329">
        <v>6.0000000000000001E-3</v>
      </c>
      <c r="C329">
        <v>6.0000000000000001E-3</v>
      </c>
      <c r="D329" s="102">
        <v>5.0000000000000001E-4</v>
      </c>
      <c r="E329">
        <v>6.9000000000000006E-2</v>
      </c>
      <c r="F329">
        <v>1E-3</v>
      </c>
      <c r="G329">
        <f>$X$2*LOG(B329,10)/A329^$X$3</f>
        <v>6.0450240968127561E-3</v>
      </c>
      <c r="H329">
        <f t="shared" si="32"/>
        <v>7.5040161354593344E-3</v>
      </c>
      <c r="I329">
        <f t="shared" si="33"/>
        <v>5.0000000000000002E-5</v>
      </c>
      <c r="J329">
        <f t="shared" si="34"/>
        <v>5.0000000000000002E-5</v>
      </c>
      <c r="K329">
        <f t="shared" si="35"/>
        <v>5.0000000000000002E-5</v>
      </c>
      <c r="L329">
        <f t="shared" si="36"/>
        <v>6.3401780310190503E-3</v>
      </c>
      <c r="M329">
        <f t="shared" si="37"/>
        <v>5.0000000000000002E-5</v>
      </c>
      <c r="N329">
        <v>5.0000000000000002E-5</v>
      </c>
      <c r="O329">
        <v>5.0000000000000002E-5</v>
      </c>
      <c r="P329">
        <v>5.0000000000000002E-5</v>
      </c>
      <c r="Q329">
        <v>5.0000000000000002E-5</v>
      </c>
      <c r="R329">
        <v>5.0000000000000002E-5</v>
      </c>
    </row>
    <row r="330" spans="1:18" x14ac:dyDescent="0.2">
      <c r="A330">
        <v>329</v>
      </c>
      <c r="B330">
        <v>6.0000000000000001E-3</v>
      </c>
      <c r="C330">
        <v>6.0000000000000001E-3</v>
      </c>
      <c r="D330" s="102">
        <v>5.0000000000000001E-4</v>
      </c>
      <c r="E330">
        <v>6.8000000000000005E-2</v>
      </c>
      <c r="F330">
        <v>1E-3</v>
      </c>
      <c r="G330">
        <f>$X$2*LOG(B330,10)/A330^$X$3</f>
        <v>6.0284850407729467E-3</v>
      </c>
      <c r="H330">
        <f t="shared" si="32"/>
        <v>4.747506795491103E-3</v>
      </c>
      <c r="I330">
        <f t="shared" si="33"/>
        <v>5.0000000000000002E-5</v>
      </c>
      <c r="J330">
        <f t="shared" si="34"/>
        <v>5.0000000000000002E-5</v>
      </c>
      <c r="K330">
        <f t="shared" si="35"/>
        <v>5.0000000000000002E-5</v>
      </c>
      <c r="L330">
        <f t="shared" si="36"/>
        <v>5.0000000000000002E-5</v>
      </c>
      <c r="M330">
        <f t="shared" si="37"/>
        <v>5.0000000000000002E-5</v>
      </c>
      <c r="N330">
        <v>5.0000000000000002E-5</v>
      </c>
      <c r="O330">
        <v>5.0000000000000002E-5</v>
      </c>
      <c r="P330">
        <v>5.0000000000000002E-5</v>
      </c>
      <c r="Q330">
        <v>5.0000000000000002E-5</v>
      </c>
      <c r="R330">
        <v>5.0000000000000002E-5</v>
      </c>
    </row>
    <row r="331" spans="1:18" x14ac:dyDescent="0.2">
      <c r="A331">
        <v>330</v>
      </c>
      <c r="B331">
        <v>6.0000000000000001E-3</v>
      </c>
      <c r="C331">
        <v>6.0000000000000001E-3</v>
      </c>
      <c r="D331" s="102">
        <v>5.0000000000000001E-4</v>
      </c>
      <c r="E331">
        <v>6.8000000000000005E-2</v>
      </c>
      <c r="F331">
        <v>1E-3</v>
      </c>
      <c r="G331">
        <f>$X$2*LOG(B331,10)/A331^$X$3</f>
        <v>6.0120412240526446E-3</v>
      </c>
      <c r="H331">
        <f t="shared" si="32"/>
        <v>2.0068706754407424E-3</v>
      </c>
      <c r="I331">
        <f t="shared" si="33"/>
        <v>5.0000000000000002E-5</v>
      </c>
      <c r="J331">
        <f t="shared" si="34"/>
        <v>5.0000000000000002E-5</v>
      </c>
      <c r="K331">
        <f t="shared" si="35"/>
        <v>5.0000000000000002E-5</v>
      </c>
      <c r="L331">
        <f t="shared" si="36"/>
        <v>5.0000000000000002E-5</v>
      </c>
      <c r="M331">
        <f t="shared" si="37"/>
        <v>5.0000000000000002E-5</v>
      </c>
      <c r="N331">
        <v>5.0000000000000002E-5</v>
      </c>
      <c r="O331">
        <v>5.0000000000000002E-5</v>
      </c>
      <c r="P331">
        <v>5.0000000000000002E-5</v>
      </c>
      <c r="Q331">
        <v>5.0000000000000002E-5</v>
      </c>
      <c r="R331">
        <v>5.0000000000000002E-5</v>
      </c>
    </row>
    <row r="332" spans="1:18" x14ac:dyDescent="0.2">
      <c r="A332">
        <v>331</v>
      </c>
      <c r="B332">
        <v>6.0000000000000001E-3</v>
      </c>
      <c r="C332">
        <v>6.0000000000000001E-3</v>
      </c>
      <c r="D332" s="102">
        <v>5.0000000000000001E-4</v>
      </c>
      <c r="E332">
        <v>6.8000000000000005E-2</v>
      </c>
      <c r="F332">
        <v>1E-3</v>
      </c>
      <c r="G332">
        <f>$X$2*LOG(B332,10)/A332^$X$3</f>
        <v>5.9956918121024921E-3</v>
      </c>
      <c r="H332">
        <f t="shared" si="32"/>
        <v>-7.180313162513432E-4</v>
      </c>
      <c r="I332">
        <f t="shared" si="33"/>
        <v>5.0000000000000002E-5</v>
      </c>
      <c r="J332">
        <f t="shared" si="34"/>
        <v>5.0000000000000002E-5</v>
      </c>
      <c r="K332">
        <f t="shared" si="35"/>
        <v>5.0000000000000002E-5</v>
      </c>
      <c r="L332">
        <f t="shared" si="36"/>
        <v>5.0000000000000002E-5</v>
      </c>
      <c r="M332">
        <f t="shared" si="37"/>
        <v>5.0000000000000002E-5</v>
      </c>
      <c r="N332">
        <v>5.0000000000000002E-5</v>
      </c>
      <c r="O332">
        <v>5.0000000000000002E-5</v>
      </c>
      <c r="P332">
        <v>5.0000000000000002E-5</v>
      </c>
      <c r="Q332">
        <v>5.0000000000000002E-5</v>
      </c>
      <c r="R332">
        <v>5.0000000000000002E-5</v>
      </c>
    </row>
    <row r="333" spans="1:18" x14ac:dyDescent="0.2">
      <c r="A333">
        <v>332</v>
      </c>
      <c r="B333">
        <v>6.0000000000000001E-3</v>
      </c>
      <c r="C333">
        <v>6.0000000000000001E-3</v>
      </c>
      <c r="D333" s="102">
        <v>5.0000000000000001E-4</v>
      </c>
      <c r="E333">
        <v>6.8000000000000005E-2</v>
      </c>
      <c r="F333">
        <v>1E-3</v>
      </c>
      <c r="G333">
        <f>$X$2*LOG(B333,10)/A333^$X$3</f>
        <v>5.9794359801780619E-3</v>
      </c>
      <c r="H333">
        <f t="shared" si="32"/>
        <v>-3.427336636989698E-3</v>
      </c>
      <c r="I333">
        <f t="shared" si="33"/>
        <v>5.0000000000000002E-5</v>
      </c>
      <c r="J333">
        <f t="shared" si="34"/>
        <v>5.0000000000000002E-5</v>
      </c>
      <c r="K333">
        <f t="shared" si="35"/>
        <v>5.0000000000000002E-5</v>
      </c>
      <c r="L333">
        <f t="shared" si="36"/>
        <v>5.0000000000000002E-5</v>
      </c>
      <c r="M333">
        <f t="shared" si="37"/>
        <v>5.0000000000000002E-5</v>
      </c>
      <c r="N333">
        <v>5.0000000000000002E-5</v>
      </c>
      <c r="O333">
        <v>5.0000000000000002E-5</v>
      </c>
      <c r="P333">
        <v>5.0000000000000002E-5</v>
      </c>
      <c r="Q333">
        <v>5.0000000000000002E-5</v>
      </c>
      <c r="R333">
        <v>5.0000000000000002E-5</v>
      </c>
    </row>
    <row r="334" spans="1:18" x14ac:dyDescent="0.2">
      <c r="A334">
        <v>333</v>
      </c>
      <c r="B334">
        <v>6.0000000000000001E-3</v>
      </c>
      <c r="C334">
        <v>6.0000000000000001E-3</v>
      </c>
      <c r="D334" s="102">
        <v>5.0000000000000001E-4</v>
      </c>
      <c r="E334">
        <v>6.8000000000000005E-2</v>
      </c>
      <c r="F334">
        <v>1E-3</v>
      </c>
      <c r="G334">
        <f>$X$2*LOG(B334,10)/A334^$X$3</f>
        <v>5.9632729131955404E-3</v>
      </c>
      <c r="H334">
        <f t="shared" si="32"/>
        <v>-6.1211811340766238E-3</v>
      </c>
      <c r="I334">
        <f t="shared" si="33"/>
        <v>5.0000000000000002E-5</v>
      </c>
      <c r="J334">
        <f t="shared" si="34"/>
        <v>5.0000000000000002E-5</v>
      </c>
      <c r="K334">
        <f t="shared" si="35"/>
        <v>5.0000000000000002E-5</v>
      </c>
      <c r="L334">
        <f t="shared" si="36"/>
        <v>5.0000000000000002E-5</v>
      </c>
      <c r="M334">
        <f t="shared" si="37"/>
        <v>5.0000000000000002E-5</v>
      </c>
      <c r="N334">
        <v>5.0000000000000002E-5</v>
      </c>
      <c r="O334">
        <v>5.0000000000000002E-5</v>
      </c>
      <c r="P334">
        <v>5.0000000000000002E-5</v>
      </c>
      <c r="Q334">
        <v>5.0000000000000002E-5</v>
      </c>
      <c r="R334">
        <v>5.0000000000000002E-5</v>
      </c>
    </row>
    <row r="335" spans="1:18" x14ac:dyDescent="0.2">
      <c r="A335">
        <v>334</v>
      </c>
      <c r="B335">
        <v>6.0000000000000001E-3</v>
      </c>
      <c r="C335">
        <v>6.0000000000000001E-3</v>
      </c>
      <c r="D335" s="102">
        <v>5.0000000000000001E-4</v>
      </c>
      <c r="E335">
        <v>6.8000000000000005E-2</v>
      </c>
      <c r="F335">
        <v>1E-3</v>
      </c>
      <c r="G335">
        <f>$X$2*LOG(B335,10)/A335^$X$3</f>
        <v>5.9472018055899897E-3</v>
      </c>
      <c r="H335">
        <f t="shared" si="32"/>
        <v>-8.7996990683350661E-3</v>
      </c>
      <c r="I335">
        <f t="shared" si="33"/>
        <v>5.0000000000000002E-5</v>
      </c>
      <c r="J335">
        <f t="shared" si="34"/>
        <v>5.0000000000000002E-5</v>
      </c>
      <c r="K335">
        <f t="shared" si="35"/>
        <v>5.0000000000000002E-5</v>
      </c>
      <c r="L335">
        <f t="shared" si="36"/>
        <v>6.4341100054099432E-3</v>
      </c>
      <c r="M335">
        <f t="shared" si="37"/>
        <v>5.0000000000000002E-5</v>
      </c>
      <c r="N335">
        <v>5.0000000000000002E-5</v>
      </c>
      <c r="O335">
        <v>5.0000000000000002E-5</v>
      </c>
      <c r="P335">
        <v>5.0000000000000002E-5</v>
      </c>
      <c r="Q335">
        <v>5.0000000000000002E-5</v>
      </c>
      <c r="R335">
        <v>5.0000000000000002E-5</v>
      </c>
    </row>
    <row r="336" spans="1:18" x14ac:dyDescent="0.2">
      <c r="A336">
        <v>335</v>
      </c>
      <c r="B336">
        <v>6.0000000000000001E-3</v>
      </c>
      <c r="C336">
        <v>6.0000000000000001E-3</v>
      </c>
      <c r="D336" s="102">
        <v>5.0000000000000001E-4</v>
      </c>
      <c r="E336">
        <v>6.7000000000000004E-2</v>
      </c>
      <c r="F336">
        <v>1E-3</v>
      </c>
      <c r="G336">
        <f>$X$2*LOG(B336,10)/A336^$X$3</f>
        <v>5.9312218611761083E-3</v>
      </c>
      <c r="H336">
        <f t="shared" si="32"/>
        <v>-1.1463023137315309E-2</v>
      </c>
      <c r="I336">
        <f t="shared" si="33"/>
        <v>5.0000000000000002E-5</v>
      </c>
      <c r="J336">
        <f t="shared" si="34"/>
        <v>5.0000000000000002E-5</v>
      </c>
      <c r="K336">
        <f t="shared" si="35"/>
        <v>5.0000000000000002E-5</v>
      </c>
      <c r="L336">
        <f t="shared" si="36"/>
        <v>5.0000000000000002E-5</v>
      </c>
      <c r="M336">
        <f t="shared" si="37"/>
        <v>5.0000000000000002E-5</v>
      </c>
      <c r="N336">
        <v>5.0000000000000002E-5</v>
      </c>
      <c r="O336">
        <v>5.0000000000000002E-5</v>
      </c>
      <c r="P336">
        <v>5.0000000000000002E-5</v>
      </c>
      <c r="Q336">
        <v>5.0000000000000002E-5</v>
      </c>
      <c r="R336">
        <v>5.0000000000000002E-5</v>
      </c>
    </row>
    <row r="337" spans="1:18" x14ac:dyDescent="0.2">
      <c r="A337">
        <v>336</v>
      </c>
      <c r="B337">
        <v>6.0000000000000001E-3</v>
      </c>
      <c r="C337">
        <v>6.0000000000000001E-3</v>
      </c>
      <c r="D337" s="102">
        <v>5.0000000000000001E-4</v>
      </c>
      <c r="E337">
        <v>6.7000000000000004E-2</v>
      </c>
      <c r="F337">
        <v>1E-3</v>
      </c>
      <c r="G337">
        <f>$X$2*LOG(B337,10)/A337^$X$3</f>
        <v>5.9153322930113831E-3</v>
      </c>
      <c r="H337">
        <f t="shared" si="32"/>
        <v>-1.4111284498102838E-2</v>
      </c>
      <c r="I337">
        <f t="shared" si="33"/>
        <v>5.0000000000000002E-5</v>
      </c>
      <c r="J337">
        <f t="shared" si="34"/>
        <v>5.0000000000000002E-5</v>
      </c>
      <c r="K337">
        <f t="shared" si="35"/>
        <v>5.0000000000000002E-5</v>
      </c>
      <c r="L337">
        <f t="shared" si="36"/>
        <v>6.5308671589576761E-3</v>
      </c>
      <c r="M337">
        <f t="shared" si="37"/>
        <v>5.0000000000000002E-5</v>
      </c>
      <c r="N337">
        <v>5.0000000000000002E-5</v>
      </c>
      <c r="O337">
        <v>5.0000000000000002E-5</v>
      </c>
      <c r="P337">
        <v>5.0000000000000002E-5</v>
      </c>
      <c r="Q337">
        <v>5.0000000000000002E-5</v>
      </c>
      <c r="R337">
        <v>5.0000000000000002E-5</v>
      </c>
    </row>
    <row r="338" spans="1:18" x14ac:dyDescent="0.2">
      <c r="A338">
        <v>337</v>
      </c>
      <c r="B338">
        <v>6.0000000000000001E-3</v>
      </c>
      <c r="C338">
        <v>6.0000000000000001E-3</v>
      </c>
      <c r="D338" s="102">
        <v>5.0000000000000001E-4</v>
      </c>
      <c r="E338">
        <v>6.6000000000000003E-2</v>
      </c>
      <c r="F338">
        <v>1E-3</v>
      </c>
      <c r="G338">
        <f>$X$2*LOG(B338,10)/A338^$X$3</f>
        <v>5.8995323232617271E-3</v>
      </c>
      <c r="H338">
        <f t="shared" si="32"/>
        <v>-1.6744612789712163E-2</v>
      </c>
      <c r="I338">
        <f t="shared" si="33"/>
        <v>5.0000000000000002E-5</v>
      </c>
      <c r="J338">
        <f t="shared" si="34"/>
        <v>5.0000000000000002E-5</v>
      </c>
      <c r="K338">
        <f t="shared" si="35"/>
        <v>5.0000000000000002E-5</v>
      </c>
      <c r="L338">
        <f t="shared" si="36"/>
        <v>5.0000000000000002E-5</v>
      </c>
      <c r="M338">
        <f t="shared" si="37"/>
        <v>5.0000000000000002E-5</v>
      </c>
      <c r="N338">
        <v>5.0000000000000002E-5</v>
      </c>
      <c r="O338">
        <v>5.0000000000000002E-5</v>
      </c>
      <c r="P338">
        <v>5.0000000000000002E-5</v>
      </c>
      <c r="Q338">
        <v>5.0000000000000002E-5</v>
      </c>
      <c r="R338">
        <v>5.0000000000000002E-5</v>
      </c>
    </row>
    <row r="339" spans="1:18" x14ac:dyDescent="0.2">
      <c r="A339">
        <v>338</v>
      </c>
      <c r="B339">
        <v>6.0000000000000001E-3</v>
      </c>
      <c r="C339">
        <v>6.0000000000000001E-3</v>
      </c>
      <c r="D339" s="102">
        <v>5.0000000000000001E-4</v>
      </c>
      <c r="E339">
        <v>6.6000000000000003E-2</v>
      </c>
      <c r="F339">
        <v>1E-3</v>
      </c>
      <c r="G339">
        <f>$X$2*LOG(B339,10)/A339^$X$3</f>
        <v>5.8838211830693826E-3</v>
      </c>
      <c r="H339">
        <f t="shared" si="32"/>
        <v>-1.9363136155102923E-2</v>
      </c>
      <c r="I339">
        <f t="shared" si="33"/>
        <v>5.0000000000000002E-5</v>
      </c>
      <c r="J339">
        <f t="shared" si="34"/>
        <v>5.0000000000000002E-5</v>
      </c>
      <c r="K339">
        <f t="shared" si="35"/>
        <v>5.0000000000000002E-5</v>
      </c>
      <c r="L339">
        <f t="shared" si="36"/>
        <v>5.0000000000000002E-5</v>
      </c>
      <c r="M339">
        <f t="shared" si="37"/>
        <v>5.0000000000000002E-5</v>
      </c>
      <c r="N339">
        <v>5.0000000000000002E-5</v>
      </c>
      <c r="O339">
        <v>5.0000000000000002E-5</v>
      </c>
      <c r="P339">
        <v>5.0000000000000002E-5</v>
      </c>
      <c r="Q339">
        <v>5.0000000000000002E-5</v>
      </c>
      <c r="R339">
        <v>5.0000000000000002E-5</v>
      </c>
    </row>
    <row r="340" spans="1:18" x14ac:dyDescent="0.2">
      <c r="A340">
        <v>339</v>
      </c>
      <c r="B340">
        <v>6.0000000000000001E-3</v>
      </c>
      <c r="C340">
        <v>6.0000000000000001E-3</v>
      </c>
      <c r="D340" s="102">
        <v>5.0000000000000001E-4</v>
      </c>
      <c r="E340">
        <v>6.6000000000000003E-2</v>
      </c>
      <c r="F340">
        <v>1E-3</v>
      </c>
      <c r="G340">
        <f>$X$2*LOG(B340,10)/A340^$X$3</f>
        <v>5.8681981124231765E-3</v>
      </c>
      <c r="H340">
        <f t="shared" si="32"/>
        <v>-2.1966981262803938E-2</v>
      </c>
      <c r="I340">
        <f t="shared" si="33"/>
        <v>5.0000000000000002E-5</v>
      </c>
      <c r="J340">
        <f t="shared" si="34"/>
        <v>5.0000000000000002E-5</v>
      </c>
      <c r="K340">
        <f t="shared" si="35"/>
        <v>5.0000000000000002E-5</v>
      </c>
      <c r="L340">
        <f t="shared" si="36"/>
        <v>6.6305788990130843E-3</v>
      </c>
      <c r="M340">
        <f t="shared" si="37"/>
        <v>5.0000000000000002E-5</v>
      </c>
      <c r="N340">
        <v>5.0000000000000002E-5</v>
      </c>
      <c r="O340">
        <v>5.0000000000000002E-5</v>
      </c>
      <c r="P340">
        <v>5.0000000000000002E-5</v>
      </c>
      <c r="Q340">
        <v>5.0000000000000002E-5</v>
      </c>
      <c r="R340">
        <v>5.0000000000000002E-5</v>
      </c>
    </row>
    <row r="341" spans="1:18" x14ac:dyDescent="0.2">
      <c r="A341">
        <v>340</v>
      </c>
      <c r="B341">
        <v>6.0000000000000001E-3</v>
      </c>
      <c r="C341">
        <v>6.0000000000000001E-3</v>
      </c>
      <c r="D341" s="102">
        <v>5.0000000000000001E-4</v>
      </c>
      <c r="E341">
        <v>6.5000000000000002E-2</v>
      </c>
      <c r="F341">
        <v>1E-3</v>
      </c>
      <c r="G341">
        <f>$X$2*LOG(B341,10)/A341^$X$3</f>
        <v>5.8526623600309831E-3</v>
      </c>
      <c r="H341">
        <f t="shared" si="32"/>
        <v>-2.4556273328169502E-2</v>
      </c>
      <c r="I341">
        <f t="shared" si="33"/>
        <v>5.0000000000000002E-5</v>
      </c>
      <c r="J341">
        <f t="shared" si="34"/>
        <v>5.0000000000000002E-5</v>
      </c>
      <c r="K341">
        <f t="shared" si="35"/>
        <v>5.0000000000000002E-5</v>
      </c>
      <c r="L341">
        <f t="shared" si="36"/>
        <v>5.0000000000000002E-5</v>
      </c>
      <c r="M341">
        <f t="shared" si="37"/>
        <v>5.0000000000000002E-5</v>
      </c>
      <c r="N341">
        <v>5.0000000000000002E-5</v>
      </c>
      <c r="O341">
        <v>5.0000000000000002E-5</v>
      </c>
      <c r="P341">
        <v>5.0000000000000002E-5</v>
      </c>
      <c r="Q341">
        <v>5.0000000000000002E-5</v>
      </c>
      <c r="R341">
        <v>5.0000000000000002E-5</v>
      </c>
    </row>
    <row r="342" spans="1:18" x14ac:dyDescent="0.2">
      <c r="A342">
        <v>341</v>
      </c>
      <c r="B342">
        <v>6.0000000000000001E-3</v>
      </c>
      <c r="C342">
        <v>6.0000000000000001E-3</v>
      </c>
      <c r="D342" s="102">
        <v>5.0000000000000001E-4</v>
      </c>
      <c r="E342">
        <v>6.5000000000000002E-2</v>
      </c>
      <c r="F342">
        <v>1E-3</v>
      </c>
      <c r="G342">
        <f>$X$2*LOG(B342,10)/A342^$X$3</f>
        <v>5.8372131831944439E-3</v>
      </c>
      <c r="H342">
        <f t="shared" si="32"/>
        <v>-2.7131136134259364E-2</v>
      </c>
      <c r="I342">
        <f t="shared" si="33"/>
        <v>5.0000000000000002E-5</v>
      </c>
      <c r="J342">
        <f t="shared" si="34"/>
        <v>5.0000000000000002E-5</v>
      </c>
      <c r="K342">
        <f t="shared" si="35"/>
        <v>5.0000000000000002E-5</v>
      </c>
      <c r="L342">
        <f t="shared" si="36"/>
        <v>5.0000000000000002E-5</v>
      </c>
      <c r="M342">
        <f t="shared" si="37"/>
        <v>5.0000000000000002E-5</v>
      </c>
      <c r="N342">
        <v>5.0000000000000002E-5</v>
      </c>
      <c r="O342">
        <v>5.0000000000000002E-5</v>
      </c>
      <c r="P342">
        <v>5.0000000000000002E-5</v>
      </c>
      <c r="Q342">
        <v>5.0000000000000002E-5</v>
      </c>
      <c r="R342">
        <v>5.0000000000000002E-5</v>
      </c>
    </row>
    <row r="343" spans="1:18" x14ac:dyDescent="0.2">
      <c r="A343">
        <v>342</v>
      </c>
      <c r="B343">
        <v>6.0000000000000001E-3</v>
      </c>
      <c r="C343">
        <v>6.0000000000000001E-3</v>
      </c>
      <c r="D343" s="102">
        <v>5.0000000000000001E-4</v>
      </c>
      <c r="E343">
        <v>6.5000000000000002E-2</v>
      </c>
      <c r="F343">
        <v>1E-3</v>
      </c>
      <c r="G343">
        <f>$X$2*LOG(B343,10)/A343^$X$3</f>
        <v>5.8218498476858005E-3</v>
      </c>
      <c r="H343">
        <f t="shared" si="32"/>
        <v>-2.9691692052366603E-2</v>
      </c>
      <c r="I343">
        <f t="shared" si="33"/>
        <v>5.0000000000000002E-5</v>
      </c>
      <c r="J343">
        <f t="shared" si="34"/>
        <v>5.0000000000000002E-5</v>
      </c>
      <c r="K343">
        <f t="shared" si="35"/>
        <v>5.0000000000000002E-5</v>
      </c>
      <c r="L343">
        <f t="shared" si="36"/>
        <v>1.3572807189273783E-2</v>
      </c>
      <c r="M343">
        <f t="shared" si="37"/>
        <v>5.0000000000000002E-5</v>
      </c>
      <c r="N343">
        <v>5.0000000000000002E-5</v>
      </c>
      <c r="O343">
        <v>5.0000000000000002E-5</v>
      </c>
      <c r="P343">
        <v>5.0000000000000002E-5</v>
      </c>
      <c r="Q343">
        <v>5.0000000000000002E-5</v>
      </c>
      <c r="R343">
        <v>5.0000000000000002E-5</v>
      </c>
    </row>
    <row r="344" spans="1:18" x14ac:dyDescent="0.2">
      <c r="A344">
        <v>343</v>
      </c>
      <c r="B344">
        <v>6.0000000000000001E-3</v>
      </c>
      <c r="C344">
        <v>6.0000000000000001E-3</v>
      </c>
      <c r="D344" s="102">
        <v>5.0000000000000001E-4</v>
      </c>
      <c r="E344">
        <v>6.3E-2</v>
      </c>
      <c r="F344">
        <v>1E-3</v>
      </c>
      <c r="G344">
        <f>$X$2*LOG(B344,10)/A344^$X$3</f>
        <v>5.8065716276268706E-3</v>
      </c>
      <c r="H344">
        <f t="shared" si="32"/>
        <v>-3.2238062062188259E-2</v>
      </c>
      <c r="I344">
        <f t="shared" si="33"/>
        <v>5.0000000000000002E-5</v>
      </c>
      <c r="J344">
        <f t="shared" si="34"/>
        <v>5.0000000000000002E-5</v>
      </c>
      <c r="K344">
        <f t="shared" si="35"/>
        <v>5.0000000000000002E-5</v>
      </c>
      <c r="L344">
        <f t="shared" si="36"/>
        <v>5.0000000000000002E-5</v>
      </c>
      <c r="M344">
        <f t="shared" si="37"/>
        <v>5.0000000000000002E-5</v>
      </c>
      <c r="N344">
        <v>5.0000000000000002E-5</v>
      </c>
      <c r="O344">
        <v>5.0000000000000002E-5</v>
      </c>
      <c r="P344">
        <v>5.0000000000000002E-5</v>
      </c>
      <c r="Q344">
        <v>5.0000000000000002E-5</v>
      </c>
      <c r="R344">
        <v>5.0000000000000002E-5</v>
      </c>
    </row>
    <row r="345" spans="1:18" x14ac:dyDescent="0.2">
      <c r="A345">
        <v>344</v>
      </c>
      <c r="B345">
        <v>6.0000000000000001E-3</v>
      </c>
      <c r="C345">
        <v>6.0000000000000001E-3</v>
      </c>
      <c r="D345" s="102">
        <v>5.0000000000000001E-4</v>
      </c>
      <c r="E345">
        <v>6.3E-2</v>
      </c>
      <c r="F345">
        <v>1E-3</v>
      </c>
      <c r="G345">
        <f>$X$2*LOG(B345,10)/A345^$X$3</f>
        <v>5.7913778053701164E-3</v>
      </c>
      <c r="H345">
        <f t="shared" si="32"/>
        <v>-3.4770365771647285E-2</v>
      </c>
      <c r="I345">
        <f t="shared" si="33"/>
        <v>5.0000000000000002E-5</v>
      </c>
      <c r="J345">
        <f t="shared" si="34"/>
        <v>5.0000000000000002E-5</v>
      </c>
      <c r="K345">
        <f t="shared" si="35"/>
        <v>5.0000000000000002E-5</v>
      </c>
      <c r="L345">
        <f t="shared" si="36"/>
        <v>5.0000000000000002E-5</v>
      </c>
      <c r="M345">
        <f t="shared" si="37"/>
        <v>5.0000000000000002E-5</v>
      </c>
      <c r="N345">
        <v>5.0000000000000002E-5</v>
      </c>
      <c r="O345">
        <v>5.0000000000000002E-5</v>
      </c>
      <c r="P345">
        <v>5.0000000000000002E-5</v>
      </c>
      <c r="Q345">
        <v>5.0000000000000002E-5</v>
      </c>
      <c r="R345">
        <v>5.0000000000000002E-5</v>
      </c>
    </row>
    <row r="346" spans="1:18" x14ac:dyDescent="0.2">
      <c r="A346">
        <v>345</v>
      </c>
      <c r="B346">
        <v>6.0000000000000001E-3</v>
      </c>
      <c r="C346">
        <v>6.0000000000000001E-3</v>
      </c>
      <c r="D346" s="102">
        <v>5.0000000000000001E-4</v>
      </c>
      <c r="E346">
        <v>6.3E-2</v>
      </c>
      <c r="F346">
        <v>1E-3</v>
      </c>
      <c r="G346">
        <f>$X$2*LOG(B346,10)/A346^$X$3</f>
        <v>5.7762676713817062E-3</v>
      </c>
      <c r="H346">
        <f t="shared" si="32"/>
        <v>-3.7288721436382323E-2</v>
      </c>
      <c r="I346">
        <f t="shared" si="33"/>
        <v>5.0000000000000002E-5</v>
      </c>
      <c r="J346">
        <f t="shared" si="34"/>
        <v>5.0000000000000002E-5</v>
      </c>
      <c r="K346">
        <f t="shared" si="35"/>
        <v>5.0000000000000002E-5</v>
      </c>
      <c r="L346">
        <f t="shared" si="36"/>
        <v>5.0000000000000002E-5</v>
      </c>
      <c r="M346">
        <f t="shared" si="37"/>
        <v>5.0000000000000002E-5</v>
      </c>
      <c r="N346">
        <v>5.0000000000000002E-5</v>
      </c>
      <c r="O346">
        <v>5.0000000000000002E-5</v>
      </c>
      <c r="P346">
        <v>5.0000000000000002E-5</v>
      </c>
      <c r="Q346">
        <v>5.0000000000000002E-5</v>
      </c>
      <c r="R346">
        <v>5.0000000000000002E-5</v>
      </c>
    </row>
    <row r="347" spans="1:18" x14ac:dyDescent="0.2">
      <c r="A347">
        <v>346</v>
      </c>
      <c r="B347">
        <v>6.0000000000000001E-3</v>
      </c>
      <c r="C347">
        <v>6.0000000000000001E-3</v>
      </c>
      <c r="D347" s="102">
        <v>5.0000000000000001E-4</v>
      </c>
      <c r="E347">
        <v>6.3E-2</v>
      </c>
      <c r="F347">
        <v>1E-3</v>
      </c>
      <c r="G347">
        <f>$X$2*LOG(B347,10)/A347^$X$3</f>
        <v>5.7612405241266214E-3</v>
      </c>
      <c r="H347">
        <f t="shared" si="32"/>
        <v>-3.9793245978896455E-2</v>
      </c>
      <c r="I347">
        <f t="shared" si="33"/>
        <v>5.0000000000000002E-5</v>
      </c>
      <c r="J347">
        <f t="shared" si="34"/>
        <v>5.0000000000000002E-5</v>
      </c>
      <c r="K347">
        <f t="shared" si="35"/>
        <v>5.0000000000000002E-5</v>
      </c>
      <c r="L347">
        <f t="shared" si="36"/>
        <v>1.4010714442814765E-2</v>
      </c>
      <c r="M347">
        <f t="shared" si="37"/>
        <v>5.0000000000000002E-5</v>
      </c>
      <c r="N347">
        <v>5.0000000000000002E-5</v>
      </c>
      <c r="O347">
        <v>5.0000000000000002E-5</v>
      </c>
      <c r="P347">
        <v>5.0000000000000002E-5</v>
      </c>
      <c r="Q347">
        <v>5.0000000000000002E-5</v>
      </c>
      <c r="R347">
        <v>5.0000000000000002E-5</v>
      </c>
    </row>
    <row r="348" spans="1:18" x14ac:dyDescent="0.2">
      <c r="A348">
        <v>347</v>
      </c>
      <c r="B348">
        <v>6.0000000000000001E-3</v>
      </c>
      <c r="C348">
        <v>6.0000000000000001E-3</v>
      </c>
      <c r="D348" s="102">
        <v>5.0000000000000001E-4</v>
      </c>
      <c r="E348">
        <v>6.0999999999999999E-2</v>
      </c>
      <c r="F348">
        <v>1E-3</v>
      </c>
      <c r="G348">
        <f>$X$2*LOG(B348,10)/A348^$X$3</f>
        <v>5.7462956699556459E-3</v>
      </c>
      <c r="H348">
        <f t="shared" si="32"/>
        <v>-4.2284055007392372E-2</v>
      </c>
      <c r="I348">
        <f t="shared" si="33"/>
        <v>5.0000000000000002E-5</v>
      </c>
      <c r="J348">
        <f t="shared" si="34"/>
        <v>5.0000000000000002E-5</v>
      </c>
      <c r="K348">
        <f t="shared" si="35"/>
        <v>5.0000000000000002E-5</v>
      </c>
      <c r="L348">
        <f t="shared" si="36"/>
        <v>5.0000000000000002E-5</v>
      </c>
      <c r="M348">
        <f t="shared" si="37"/>
        <v>5.0000000000000002E-5</v>
      </c>
      <c r="N348">
        <v>5.0000000000000002E-5</v>
      </c>
      <c r="O348">
        <v>5.0000000000000002E-5</v>
      </c>
      <c r="P348">
        <v>5.0000000000000002E-5</v>
      </c>
      <c r="Q348">
        <v>5.0000000000000002E-5</v>
      </c>
      <c r="R348">
        <v>5.0000000000000002E-5</v>
      </c>
    </row>
    <row r="349" spans="1:18" x14ac:dyDescent="0.2">
      <c r="A349">
        <v>348</v>
      </c>
      <c r="B349">
        <v>6.0000000000000001E-3</v>
      </c>
      <c r="C349">
        <v>6.0000000000000001E-3</v>
      </c>
      <c r="D349" s="102">
        <v>5.0000000000000001E-4</v>
      </c>
      <c r="E349">
        <v>6.0999999999999999E-2</v>
      </c>
      <c r="F349">
        <v>1E-3</v>
      </c>
      <c r="G349">
        <f>$X$2*LOG(B349,10)/A349^$X$3</f>
        <v>5.7314324229943486E-3</v>
      </c>
      <c r="H349">
        <f t="shared" si="32"/>
        <v>-4.4761262834275256E-2</v>
      </c>
      <c r="I349">
        <f t="shared" si="33"/>
        <v>5.0000000000000002E-5</v>
      </c>
      <c r="J349">
        <f t="shared" si="34"/>
        <v>5.0000000000000002E-5</v>
      </c>
      <c r="K349">
        <f t="shared" si="35"/>
        <v>5.0000000000000002E-5</v>
      </c>
      <c r="L349">
        <f t="shared" si="36"/>
        <v>2.9454979338275677E-2</v>
      </c>
      <c r="M349">
        <f t="shared" si="37"/>
        <v>5.0000000000000002E-5</v>
      </c>
      <c r="N349">
        <v>5.0000000000000002E-5</v>
      </c>
      <c r="O349">
        <v>5.0000000000000002E-5</v>
      </c>
      <c r="P349">
        <v>5.0000000000000002E-5</v>
      </c>
      <c r="Q349">
        <v>5.0000000000000002E-5</v>
      </c>
      <c r="R349">
        <v>5.0000000000000002E-5</v>
      </c>
    </row>
    <row r="350" spans="1:18" x14ac:dyDescent="0.2">
      <c r="A350">
        <v>349</v>
      </c>
      <c r="B350">
        <v>6.0000000000000001E-3</v>
      </c>
      <c r="C350">
        <v>6.0000000000000001E-3</v>
      </c>
      <c r="D350" s="102">
        <v>5.0000000000000001E-4</v>
      </c>
      <c r="E350">
        <v>5.7000000000000002E-2</v>
      </c>
      <c r="F350">
        <v>1E-3</v>
      </c>
      <c r="G350">
        <f>$X$2*LOG(B350,10)/A350^$X$3</f>
        <v>5.7166501050339045E-3</v>
      </c>
      <c r="H350">
        <f t="shared" si="32"/>
        <v>-4.7224982494349269E-2</v>
      </c>
      <c r="I350">
        <f t="shared" si="33"/>
        <v>5.0000000000000002E-5</v>
      </c>
      <c r="J350">
        <f t="shared" si="34"/>
        <v>5.0000000000000002E-5</v>
      </c>
      <c r="K350">
        <f t="shared" si="35"/>
        <v>5.0000000000000002E-5</v>
      </c>
      <c r="L350">
        <f t="shared" si="36"/>
        <v>7.6868286662907792E-3</v>
      </c>
      <c r="M350">
        <f t="shared" si="37"/>
        <v>5.0000000000000002E-5</v>
      </c>
      <c r="N350">
        <v>5.0000000000000002E-5</v>
      </c>
      <c r="O350">
        <v>5.0000000000000002E-5</v>
      </c>
      <c r="P350">
        <v>5.0000000000000002E-5</v>
      </c>
      <c r="Q350">
        <v>5.0000000000000002E-5</v>
      </c>
      <c r="R350">
        <v>5.0000000000000002E-5</v>
      </c>
    </row>
    <row r="351" spans="1:18" x14ac:dyDescent="0.2">
      <c r="A351">
        <v>350</v>
      </c>
      <c r="B351">
        <v>6.0000000000000001E-3</v>
      </c>
      <c r="C351">
        <v>6.0000000000000001E-3</v>
      </c>
      <c r="D351" s="102">
        <v>5.0000000000000001E-4</v>
      </c>
      <c r="E351">
        <v>5.6000000000000001E-2</v>
      </c>
      <c r="F351">
        <v>1E-3</v>
      </c>
      <c r="G351">
        <f>$X$2*LOG(B351,10)/A351^$X$3</f>
        <v>5.7019480454237456E-3</v>
      </c>
      <c r="H351">
        <f t="shared" si="32"/>
        <v>-4.967532576270909E-2</v>
      </c>
      <c r="I351">
        <f t="shared" si="33"/>
        <v>5.0000000000000002E-5</v>
      </c>
      <c r="J351">
        <f t="shared" si="34"/>
        <v>5.0000000000000002E-5</v>
      </c>
      <c r="K351">
        <f t="shared" si="35"/>
        <v>5.0000000000000002E-5</v>
      </c>
      <c r="L351">
        <f t="shared" si="36"/>
        <v>7.8253375119567981E-3</v>
      </c>
      <c r="M351">
        <f t="shared" si="37"/>
        <v>5.0000000000000002E-5</v>
      </c>
      <c r="N351">
        <v>5.0000000000000002E-5</v>
      </c>
      <c r="O351">
        <v>5.0000000000000002E-5</v>
      </c>
      <c r="P351">
        <v>5.0000000000000002E-5</v>
      </c>
      <c r="Q351">
        <v>5.0000000000000002E-5</v>
      </c>
      <c r="R351">
        <v>5.0000000000000002E-5</v>
      </c>
    </row>
    <row r="352" spans="1:18" x14ac:dyDescent="0.2">
      <c r="A352">
        <v>351</v>
      </c>
      <c r="B352">
        <v>6.0000000000000001E-3</v>
      </c>
      <c r="C352">
        <v>6.0000000000000001E-3</v>
      </c>
      <c r="D352" s="102">
        <v>5.0000000000000001E-4</v>
      </c>
      <c r="E352">
        <v>5.5E-2</v>
      </c>
      <c r="F352">
        <v>1E-3</v>
      </c>
      <c r="G352">
        <f>$X$2*LOG(B352,10)/A352^$X$3</f>
        <v>5.6873255809660453E-3</v>
      </c>
      <c r="H352">
        <f t="shared" si="32"/>
        <v>-5.2112403172325808E-2</v>
      </c>
      <c r="I352">
        <f t="shared" si="33"/>
        <v>5.0000000000000002E-5</v>
      </c>
      <c r="J352">
        <f t="shared" si="34"/>
        <v>5.0000000000000002E-5</v>
      </c>
      <c r="K352">
        <f t="shared" si="35"/>
        <v>5.0000000000000002E-5</v>
      </c>
      <c r="L352">
        <f t="shared" si="36"/>
        <v>7.9689296712752711E-3</v>
      </c>
      <c r="M352">
        <f t="shared" si="37"/>
        <v>5.0000000000000002E-5</v>
      </c>
      <c r="N352">
        <v>5.0000000000000002E-5</v>
      </c>
      <c r="O352">
        <v>5.0000000000000002E-5</v>
      </c>
      <c r="P352">
        <v>5.0000000000000002E-5</v>
      </c>
      <c r="Q352">
        <v>5.0000000000000002E-5</v>
      </c>
      <c r="R352">
        <v>5.0000000000000002E-5</v>
      </c>
    </row>
    <row r="353" spans="1:18" x14ac:dyDescent="0.2">
      <c r="A353">
        <v>352</v>
      </c>
      <c r="B353">
        <v>6.0000000000000001E-3</v>
      </c>
      <c r="C353">
        <v>6.0000000000000001E-3</v>
      </c>
      <c r="D353" s="102">
        <v>5.0000000000000001E-4</v>
      </c>
      <c r="E353">
        <v>5.3999999999999999E-2</v>
      </c>
      <c r="F353">
        <v>1E-3</v>
      </c>
      <c r="G353">
        <f>$X$2*LOG(B353,10)/A353^$X$3</f>
        <v>5.67278205581195E-3</v>
      </c>
      <c r="H353">
        <f t="shared" si="32"/>
        <v>-5.4536324031341683E-2</v>
      </c>
      <c r="I353">
        <f t="shared" si="33"/>
        <v>5.0000000000000002E-5</v>
      </c>
      <c r="J353">
        <f t="shared" si="34"/>
        <v>7.9181246047624665E-2</v>
      </c>
      <c r="K353">
        <f t="shared" si="35"/>
        <v>5.0000000000000002E-5</v>
      </c>
      <c r="L353">
        <f t="shared" si="36"/>
        <v>4.2197679794454768E-2</v>
      </c>
      <c r="M353">
        <f t="shared" si="37"/>
        <v>5.0000000000000002E-5</v>
      </c>
      <c r="N353">
        <v>5.0000000000000002E-5</v>
      </c>
      <c r="O353">
        <v>5.0000000000000002E-5</v>
      </c>
      <c r="P353">
        <v>5.0000000000000002E-5</v>
      </c>
      <c r="Q353">
        <v>5.0000000000000002E-5</v>
      </c>
      <c r="R353">
        <v>5.0000000000000002E-5</v>
      </c>
    </row>
    <row r="354" spans="1:18" x14ac:dyDescent="0.2">
      <c r="A354">
        <v>353</v>
      </c>
      <c r="B354">
        <v>6.0000000000000001E-3</v>
      </c>
      <c r="C354">
        <v>5.0000000000000001E-3</v>
      </c>
      <c r="D354" s="102">
        <v>5.0000000000000001E-4</v>
      </c>
      <c r="E354">
        <v>4.9000000000000002E-2</v>
      </c>
      <c r="F354">
        <v>1E-3</v>
      </c>
      <c r="G354">
        <f>$X$2*LOG(B354,10)/A354^$X$3</f>
        <v>5.6583168213595663E-3</v>
      </c>
      <c r="H354">
        <f t="shared" si="32"/>
        <v>-5.6947196440072297E-2</v>
      </c>
      <c r="I354">
        <f t="shared" si="33"/>
        <v>7.9181246047624665E-2</v>
      </c>
      <c r="J354">
        <f t="shared" si="34"/>
        <v>5.0000000000000002E-5</v>
      </c>
      <c r="K354">
        <f t="shared" si="35"/>
        <v>5.0000000000000002E-5</v>
      </c>
      <c r="L354">
        <f t="shared" si="36"/>
        <v>5.0000000000000002E-5</v>
      </c>
      <c r="M354">
        <f t="shared" si="37"/>
        <v>5.0000000000000002E-5</v>
      </c>
      <c r="N354">
        <v>5.0000000000000002E-5</v>
      </c>
      <c r="O354">
        <v>5.0000000000000002E-5</v>
      </c>
      <c r="P354">
        <v>5.0000000000000002E-5</v>
      </c>
      <c r="Q354">
        <v>5.0000000000000002E-5</v>
      </c>
      <c r="R354">
        <v>5.0000000000000002E-5</v>
      </c>
    </row>
    <row r="355" spans="1:18" x14ac:dyDescent="0.2">
      <c r="A355">
        <v>354</v>
      </c>
      <c r="B355">
        <v>5.0000000000000001E-3</v>
      </c>
      <c r="C355">
        <v>5.0000000000000001E-3</v>
      </c>
      <c r="D355" s="102">
        <v>5.0000000000000001E-4</v>
      </c>
      <c r="E355">
        <v>4.9000000000000002E-2</v>
      </c>
      <c r="F355">
        <v>1E-3</v>
      </c>
      <c r="G355">
        <f>$X$2*LOG(B355,10)/A355^$X$3</f>
        <v>5.8450650468609942E-3</v>
      </c>
      <c r="H355">
        <f t="shared" si="32"/>
        <v>0.16901300937219882</v>
      </c>
      <c r="I355">
        <f t="shared" si="33"/>
        <v>5.0000000000000002E-5</v>
      </c>
      <c r="J355">
        <f t="shared" si="34"/>
        <v>5.0000000000000002E-5</v>
      </c>
      <c r="K355">
        <f t="shared" si="35"/>
        <v>5.0000000000000002E-5</v>
      </c>
      <c r="L355">
        <f t="shared" si="36"/>
        <v>8.9548426529264535E-3</v>
      </c>
      <c r="M355">
        <f t="shared" si="37"/>
        <v>5.0000000000000002E-5</v>
      </c>
      <c r="N355">
        <v>5.0000000000000002E-5</v>
      </c>
      <c r="O355">
        <v>5.0000000000000002E-5</v>
      </c>
      <c r="P355">
        <v>5.0000000000000002E-5</v>
      </c>
      <c r="Q355">
        <v>5.0000000000000002E-5</v>
      </c>
      <c r="R355">
        <v>5.0000000000000002E-5</v>
      </c>
    </row>
    <row r="356" spans="1:18" x14ac:dyDescent="0.2">
      <c r="A356">
        <v>355</v>
      </c>
      <c r="B356">
        <v>5.0000000000000001E-3</v>
      </c>
      <c r="C356">
        <v>5.0000000000000001E-3</v>
      </c>
      <c r="D356" s="102">
        <v>5.0000000000000001E-4</v>
      </c>
      <c r="E356">
        <v>4.8000000000000001E-2</v>
      </c>
      <c r="F356">
        <v>1E-3</v>
      </c>
      <c r="G356">
        <f>$X$2*LOG(B356,10)/A356^$X$3</f>
        <v>5.8302444828262825E-3</v>
      </c>
      <c r="H356">
        <f t="shared" si="32"/>
        <v>0.16604889656525648</v>
      </c>
      <c r="I356">
        <f t="shared" si="33"/>
        <v>5.0000000000000002E-5</v>
      </c>
      <c r="J356">
        <f t="shared" si="34"/>
        <v>5.0000000000000002E-5</v>
      </c>
      <c r="K356">
        <f t="shared" si="35"/>
        <v>5.0000000000000002E-5</v>
      </c>
      <c r="L356">
        <f t="shared" si="36"/>
        <v>9.1433794398698698E-3</v>
      </c>
      <c r="M356">
        <f t="shared" si="37"/>
        <v>5.0000000000000002E-5</v>
      </c>
      <c r="N356">
        <v>5.0000000000000002E-5</v>
      </c>
      <c r="O356">
        <v>5.0000000000000002E-5</v>
      </c>
      <c r="P356">
        <v>5.0000000000000002E-5</v>
      </c>
      <c r="Q356">
        <v>5.0000000000000002E-5</v>
      </c>
      <c r="R356">
        <v>5.0000000000000002E-5</v>
      </c>
    </row>
    <row r="357" spans="1:18" x14ac:dyDescent="0.2">
      <c r="A357">
        <v>356</v>
      </c>
      <c r="B357">
        <v>5.0000000000000001E-3</v>
      </c>
      <c r="C357">
        <v>5.0000000000000001E-3</v>
      </c>
      <c r="D357" s="102">
        <v>5.0000000000000001E-4</v>
      </c>
      <c r="E357">
        <v>4.7E-2</v>
      </c>
      <c r="F357">
        <v>1E-3</v>
      </c>
      <c r="G357">
        <f>$X$2*LOG(B357,10)/A357^$X$3</f>
        <v>5.8155030284335286E-3</v>
      </c>
      <c r="H357">
        <f t="shared" si="32"/>
        <v>0.1631006056867057</v>
      </c>
      <c r="I357">
        <f t="shared" si="33"/>
        <v>5.0000000000000002E-5</v>
      </c>
      <c r="J357">
        <f t="shared" si="34"/>
        <v>5.0000000000000002E-5</v>
      </c>
      <c r="K357">
        <f t="shared" si="35"/>
        <v>5.0000000000000002E-5</v>
      </c>
      <c r="L357">
        <f t="shared" si="36"/>
        <v>9.3400262541434298E-3</v>
      </c>
      <c r="M357">
        <f t="shared" si="37"/>
        <v>5.0000000000000002E-5</v>
      </c>
      <c r="N357">
        <v>5.0000000000000002E-5</v>
      </c>
      <c r="O357">
        <v>5.0000000000000002E-5</v>
      </c>
      <c r="P357">
        <v>5.0000000000000002E-5</v>
      </c>
      <c r="Q357">
        <v>5.0000000000000002E-5</v>
      </c>
      <c r="R357">
        <v>5.0000000000000002E-5</v>
      </c>
    </row>
    <row r="358" spans="1:18" x14ac:dyDescent="0.2">
      <c r="A358">
        <v>357</v>
      </c>
      <c r="B358">
        <v>5.0000000000000001E-3</v>
      </c>
      <c r="C358">
        <v>5.0000000000000001E-3</v>
      </c>
      <c r="D358" s="102">
        <v>5.0000000000000001E-4</v>
      </c>
      <c r="E358">
        <v>4.5999999999999999E-2</v>
      </c>
      <c r="F358">
        <v>1E-3</v>
      </c>
      <c r="G358">
        <f>$X$2*LOG(B358,10)/A358^$X$3</f>
        <v>5.8008400409651946E-3</v>
      </c>
      <c r="H358">
        <f t="shared" si="32"/>
        <v>0.16016800819303889</v>
      </c>
      <c r="I358">
        <f t="shared" si="33"/>
        <v>5.0000000000000002E-5</v>
      </c>
      <c r="J358">
        <f t="shared" si="34"/>
        <v>5.0000000000000002E-5</v>
      </c>
      <c r="K358">
        <f t="shared" si="35"/>
        <v>5.0000000000000002E-5</v>
      </c>
      <c r="L358">
        <f t="shared" si="36"/>
        <v>5.0000000000000002E-5</v>
      </c>
      <c r="M358">
        <f t="shared" si="37"/>
        <v>5.0000000000000002E-5</v>
      </c>
      <c r="N358">
        <v>5.0000000000000002E-5</v>
      </c>
      <c r="O358">
        <v>5.0000000000000002E-5</v>
      </c>
      <c r="P358">
        <v>5.0000000000000002E-5</v>
      </c>
      <c r="Q358">
        <v>5.0000000000000002E-5</v>
      </c>
      <c r="R358">
        <v>5.0000000000000002E-5</v>
      </c>
    </row>
    <row r="359" spans="1:18" x14ac:dyDescent="0.2">
      <c r="A359">
        <v>358</v>
      </c>
      <c r="B359">
        <v>5.0000000000000001E-3</v>
      </c>
      <c r="C359">
        <v>5.0000000000000001E-3</v>
      </c>
      <c r="D359" s="102">
        <v>5.0000000000000001E-4</v>
      </c>
      <c r="E359">
        <v>4.5999999999999999E-2</v>
      </c>
      <c r="F359">
        <v>1E-3</v>
      </c>
      <c r="G359">
        <f>$X$2*LOG(B359,10)/A359^$X$3</f>
        <v>5.7862548847064082E-3</v>
      </c>
      <c r="H359">
        <f t="shared" si="32"/>
        <v>0.15725097694128162</v>
      </c>
      <c r="I359">
        <f t="shared" si="33"/>
        <v>5.0000000000000002E-5</v>
      </c>
      <c r="J359">
        <f t="shared" si="34"/>
        <v>5.0000000000000002E-5</v>
      </c>
      <c r="K359">
        <f t="shared" si="35"/>
        <v>5.0000000000000002E-5</v>
      </c>
      <c r="L359">
        <f t="shared" si="36"/>
        <v>1.9305155195386448E-2</v>
      </c>
      <c r="M359">
        <f t="shared" si="37"/>
        <v>5.0000000000000002E-5</v>
      </c>
      <c r="N359">
        <v>5.0000000000000002E-5</v>
      </c>
      <c r="O359">
        <v>5.0000000000000002E-5</v>
      </c>
      <c r="P359">
        <v>5.0000000000000002E-5</v>
      </c>
      <c r="Q359">
        <v>5.0000000000000002E-5</v>
      </c>
      <c r="R359">
        <v>5.0000000000000002E-5</v>
      </c>
    </row>
    <row r="360" spans="1:18" x14ac:dyDescent="0.2">
      <c r="A360">
        <v>359</v>
      </c>
      <c r="B360">
        <v>5.0000000000000001E-3</v>
      </c>
      <c r="C360">
        <v>5.0000000000000001E-3</v>
      </c>
      <c r="D360" s="102">
        <v>5.0000000000000001E-4</v>
      </c>
      <c r="E360">
        <v>4.3999999999999997E-2</v>
      </c>
      <c r="F360">
        <v>1E-3</v>
      </c>
      <c r="G360">
        <f>$X$2*LOG(B360,10)/A360^$X$3</f>
        <v>5.7717469308493675E-3</v>
      </c>
      <c r="H360">
        <f t="shared" si="32"/>
        <v>0.15434938616987348</v>
      </c>
      <c r="I360">
        <f t="shared" si="33"/>
        <v>5.0000000000000002E-5</v>
      </c>
      <c r="J360">
        <f t="shared" si="34"/>
        <v>5.0000000000000002E-5</v>
      </c>
      <c r="K360">
        <f t="shared" si="35"/>
        <v>5.0000000000000002E-5</v>
      </c>
      <c r="L360">
        <f t="shared" si="36"/>
        <v>9.9842209066010046E-3</v>
      </c>
      <c r="M360">
        <f t="shared" si="37"/>
        <v>5.0000000000000002E-5</v>
      </c>
      <c r="N360">
        <v>5.0000000000000002E-5</v>
      </c>
      <c r="O360">
        <v>5.0000000000000002E-5</v>
      </c>
      <c r="P360">
        <v>5.0000000000000002E-5</v>
      </c>
      <c r="Q360">
        <v>5.0000000000000002E-5</v>
      </c>
      <c r="R360">
        <v>5.0000000000000002E-5</v>
      </c>
    </row>
    <row r="361" spans="1:18" x14ac:dyDescent="0.2">
      <c r="A361">
        <v>360</v>
      </c>
      <c r="B361">
        <v>5.0000000000000001E-3</v>
      </c>
      <c r="C361" s="102">
        <v>5.0000000000000001E-3</v>
      </c>
      <c r="D361" s="102">
        <v>5.0000000000000001E-4</v>
      </c>
      <c r="E361">
        <v>4.2999999999999997E-2</v>
      </c>
      <c r="F361">
        <v>1E-3</v>
      </c>
      <c r="G361">
        <f>$X$2*LOG(B361,10)/A361^$X$3</f>
        <v>5.7573155573992698E-3</v>
      </c>
      <c r="H361">
        <f t="shared" si="32"/>
        <v>0.15146311147985395</v>
      </c>
    </row>
    <row r="362" spans="1:18" x14ac:dyDescent="0.2">
      <c r="A362">
        <v>361</v>
      </c>
      <c r="F362">
        <v>1E-3</v>
      </c>
      <c r="G362" t="e">
        <f>$X$2*LOG(B362,10)/A362^$X$3</f>
        <v>#NUM!</v>
      </c>
      <c r="H362" t="e">
        <f t="shared" si="32"/>
        <v>#NUM!</v>
      </c>
    </row>
    <row r="363" spans="1:18" x14ac:dyDescent="0.2">
      <c r="A363">
        <v>362</v>
      </c>
      <c r="F363">
        <v>1E-3</v>
      </c>
      <c r="G363" t="e">
        <f>$X$2*LOG(B363,10)/A363^$X$3</f>
        <v>#NUM!</v>
      </c>
      <c r="H363" t="e">
        <f t="shared" si="32"/>
        <v>#NUM!</v>
      </c>
    </row>
    <row r="364" spans="1:18" x14ac:dyDescent="0.2">
      <c r="A364">
        <v>363</v>
      </c>
      <c r="F364">
        <v>1E-3</v>
      </c>
      <c r="G364" t="e">
        <f>$X$2*LOG(B364,10)/A364^$X$3</f>
        <v>#NUM!</v>
      </c>
      <c r="H364" t="e">
        <f t="shared" si="32"/>
        <v>#NUM!</v>
      </c>
    </row>
    <row r="365" spans="1:18" x14ac:dyDescent="0.2">
      <c r="A365">
        <v>364</v>
      </c>
      <c r="F365">
        <v>1E-3</v>
      </c>
      <c r="G365" t="e">
        <f>$X$2*LOG(B365,10)/A365^$X$3</f>
        <v>#NUM!</v>
      </c>
      <c r="H365" t="e">
        <f t="shared" si="32"/>
        <v>#NUM!</v>
      </c>
    </row>
    <row r="366" spans="1:18" x14ac:dyDescent="0.2">
      <c r="A366">
        <v>365</v>
      </c>
      <c r="F366">
        <v>1E-3</v>
      </c>
      <c r="G366" t="e">
        <f>$X$2*LOG(B366,10)/A366^$X$3</f>
        <v>#NUM!</v>
      </c>
      <c r="H366" t="e">
        <f t="shared" si="32"/>
        <v>#NUM!</v>
      </c>
    </row>
    <row r="367" spans="1:18" x14ac:dyDescent="0.2">
      <c r="A367">
        <v>366</v>
      </c>
      <c r="F367">
        <v>1E-3</v>
      </c>
      <c r="G367" t="e">
        <f>$X$2*LOG(B367,10)/A367^$X$3</f>
        <v>#NUM!</v>
      </c>
      <c r="H367" t="e">
        <f t="shared" si="32"/>
        <v>#NUM!</v>
      </c>
    </row>
    <row r="368" spans="1:18" x14ac:dyDescent="0.2">
      <c r="A368">
        <v>367</v>
      </c>
      <c r="F368">
        <v>1E-3</v>
      </c>
      <c r="G368" t="e">
        <f>$X$2*LOG(B368,10)/A368^$X$3</f>
        <v>#NUM!</v>
      </c>
      <c r="H368" t="e">
        <f t="shared" si="32"/>
        <v>#NUM!</v>
      </c>
    </row>
    <row r="369" spans="1:8" x14ac:dyDescent="0.2">
      <c r="A369">
        <v>368</v>
      </c>
      <c r="F369">
        <v>1E-3</v>
      </c>
      <c r="G369" t="e">
        <f>$X$2*LOG(B369,10)/A369^$X$3</f>
        <v>#NUM!</v>
      </c>
      <c r="H369" t="e">
        <f t="shared" si="32"/>
        <v>#NUM!</v>
      </c>
    </row>
    <row r="370" spans="1:8" x14ac:dyDescent="0.2">
      <c r="A370">
        <v>369</v>
      </c>
      <c r="F370">
        <v>1E-3</v>
      </c>
      <c r="G370" t="e">
        <f>$X$2*LOG(B370,10)/A370^$X$3</f>
        <v>#NUM!</v>
      </c>
      <c r="H370" t="e">
        <f t="shared" si="32"/>
        <v>#NUM!</v>
      </c>
    </row>
    <row r="371" spans="1:8" x14ac:dyDescent="0.2">
      <c r="A371">
        <v>370</v>
      </c>
      <c r="F371">
        <v>5.0000000000000001E-4</v>
      </c>
      <c r="G371" t="e">
        <f>$X$2*LOG(B371,10)/A371^$X$3</f>
        <v>#NUM!</v>
      </c>
      <c r="H371" t="e">
        <f t="shared" si="32"/>
        <v>#NUM!</v>
      </c>
    </row>
    <row r="372" spans="1:8" x14ac:dyDescent="0.2">
      <c r="A372">
        <v>371</v>
      </c>
      <c r="F372">
        <v>5.0000000000000001E-4</v>
      </c>
      <c r="G372" t="e">
        <f>$X$2*LOG(B372,10)/A372^$X$3</f>
        <v>#NUM!</v>
      </c>
      <c r="H372" t="e">
        <f t="shared" si="32"/>
        <v>#NUM!</v>
      </c>
    </row>
    <row r="373" spans="1:8" x14ac:dyDescent="0.2">
      <c r="A373">
        <v>372</v>
      </c>
      <c r="F373">
        <v>5.0000000000000001E-4</v>
      </c>
      <c r="G373" t="e">
        <f>$X$2*LOG(B373,10)/A373^$X$3</f>
        <v>#NUM!</v>
      </c>
      <c r="H373" t="e">
        <f t="shared" si="32"/>
        <v>#NUM!</v>
      </c>
    </row>
    <row r="374" spans="1:8" x14ac:dyDescent="0.2">
      <c r="A374">
        <v>373</v>
      </c>
      <c r="F374">
        <v>5.0000000000000001E-4</v>
      </c>
      <c r="G374" t="e">
        <f>$X$2*LOG(B374,10)/A374^$X$3</f>
        <v>#NUM!</v>
      </c>
      <c r="H374" t="e">
        <f t="shared" si="32"/>
        <v>#NUM!</v>
      </c>
    </row>
    <row r="375" spans="1:8" x14ac:dyDescent="0.2">
      <c r="A375">
        <v>374</v>
      </c>
      <c r="F375">
        <v>5.0000000000000001E-4</v>
      </c>
      <c r="G375" t="e">
        <f>$X$2*LOG(B375,10)/A375^$X$3</f>
        <v>#NUM!</v>
      </c>
      <c r="H375" t="e">
        <f t="shared" si="32"/>
        <v>#NUM!</v>
      </c>
    </row>
    <row r="376" spans="1:8" x14ac:dyDescent="0.2">
      <c r="A376">
        <v>375</v>
      </c>
      <c r="F376">
        <v>5.0000000000000001E-4</v>
      </c>
      <c r="G376" t="e">
        <f>$X$2*LOG(B376,10)/A376^$X$3</f>
        <v>#NUM!</v>
      </c>
      <c r="H376" t="e">
        <f t="shared" si="32"/>
        <v>#NUM!</v>
      </c>
    </row>
  </sheetData>
  <sortState xmlns:xlrd2="http://schemas.microsoft.com/office/spreadsheetml/2017/richdata2" ref="R2:R387">
    <sortCondition descending="1" ref="R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45583-E332-E342-9392-DBE2A94BC287}">
  <dimension ref="A1:AE556"/>
  <sheetViews>
    <sheetView topLeftCell="A361" zoomScale="84" zoomScaleNormal="70" workbookViewId="0">
      <selection activeCell="R392" sqref="R392"/>
    </sheetView>
  </sheetViews>
  <sheetFormatPr baseColWidth="10" defaultRowHeight="16" x14ac:dyDescent="0.2"/>
  <cols>
    <col min="1" max="1" width="11.5" bestFit="1" customWidth="1"/>
    <col min="2" max="3" width="7.1640625" bestFit="1" customWidth="1"/>
    <col min="4" max="5" width="9.1640625" bestFit="1" customWidth="1"/>
    <col min="6" max="6" width="8.6640625" bestFit="1" customWidth="1"/>
    <col min="7" max="9" width="7.1640625" bestFit="1" customWidth="1"/>
    <col min="10" max="10" width="9.1640625" bestFit="1" customWidth="1"/>
    <col min="11" max="11" width="8.6640625" bestFit="1" customWidth="1"/>
    <col min="12" max="13" width="8.1640625" bestFit="1" customWidth="1"/>
    <col min="14" max="15" width="9.1640625" bestFit="1" customWidth="1"/>
    <col min="16" max="16" width="8.6640625" bestFit="1" customWidth="1"/>
  </cols>
  <sheetData>
    <row r="1" spans="1:31" x14ac:dyDescent="0.2">
      <c r="A1" t="s">
        <v>9</v>
      </c>
      <c r="F1" t="s">
        <v>2</v>
      </c>
      <c r="K1" t="s">
        <v>8</v>
      </c>
    </row>
    <row r="2" spans="1:31" x14ac:dyDescent="0.2">
      <c r="A2" t="s">
        <v>4</v>
      </c>
      <c r="B2" t="s">
        <v>3</v>
      </c>
      <c r="C2" t="s">
        <v>6</v>
      </c>
      <c r="D2" t="s">
        <v>5</v>
      </c>
      <c r="E2" t="s">
        <v>7</v>
      </c>
      <c r="F2" t="s">
        <v>4</v>
      </c>
      <c r="G2" t="s">
        <v>3</v>
      </c>
      <c r="H2" t="s">
        <v>6</v>
      </c>
      <c r="I2" t="s">
        <v>5</v>
      </c>
      <c r="J2" t="s">
        <v>7</v>
      </c>
      <c r="K2" t="s">
        <v>4</v>
      </c>
      <c r="L2" t="s">
        <v>3</v>
      </c>
      <c r="M2" t="s">
        <v>6</v>
      </c>
      <c r="N2" t="s">
        <v>5</v>
      </c>
      <c r="O2" t="s">
        <v>7</v>
      </c>
      <c r="Q2" t="s">
        <v>4</v>
      </c>
      <c r="R2" t="str">
        <f t="shared" ref="R2:AE2" si="0">B2</f>
        <v>CR+</v>
      </c>
      <c r="S2" t="str">
        <f t="shared" si="0"/>
        <v>RTW</v>
      </c>
      <c r="T2" t="str">
        <f t="shared" si="0"/>
        <v>SR</v>
      </c>
      <c r="U2" t="str">
        <f t="shared" si="0"/>
        <v>TI</v>
      </c>
      <c r="V2" t="str">
        <f t="shared" si="0"/>
        <v>CR</v>
      </c>
      <c r="W2" t="str">
        <f t="shared" si="0"/>
        <v>CR+</v>
      </c>
      <c r="X2" t="str">
        <f t="shared" si="0"/>
        <v>RTW</v>
      </c>
      <c r="Y2" t="str">
        <f t="shared" si="0"/>
        <v>SR</v>
      </c>
      <c r="Z2" t="str">
        <f t="shared" si="0"/>
        <v>TI</v>
      </c>
      <c r="AA2" t="str">
        <f t="shared" si="0"/>
        <v>CR</v>
      </c>
      <c r="AB2" t="str">
        <f t="shared" si="0"/>
        <v>CR+</v>
      </c>
      <c r="AC2" t="str">
        <f t="shared" si="0"/>
        <v>RTW</v>
      </c>
      <c r="AD2" t="str">
        <f t="shared" si="0"/>
        <v>SR</v>
      </c>
      <c r="AE2" t="str">
        <f t="shared" si="0"/>
        <v>TI</v>
      </c>
    </row>
    <row r="3" spans="1:31" x14ac:dyDescent="0.2">
      <c r="A3">
        <v>0.46200000000000002</v>
      </c>
      <c r="B3">
        <v>0.32</v>
      </c>
      <c r="C3">
        <v>0.38300000000000001</v>
      </c>
      <c r="D3">
        <v>4.024</v>
      </c>
      <c r="E3">
        <v>7.2229999999999999</v>
      </c>
      <c r="F3">
        <v>0.158</v>
      </c>
      <c r="G3">
        <v>8.4079999999999995</v>
      </c>
      <c r="H3">
        <v>9.1999999999999998E-2</v>
      </c>
      <c r="I3">
        <v>10.666</v>
      </c>
      <c r="J3">
        <v>22.908000000000001</v>
      </c>
      <c r="K3">
        <v>34.348999999999997</v>
      </c>
      <c r="L3">
        <v>18.445</v>
      </c>
      <c r="M3">
        <v>25.17</v>
      </c>
      <c r="N3">
        <v>1821.289</v>
      </c>
      <c r="O3">
        <v>59.69</v>
      </c>
      <c r="Q3">
        <f>IF(A3 &gt; 0,LOG10(A3),"")</f>
        <v>-0.33535802444387447</v>
      </c>
      <c r="R3">
        <f t="shared" ref="R3:X3" si="1">IF(B3 &gt; 0,LOG10(B3),"")</f>
        <v>-0.49485002168009401</v>
      </c>
      <c r="S3">
        <f t="shared" si="1"/>
        <v>-0.41680122603137726</v>
      </c>
      <c r="T3">
        <f t="shared" si="1"/>
        <v>0.60465797204787097</v>
      </c>
      <c r="U3">
        <f t="shared" si="1"/>
        <v>0.85871761486029163</v>
      </c>
      <c r="V3">
        <f t="shared" si="1"/>
        <v>-0.80134291304557737</v>
      </c>
      <c r="W3">
        <f t="shared" si="1"/>
        <v>0.9246927030201858</v>
      </c>
      <c r="X3">
        <f t="shared" si="1"/>
        <v>-1.0362121726544447</v>
      </c>
      <c r="Y3">
        <f t="shared" ref="Y3:AE3" si="2">IF(I3 &gt; 0,LOG10(I3),"")</f>
        <v>1.0280015793468578</v>
      </c>
      <c r="Z3">
        <f t="shared" si="2"/>
        <v>1.3599871744412917</v>
      </c>
      <c r="AA3">
        <f t="shared" si="2"/>
        <v>1.5359140979951722</v>
      </c>
      <c r="AB3">
        <f t="shared" si="2"/>
        <v>1.2658786595628222</v>
      </c>
      <c r="AC3">
        <f t="shared" si="2"/>
        <v>1.4008832155483628</v>
      </c>
      <c r="AD3">
        <f t="shared" si="2"/>
        <v>3.2603788646014911</v>
      </c>
      <c r="AE3">
        <f t="shared" si="2"/>
        <v>1.7759015788916743</v>
      </c>
    </row>
    <row r="4" spans="1:31" x14ac:dyDescent="0.2">
      <c r="A4">
        <v>2.4140000000000001</v>
      </c>
      <c r="B4">
        <v>3.58</v>
      </c>
      <c r="C4">
        <v>3.1619999999999999</v>
      </c>
      <c r="D4">
        <v>9.8000000000000004E-2</v>
      </c>
      <c r="E4">
        <v>1.111</v>
      </c>
      <c r="F4">
        <v>8.0960000000000001</v>
      </c>
      <c r="G4">
        <v>8.6999999999999994E-2</v>
      </c>
      <c r="H4">
        <v>3.3809999999999998</v>
      </c>
      <c r="I4">
        <v>5.9870000000000001</v>
      </c>
      <c r="J4">
        <v>0.501</v>
      </c>
      <c r="K4">
        <v>79.558999999999997</v>
      </c>
      <c r="L4">
        <v>63.204000000000001</v>
      </c>
      <c r="M4">
        <v>24.303000000000001</v>
      </c>
      <c r="N4">
        <v>2.65</v>
      </c>
      <c r="O4">
        <v>69.105999999999995</v>
      </c>
      <c r="Q4">
        <f t="shared" ref="Q4:Q50" si="3">IF(A4 &gt; 0,LOG10(A4),"")</f>
        <v>0.38273726576133044</v>
      </c>
      <c r="R4">
        <f t="shared" ref="R4:R50" si="4">IF(B4 &gt; 0,LOG10(B4),"")</f>
        <v>0.55388302664387434</v>
      </c>
      <c r="S4">
        <f t="shared" ref="S4:S50" si="5">IF(C4 &gt; 0,LOG10(C4),"")</f>
        <v>0.49996186559619021</v>
      </c>
      <c r="T4">
        <f t="shared" ref="T4:T50" si="6">IF(D4 &gt; 0,LOG10(D4),"")</f>
        <v>-1.0087739243075051</v>
      </c>
      <c r="U4">
        <f t="shared" ref="U4:U50" si="7">IF(E4 &gt; 0,LOG10(E4),"")</f>
        <v>4.5714058940867608E-2</v>
      </c>
      <c r="V4">
        <f t="shared" ref="V4:V50" si="8">IF(F4 &gt; 0,LOG10(F4),"")</f>
        <v>0.90827049949572392</v>
      </c>
      <c r="W4">
        <f t="shared" ref="W4:W50" si="9">IF(G4 &gt; 0,LOG10(G4),"")</f>
        <v>-1.0604807473813815</v>
      </c>
      <c r="X4">
        <f t="shared" ref="X4:X50" si="10">IF(H4 &gt; 0,LOG10(H4),"")</f>
        <v>0.52904517076576896</v>
      </c>
      <c r="Y4">
        <f t="shared" ref="Y4:Y67" si="11">IF(I4 &gt; 0,LOG10(I4),"")</f>
        <v>0.77720925814568487</v>
      </c>
      <c r="Z4">
        <f t="shared" ref="Z4:Z67" si="12">IF(J4 &gt; 0,LOG10(J4),"")</f>
        <v>-0.30016227413275426</v>
      </c>
      <c r="AA4">
        <f t="shared" ref="AA4:AA67" si="13">IF(K4 &gt; 0,LOG10(K4),"")</f>
        <v>1.9006893157141969</v>
      </c>
      <c r="AB4">
        <f t="shared" ref="AB4:AB67" si="14">IF(L4 &gt; 0,LOG10(L4),"")</f>
        <v>1.8007445644051057</v>
      </c>
      <c r="AC4">
        <f t="shared" ref="AC4:AC67" si="15">IF(M4 &gt; 0,LOG10(M4),"")</f>
        <v>1.3856598868916219</v>
      </c>
      <c r="AD4">
        <f t="shared" ref="AD4:AD67" si="16">IF(N4 &gt; 0,LOG10(N4),"")</f>
        <v>0.42324587393680785</v>
      </c>
      <c r="AE4">
        <f t="shared" ref="AE4:AE67" si="17">IF(O4 &gt; 0,LOG10(O4),"")</f>
        <v>1.8395157558223563</v>
      </c>
    </row>
    <row r="5" spans="1:31" x14ac:dyDescent="0.2">
      <c r="A5">
        <v>0.28199999999999997</v>
      </c>
      <c r="B5">
        <v>9.1999999999999998E-2</v>
      </c>
      <c r="C5">
        <v>1.109</v>
      </c>
      <c r="D5">
        <v>2.58</v>
      </c>
      <c r="E5">
        <v>3.052</v>
      </c>
      <c r="F5">
        <v>0.216</v>
      </c>
      <c r="G5">
        <v>0.152</v>
      </c>
      <c r="H5">
        <v>22.571999999999999</v>
      </c>
      <c r="I5">
        <v>5.819</v>
      </c>
      <c r="J5">
        <v>6.1989999999999998</v>
      </c>
      <c r="K5">
        <v>32.155999999999999</v>
      </c>
      <c r="L5">
        <v>21.913</v>
      </c>
      <c r="M5">
        <v>36.695999999999998</v>
      </c>
      <c r="N5">
        <v>9580.8979999999992</v>
      </c>
      <c r="O5">
        <v>51.598999999999997</v>
      </c>
      <c r="Q5">
        <f t="shared" si="3"/>
        <v>-0.54975089168063895</v>
      </c>
      <c r="R5">
        <f t="shared" si="4"/>
        <v>-1.0362121726544447</v>
      </c>
      <c r="S5">
        <f t="shared" si="5"/>
        <v>4.4931546149160062E-2</v>
      </c>
      <c r="T5">
        <f t="shared" si="6"/>
        <v>0.41161970596323016</v>
      </c>
      <c r="U5">
        <f t="shared" si="7"/>
        <v>0.48458452928284285</v>
      </c>
      <c r="V5">
        <f t="shared" si="8"/>
        <v>-0.6655462488490691</v>
      </c>
      <c r="W5">
        <f t="shared" si="9"/>
        <v>-0.81815641205522749</v>
      </c>
      <c r="X5">
        <f t="shared" si="10"/>
        <v>1.3535700415980036</v>
      </c>
      <c r="Y5">
        <f t="shared" si="11"/>
        <v>0.76484835719341082</v>
      </c>
      <c r="Z5">
        <f t="shared" si="12"/>
        <v>0.79232163635157349</v>
      </c>
      <c r="AA5">
        <f t="shared" si="13"/>
        <v>1.5072620199902811</v>
      </c>
      <c r="AB5">
        <f t="shared" si="14"/>
        <v>1.3407018387316769</v>
      </c>
      <c r="AC5">
        <f t="shared" si="15"/>
        <v>1.564618727123926</v>
      </c>
      <c r="AD5">
        <f t="shared" si="16"/>
        <v>3.981406216611671</v>
      </c>
      <c r="AE5">
        <f t="shared" si="17"/>
        <v>1.7126412849859276</v>
      </c>
    </row>
    <row r="6" spans="1:31" x14ac:dyDescent="0.2">
      <c r="A6">
        <v>5.1130000000000004</v>
      </c>
      <c r="B6">
        <v>0.19700000000000001</v>
      </c>
      <c r="C6">
        <v>0.80400000000000005</v>
      </c>
      <c r="D6">
        <v>4.3999999999999997E-2</v>
      </c>
      <c r="E6">
        <v>0.193</v>
      </c>
      <c r="F6">
        <v>3.4279999999999999</v>
      </c>
      <c r="G6">
        <v>4.4450000000000003</v>
      </c>
      <c r="H6">
        <v>8.3000000000000004E-2</v>
      </c>
      <c r="I6">
        <v>0.56899999999999995</v>
      </c>
      <c r="J6">
        <v>2.1999999999999999E-2</v>
      </c>
      <c r="K6">
        <v>5.9669999999999996</v>
      </c>
      <c r="L6">
        <v>7.7009999999999996</v>
      </c>
      <c r="M6">
        <v>1.85</v>
      </c>
      <c r="N6">
        <v>41.890999999999998</v>
      </c>
      <c r="O6">
        <v>54.204000000000001</v>
      </c>
      <c r="Q6">
        <f t="shared" si="3"/>
        <v>0.70867579272653702</v>
      </c>
      <c r="R6">
        <f t="shared" si="4"/>
        <v>-0.7055337738384071</v>
      </c>
      <c r="S6">
        <f t="shared" si="5"/>
        <v>-9.4743951251548705E-2</v>
      </c>
      <c r="T6">
        <f t="shared" si="6"/>
        <v>-1.3565473235138126</v>
      </c>
      <c r="U6">
        <f t="shared" si="7"/>
        <v>-0.71444269099222624</v>
      </c>
      <c r="V6">
        <f t="shared" si="8"/>
        <v>0.5350408132511606</v>
      </c>
      <c r="W6">
        <f t="shared" si="9"/>
        <v>0.64787176530623247</v>
      </c>
      <c r="X6">
        <f t="shared" si="10"/>
        <v>-1.080921907623926</v>
      </c>
      <c r="Y6">
        <f t="shared" si="11"/>
        <v>-0.24488773360492885</v>
      </c>
      <c r="Z6">
        <f t="shared" si="12"/>
        <v>-1.6575773191777938</v>
      </c>
      <c r="AA6">
        <f t="shared" si="13"/>
        <v>0.77575603784409797</v>
      </c>
      <c r="AB6">
        <f t="shared" si="14"/>
        <v>0.88654712339110575</v>
      </c>
      <c r="AC6">
        <f t="shared" si="15"/>
        <v>0.26717172840301384</v>
      </c>
      <c r="AD6">
        <f t="shared" si="16"/>
        <v>1.6221207277352523</v>
      </c>
      <c r="AE6">
        <f t="shared" si="17"/>
        <v>1.734031336609019</v>
      </c>
    </row>
    <row r="7" spans="1:31" x14ac:dyDescent="0.2">
      <c r="A7">
        <v>0.124</v>
      </c>
      <c r="B7">
        <v>0.95</v>
      </c>
      <c r="C7">
        <v>3.6859999999999999</v>
      </c>
      <c r="D7">
        <v>1.6E-2</v>
      </c>
      <c r="E7">
        <v>3.609</v>
      </c>
      <c r="F7">
        <v>10.118</v>
      </c>
      <c r="G7">
        <v>5.5E-2</v>
      </c>
      <c r="H7">
        <v>1.2549999999999999</v>
      </c>
      <c r="I7">
        <v>6.08</v>
      </c>
      <c r="J7">
        <v>9.1579999999999995</v>
      </c>
      <c r="K7">
        <v>4.1710000000000003</v>
      </c>
      <c r="L7">
        <v>52.569000000000003</v>
      </c>
      <c r="M7">
        <v>1.65</v>
      </c>
      <c r="N7">
        <v>40.451000000000001</v>
      </c>
      <c r="O7">
        <v>38.006</v>
      </c>
      <c r="Q7">
        <f t="shared" si="3"/>
        <v>-0.90657831483776496</v>
      </c>
      <c r="R7">
        <f t="shared" si="4"/>
        <v>-2.2276394711152253E-2</v>
      </c>
      <c r="S7">
        <f t="shared" si="5"/>
        <v>0.56655533088305499</v>
      </c>
      <c r="T7">
        <f t="shared" si="6"/>
        <v>-1.7958800173440752</v>
      </c>
      <c r="U7">
        <f t="shared" si="7"/>
        <v>0.55738688205950715</v>
      </c>
      <c r="V7">
        <f t="shared" si="8"/>
        <v>1.0050946750725487</v>
      </c>
      <c r="W7">
        <f t="shared" si="9"/>
        <v>-1.2596373105057561</v>
      </c>
      <c r="X7">
        <f t="shared" si="10"/>
        <v>9.864372581705691E-2</v>
      </c>
      <c r="Y7">
        <f t="shared" si="11"/>
        <v>0.78390357927273491</v>
      </c>
      <c r="Z7">
        <f t="shared" si="12"/>
        <v>0.96180063919167846</v>
      </c>
      <c r="AA7">
        <f t="shared" si="13"/>
        <v>0.6202401898458314</v>
      </c>
      <c r="AB7">
        <f t="shared" si="14"/>
        <v>1.7207297156790191</v>
      </c>
      <c r="AC7">
        <f t="shared" si="15"/>
        <v>0.21748394421390627</v>
      </c>
      <c r="AD7">
        <f t="shared" si="16"/>
        <v>1.6069292623911515</v>
      </c>
      <c r="AE7">
        <f t="shared" si="17"/>
        <v>1.5798521640166689</v>
      </c>
    </row>
    <row r="8" spans="1:31" x14ac:dyDescent="0.2">
      <c r="A8">
        <v>1.464</v>
      </c>
      <c r="B8">
        <v>6.0999999999999999E-2</v>
      </c>
      <c r="C8">
        <v>1.766</v>
      </c>
      <c r="D8">
        <v>2E-3</v>
      </c>
      <c r="E8">
        <v>0.69</v>
      </c>
      <c r="F8">
        <v>0.89</v>
      </c>
      <c r="G8">
        <v>2.032</v>
      </c>
      <c r="H8">
        <v>0.10100000000000001</v>
      </c>
      <c r="I8">
        <v>4.7850000000000001</v>
      </c>
      <c r="J8">
        <v>9.2870000000000008</v>
      </c>
      <c r="K8">
        <v>147.316</v>
      </c>
      <c r="L8">
        <v>26.492999999999999</v>
      </c>
      <c r="M8">
        <v>75.326999999999998</v>
      </c>
      <c r="N8">
        <v>44.628999999999998</v>
      </c>
      <c r="O8">
        <v>9.0730000000000004</v>
      </c>
      <c r="Q8">
        <f t="shared" si="3"/>
        <v>0.16554107672237306</v>
      </c>
      <c r="R8">
        <f t="shared" si="4"/>
        <v>-1.2146701649892331</v>
      </c>
      <c r="S8">
        <f t="shared" si="5"/>
        <v>0.24699069924154979</v>
      </c>
      <c r="T8">
        <f t="shared" si="6"/>
        <v>-2.6989700043360187</v>
      </c>
      <c r="U8">
        <f t="shared" si="7"/>
        <v>-0.16115090926274472</v>
      </c>
      <c r="V8">
        <f t="shared" si="8"/>
        <v>-5.0609993355087209E-2</v>
      </c>
      <c r="W8">
        <f t="shared" si="9"/>
        <v>0.30792370361188165</v>
      </c>
      <c r="X8">
        <f t="shared" si="10"/>
        <v>-0.99567862621735737</v>
      </c>
      <c r="Y8">
        <f t="shared" si="11"/>
        <v>0.67988194211286235</v>
      </c>
      <c r="Z8">
        <f t="shared" si="12"/>
        <v>0.96787544554803318</v>
      </c>
      <c r="AA8">
        <f t="shared" si="13"/>
        <v>2.1682499181552362</v>
      </c>
      <c r="AB8">
        <f t="shared" si="14"/>
        <v>1.4231311394854274</v>
      </c>
      <c r="AC8">
        <f t="shared" si="15"/>
        <v>1.8769506714098858</v>
      </c>
      <c r="AD8">
        <f t="shared" si="16"/>
        <v>1.6496171557325869</v>
      </c>
      <c r="AE8">
        <f t="shared" si="17"/>
        <v>0.95775091087727926</v>
      </c>
    </row>
    <row r="9" spans="1:31" x14ac:dyDescent="0.2">
      <c r="A9">
        <v>0.111</v>
      </c>
      <c r="B9">
        <v>2.7E-2</v>
      </c>
      <c r="C9">
        <v>0.85499999999999998</v>
      </c>
      <c r="D9">
        <v>2.8889999999999998</v>
      </c>
      <c r="E9">
        <v>5.6890000000000001</v>
      </c>
      <c r="F9">
        <v>11.144</v>
      </c>
      <c r="G9">
        <v>1.6859999999999999</v>
      </c>
      <c r="H9">
        <v>2.3090000000000002</v>
      </c>
      <c r="I9">
        <v>0.66900000000000004</v>
      </c>
      <c r="J9">
        <v>1.0429999999999999</v>
      </c>
      <c r="K9">
        <v>9.25</v>
      </c>
      <c r="L9">
        <v>0.19500000000000001</v>
      </c>
      <c r="M9">
        <v>7.2999999999999995E-2</v>
      </c>
      <c r="N9">
        <v>22.972999999999999</v>
      </c>
      <c r="O9">
        <v>34.271999999999998</v>
      </c>
      <c r="Q9">
        <f t="shared" si="3"/>
        <v>-0.95467702121334252</v>
      </c>
      <c r="R9">
        <f t="shared" si="4"/>
        <v>-1.5686362358410126</v>
      </c>
      <c r="S9">
        <f t="shared" si="5"/>
        <v>-6.8033885271827368E-2</v>
      </c>
      <c r="T9">
        <f t="shared" si="6"/>
        <v>0.46074754184419692</v>
      </c>
      <c r="U9">
        <f t="shared" si="7"/>
        <v>0.75503593376777156</v>
      </c>
      <c r="V9">
        <f t="shared" si="8"/>
        <v>1.0470411034159071</v>
      </c>
      <c r="W9">
        <f t="shared" si="9"/>
        <v>0.2268575702887235</v>
      </c>
      <c r="X9">
        <f t="shared" si="10"/>
        <v>0.3634239329171764</v>
      </c>
      <c r="Y9">
        <f t="shared" si="11"/>
        <v>-0.17457388223217687</v>
      </c>
      <c r="Z9">
        <f t="shared" si="12"/>
        <v>1.8284308426530838E-2</v>
      </c>
      <c r="AA9">
        <f t="shared" si="13"/>
        <v>0.96614173273903259</v>
      </c>
      <c r="AB9">
        <f t="shared" si="14"/>
        <v>-0.70996538863748193</v>
      </c>
      <c r="AC9">
        <f t="shared" si="15"/>
        <v>-1.1366771398795441</v>
      </c>
      <c r="AD9">
        <f t="shared" si="16"/>
        <v>1.3612177125816818</v>
      </c>
      <c r="AE9">
        <f t="shared" si="17"/>
        <v>1.5349394491517616</v>
      </c>
    </row>
    <row r="10" spans="1:31" x14ac:dyDescent="0.2">
      <c r="A10">
        <v>0.58699999999999997</v>
      </c>
      <c r="B10">
        <v>3.008</v>
      </c>
      <c r="C10">
        <v>2.714</v>
      </c>
      <c r="D10">
        <v>5.0430000000000001</v>
      </c>
      <c r="E10">
        <v>0.08</v>
      </c>
      <c r="F10">
        <v>4.84</v>
      </c>
      <c r="G10">
        <v>3.0859999999999999</v>
      </c>
      <c r="H10">
        <v>2.5350000000000001</v>
      </c>
      <c r="I10">
        <v>2.0550000000000002</v>
      </c>
      <c r="J10">
        <v>1.86</v>
      </c>
      <c r="K10">
        <v>12.897</v>
      </c>
      <c r="L10">
        <v>22.872</v>
      </c>
      <c r="M10">
        <v>5.1719999999999997</v>
      </c>
      <c r="N10">
        <v>2.3740000000000001</v>
      </c>
      <c r="O10">
        <v>16.478999999999999</v>
      </c>
      <c r="Q10">
        <f t="shared" si="3"/>
        <v>-0.23136189875238555</v>
      </c>
      <c r="R10">
        <f t="shared" si="4"/>
        <v>0.47827783191960466</v>
      </c>
      <c r="S10">
        <f t="shared" si="5"/>
        <v>0.43360984332371827</v>
      </c>
      <c r="T10">
        <f t="shared" si="6"/>
        <v>0.7026889681591334</v>
      </c>
      <c r="U10">
        <f t="shared" si="7"/>
        <v>-1.0969100130080565</v>
      </c>
      <c r="V10">
        <f t="shared" si="8"/>
        <v>0.68484536164441245</v>
      </c>
      <c r="W10">
        <f t="shared" si="9"/>
        <v>0.48939592172712942</v>
      </c>
      <c r="X10">
        <f t="shared" si="10"/>
        <v>0.40397796366935479</v>
      </c>
      <c r="Y10">
        <f t="shared" si="11"/>
        <v>0.31281182621208803</v>
      </c>
      <c r="Z10">
        <f t="shared" si="12"/>
        <v>0.26951294421791633</v>
      </c>
      <c r="AA10">
        <f t="shared" si="13"/>
        <v>1.1104886998366694</v>
      </c>
      <c r="AB10">
        <f t="shared" si="14"/>
        <v>1.3593041423499324</v>
      </c>
      <c r="AC10">
        <f t="shared" si="15"/>
        <v>0.71365851620835641</v>
      </c>
      <c r="AD10">
        <f t="shared" si="16"/>
        <v>0.37548071461857241</v>
      </c>
      <c r="AE10">
        <f t="shared" si="17"/>
        <v>1.2169308537410213</v>
      </c>
    </row>
    <row r="11" spans="1:31" x14ac:dyDescent="0.2">
      <c r="A11">
        <v>2.6280000000000001</v>
      </c>
      <c r="B11">
        <v>0.91900000000000004</v>
      </c>
      <c r="C11">
        <v>0.86499999999999999</v>
      </c>
      <c r="D11">
        <v>1.978</v>
      </c>
      <c r="E11">
        <v>2.2970000000000002</v>
      </c>
      <c r="F11">
        <v>6.7560000000000002</v>
      </c>
      <c r="G11">
        <v>2.79</v>
      </c>
      <c r="H11">
        <v>1.2789999999999999</v>
      </c>
      <c r="I11">
        <v>1.7250000000000001</v>
      </c>
      <c r="J11">
        <v>5.9980000000000002</v>
      </c>
      <c r="K11">
        <v>10.198</v>
      </c>
      <c r="L11">
        <v>7.1999999999999995E-2</v>
      </c>
      <c r="M11">
        <v>21.062999999999999</v>
      </c>
      <c r="N11">
        <v>18.146999999999998</v>
      </c>
      <c r="O11">
        <v>67.896000000000001</v>
      </c>
      <c r="Q11">
        <f t="shared" si="3"/>
        <v>0.41962536088774316</v>
      </c>
      <c r="R11">
        <f t="shared" si="4"/>
        <v>-3.6684488613888719E-2</v>
      </c>
      <c r="S11">
        <f t="shared" si="5"/>
        <v>-6.2983892535185784E-2</v>
      </c>
      <c r="T11">
        <f t="shared" si="6"/>
        <v>0.29622628726116057</v>
      </c>
      <c r="U11">
        <f t="shared" si="7"/>
        <v>0.36116099519502609</v>
      </c>
      <c r="V11">
        <f t="shared" si="8"/>
        <v>0.82968964089897113</v>
      </c>
      <c r="W11">
        <f t="shared" si="9"/>
        <v>0.44560420327359757</v>
      </c>
      <c r="X11">
        <f t="shared" si="10"/>
        <v>0.10687054447865389</v>
      </c>
      <c r="Y11">
        <f t="shared" si="11"/>
        <v>0.23678909940929294</v>
      </c>
      <c r="Z11">
        <f t="shared" si="12"/>
        <v>0.77800646142350838</v>
      </c>
      <c r="AA11">
        <f t="shared" si="13"/>
        <v>1.0085150076314549</v>
      </c>
      <c r="AB11">
        <f t="shared" si="14"/>
        <v>-1.1426675035687315</v>
      </c>
      <c r="AC11">
        <f t="shared" si="15"/>
        <v>1.3235202277543374</v>
      </c>
      <c r="AD11">
        <f t="shared" si="16"/>
        <v>1.2588048392270133</v>
      </c>
      <c r="AE11">
        <f t="shared" si="17"/>
        <v>1.8318441891685968</v>
      </c>
    </row>
    <row r="12" spans="1:31" x14ac:dyDescent="0.2">
      <c r="A12">
        <v>4.3780000000000001</v>
      </c>
      <c r="B12">
        <v>1.7070000000000001</v>
      </c>
      <c r="C12">
        <v>0.192</v>
      </c>
      <c r="D12">
        <v>2.5880000000000001</v>
      </c>
      <c r="E12">
        <v>9.5500000000000007</v>
      </c>
      <c r="F12">
        <v>5.0880000000000001</v>
      </c>
      <c r="G12">
        <v>3.4580000000000002</v>
      </c>
      <c r="H12">
        <v>9.6110000000000007</v>
      </c>
      <c r="I12">
        <v>2.323</v>
      </c>
      <c r="J12">
        <v>1.177</v>
      </c>
      <c r="K12">
        <v>4.0410000000000004</v>
      </c>
      <c r="L12">
        <v>4.9729999999999999</v>
      </c>
      <c r="M12">
        <v>54.295999999999999</v>
      </c>
      <c r="N12">
        <v>35.950000000000003</v>
      </c>
      <c r="O12">
        <v>14.627000000000001</v>
      </c>
      <c r="Q12">
        <f t="shared" si="3"/>
        <v>0.64127575723191288</v>
      </c>
      <c r="R12">
        <f t="shared" si="4"/>
        <v>0.23223352111473364</v>
      </c>
      <c r="S12">
        <f t="shared" si="5"/>
        <v>-0.71669877129645043</v>
      </c>
      <c r="T12">
        <f t="shared" si="6"/>
        <v>0.4129642719966628</v>
      </c>
      <c r="U12">
        <f t="shared" si="7"/>
        <v>0.9800033715837464</v>
      </c>
      <c r="V12">
        <f t="shared" si="8"/>
        <v>0.70654710264035747</v>
      </c>
      <c r="W12">
        <f t="shared" si="9"/>
        <v>0.53882498893790376</v>
      </c>
      <c r="X12">
        <f t="shared" si="10"/>
        <v>0.98276857725101197</v>
      </c>
      <c r="Y12">
        <f t="shared" si="11"/>
        <v>0.36604920980023542</v>
      </c>
      <c r="Z12">
        <f t="shared" si="12"/>
        <v>7.0776462843434695E-2</v>
      </c>
      <c r="AA12">
        <f t="shared" si="13"/>
        <v>0.60648885044264811</v>
      </c>
      <c r="AB12">
        <f t="shared" si="14"/>
        <v>0.69661845923222498</v>
      </c>
      <c r="AC12">
        <f t="shared" si="15"/>
        <v>1.7347678361834102</v>
      </c>
      <c r="AD12">
        <f t="shared" si="16"/>
        <v>1.5556988947189014</v>
      </c>
      <c r="AE12">
        <f t="shared" si="17"/>
        <v>1.1651552613920657</v>
      </c>
    </row>
    <row r="13" spans="1:31" x14ac:dyDescent="0.2">
      <c r="A13">
        <v>0.45500000000000002</v>
      </c>
      <c r="B13">
        <v>0.94099999999999995</v>
      </c>
      <c r="C13">
        <v>0.85699999999999998</v>
      </c>
      <c r="D13">
        <v>2.8109999999999999</v>
      </c>
      <c r="E13">
        <v>1.768</v>
      </c>
      <c r="F13">
        <v>4.1020000000000003</v>
      </c>
      <c r="G13">
        <v>2.0619999999999998</v>
      </c>
      <c r="H13">
        <v>2.3769999999999998</v>
      </c>
      <c r="I13">
        <v>3.875</v>
      </c>
      <c r="J13">
        <v>7.9000000000000001E-2</v>
      </c>
      <c r="K13">
        <v>74.995000000000005</v>
      </c>
      <c r="L13">
        <v>24.207999999999998</v>
      </c>
      <c r="M13">
        <v>148.88499999999999</v>
      </c>
      <c r="N13">
        <v>93.453999999999994</v>
      </c>
      <c r="O13">
        <v>13.43</v>
      </c>
      <c r="Q13">
        <f t="shared" si="3"/>
        <v>-0.34198860334288755</v>
      </c>
      <c r="R13">
        <f t="shared" si="4"/>
        <v>-2.6410376572743116E-2</v>
      </c>
      <c r="S13">
        <f t="shared" si="5"/>
        <v>-6.7019178076801841E-2</v>
      </c>
      <c r="T13">
        <f t="shared" si="6"/>
        <v>0.44886084560744072</v>
      </c>
      <c r="U13">
        <f t="shared" si="7"/>
        <v>0.24748226067705428</v>
      </c>
      <c r="V13">
        <f t="shared" si="8"/>
        <v>0.61299565603234751</v>
      </c>
      <c r="W13">
        <f t="shared" si="9"/>
        <v>0.31428866094749769</v>
      </c>
      <c r="X13">
        <f t="shared" si="10"/>
        <v>0.37602918172818023</v>
      </c>
      <c r="Y13">
        <f t="shared" si="11"/>
        <v>0.5882717068423291</v>
      </c>
      <c r="Z13">
        <f t="shared" si="12"/>
        <v>-1.1023729087095586</v>
      </c>
      <c r="AA13">
        <f t="shared" si="13"/>
        <v>1.8750323094610981</v>
      </c>
      <c r="AB13">
        <f t="shared" si="14"/>
        <v>1.3839589106791115</v>
      </c>
      <c r="AC13">
        <f t="shared" si="15"/>
        <v>2.1728509452647504</v>
      </c>
      <c r="AD13">
        <f t="shared" si="16"/>
        <v>1.9705978947009386</v>
      </c>
      <c r="AE13">
        <f t="shared" si="17"/>
        <v>1.1280760126687153</v>
      </c>
    </row>
    <row r="14" spans="1:31" x14ac:dyDescent="0.2">
      <c r="A14">
        <v>1.2290000000000001</v>
      </c>
      <c r="B14">
        <v>1.119</v>
      </c>
      <c r="C14">
        <v>2.448</v>
      </c>
      <c r="D14">
        <v>0.77900000000000003</v>
      </c>
      <c r="E14">
        <v>2.5790000000000002</v>
      </c>
      <c r="F14">
        <v>7.8789999999999996</v>
      </c>
      <c r="G14">
        <v>3.234</v>
      </c>
      <c r="H14">
        <v>1.4570000000000001</v>
      </c>
      <c r="I14">
        <v>15.763</v>
      </c>
      <c r="J14">
        <v>6.8769999999999998</v>
      </c>
      <c r="K14">
        <v>64.481999999999999</v>
      </c>
      <c r="L14">
        <v>254.39400000000001</v>
      </c>
      <c r="M14">
        <v>1.2989999999999999</v>
      </c>
      <c r="N14">
        <v>1.8859999999999999</v>
      </c>
      <c r="O14">
        <v>56.206000000000003</v>
      </c>
      <c r="Q14">
        <f t="shared" si="3"/>
        <v>8.9551882886454118E-2</v>
      </c>
      <c r="R14">
        <f t="shared" si="4"/>
        <v>4.8830086528350039E-2</v>
      </c>
      <c r="S14">
        <f t="shared" si="5"/>
        <v>0.38881141347352355</v>
      </c>
      <c r="T14">
        <f t="shared" si="6"/>
        <v>-0.10846254232743553</v>
      </c>
      <c r="U14">
        <f t="shared" si="7"/>
        <v>0.41145134213793755</v>
      </c>
      <c r="V14">
        <f t="shared" si="8"/>
        <v>0.89647110047927725</v>
      </c>
      <c r="W14">
        <f t="shared" si="9"/>
        <v>0.50974001557038229</v>
      </c>
      <c r="X14">
        <f t="shared" si="10"/>
        <v>0.16345955176999016</v>
      </c>
      <c r="Y14">
        <f t="shared" si="11"/>
        <v>1.1976388755555696</v>
      </c>
      <c r="Z14">
        <f t="shared" si="12"/>
        <v>0.83739902434202251</v>
      </c>
      <c r="AA14">
        <f t="shared" si="13"/>
        <v>1.8094384992606418</v>
      </c>
      <c r="AB14">
        <f t="shared" si="14"/>
        <v>2.4055068640612021</v>
      </c>
      <c r="AC14">
        <f t="shared" si="15"/>
        <v>0.11360915107302785</v>
      </c>
      <c r="AD14">
        <f t="shared" si="16"/>
        <v>0.27554168840130955</v>
      </c>
      <c r="AE14">
        <f t="shared" si="17"/>
        <v>1.7497826790531081</v>
      </c>
    </row>
    <row r="15" spans="1:31" x14ac:dyDescent="0.2">
      <c r="A15">
        <v>0.94</v>
      </c>
      <c r="B15">
        <v>1.367</v>
      </c>
      <c r="C15">
        <v>0.13100000000000001</v>
      </c>
      <c r="D15">
        <v>4.43</v>
      </c>
      <c r="E15">
        <v>5.0030000000000001</v>
      </c>
      <c r="F15">
        <v>1.1060000000000001</v>
      </c>
      <c r="G15">
        <v>2.8559999999999999</v>
      </c>
      <c r="H15">
        <v>2.1419999999999999</v>
      </c>
      <c r="I15">
        <v>0.61599999999999999</v>
      </c>
      <c r="J15">
        <v>5.7000000000000002E-2</v>
      </c>
      <c r="K15">
        <v>4.2889999999999997</v>
      </c>
      <c r="L15">
        <v>46.878</v>
      </c>
      <c r="M15">
        <v>15.656000000000001</v>
      </c>
      <c r="N15">
        <v>23.675000000000001</v>
      </c>
      <c r="O15">
        <v>35.764000000000003</v>
      </c>
      <c r="Q15">
        <f t="shared" si="3"/>
        <v>-2.6872146400301365E-2</v>
      </c>
      <c r="R15">
        <f t="shared" si="4"/>
        <v>0.13576851456782227</v>
      </c>
      <c r="S15">
        <f t="shared" si="5"/>
        <v>-0.88272870434423567</v>
      </c>
      <c r="T15">
        <f t="shared" si="6"/>
        <v>0.64640372622306952</v>
      </c>
      <c r="U15">
        <f t="shared" si="7"/>
        <v>0.69923050288340916</v>
      </c>
      <c r="V15">
        <f t="shared" si="8"/>
        <v>4.3755126968679489E-2</v>
      </c>
      <c r="W15">
        <f t="shared" si="9"/>
        <v>0.45575820310413678</v>
      </c>
      <c r="X15">
        <f t="shared" si="10"/>
        <v>0.33081946649583682</v>
      </c>
      <c r="Y15">
        <f t="shared" si="11"/>
        <v>-0.21041928783557454</v>
      </c>
      <c r="Z15">
        <f t="shared" si="12"/>
        <v>-1.2441251443275085</v>
      </c>
      <c r="AA15">
        <f t="shared" si="13"/>
        <v>0.63235604623907316</v>
      </c>
      <c r="AB15">
        <f t="shared" si="14"/>
        <v>1.67096907469322</v>
      </c>
      <c r="AC15">
        <f t="shared" si="15"/>
        <v>1.1946808126499449</v>
      </c>
      <c r="AD15">
        <f t="shared" si="16"/>
        <v>1.374289987675311</v>
      </c>
      <c r="AE15">
        <f t="shared" si="17"/>
        <v>1.5534460862082553</v>
      </c>
    </row>
    <row r="16" spans="1:31" x14ac:dyDescent="0.2">
      <c r="A16">
        <v>1.1339999999999999</v>
      </c>
      <c r="B16">
        <v>1.629</v>
      </c>
      <c r="C16">
        <v>81.069000000000003</v>
      </c>
      <c r="D16">
        <v>3.46</v>
      </c>
      <c r="E16">
        <v>4.9850000000000003</v>
      </c>
      <c r="F16">
        <v>0.28899999999999998</v>
      </c>
      <c r="G16">
        <v>0.46800000000000003</v>
      </c>
      <c r="H16">
        <v>2.16</v>
      </c>
      <c r="I16">
        <v>0.77</v>
      </c>
      <c r="J16">
        <v>1.319</v>
      </c>
      <c r="K16">
        <v>32.018999999999998</v>
      </c>
      <c r="L16">
        <v>77.992999999999995</v>
      </c>
      <c r="M16">
        <v>33.747999999999998</v>
      </c>
      <c r="N16">
        <v>79.382000000000005</v>
      </c>
      <c r="O16">
        <v>25.396000000000001</v>
      </c>
      <c r="Q16">
        <f t="shared" si="3"/>
        <v>5.4613054556887738E-2</v>
      </c>
      <c r="R16">
        <f t="shared" si="4"/>
        <v>0.21192108430850939</v>
      </c>
      <c r="S16">
        <f t="shared" si="5"/>
        <v>1.908854815953499</v>
      </c>
      <c r="T16">
        <f t="shared" si="6"/>
        <v>0.53907609879277663</v>
      </c>
      <c r="U16">
        <f t="shared" si="7"/>
        <v>0.69766516264767453</v>
      </c>
      <c r="V16">
        <f t="shared" si="8"/>
        <v>-0.53910215724345223</v>
      </c>
      <c r="W16">
        <f t="shared" si="9"/>
        <v>-0.32975414692587596</v>
      </c>
      <c r="X16">
        <f t="shared" si="10"/>
        <v>0.3344537511509309</v>
      </c>
      <c r="Y16">
        <f t="shared" si="11"/>
        <v>-0.11350927482751812</v>
      </c>
      <c r="Z16">
        <f t="shared" si="12"/>
        <v>0.12024479554636527</v>
      </c>
      <c r="AA16">
        <f t="shared" si="13"/>
        <v>1.50540776414594</v>
      </c>
      <c r="AB16">
        <f t="shared" si="14"/>
        <v>1.8920556257956791</v>
      </c>
      <c r="AC16">
        <f t="shared" si="15"/>
        <v>1.5282480404351684</v>
      </c>
      <c r="AD16">
        <f t="shared" si="16"/>
        <v>1.8997220365971188</v>
      </c>
      <c r="AE16">
        <f t="shared" si="17"/>
        <v>1.4047653184023146</v>
      </c>
    </row>
    <row r="17" spans="1:31" x14ac:dyDescent="0.2">
      <c r="A17">
        <v>0.60599999999999998</v>
      </c>
      <c r="B17">
        <v>2.9209999999999998</v>
      </c>
      <c r="C17">
        <v>0.83099999999999996</v>
      </c>
      <c r="D17">
        <v>1.1859999999999999</v>
      </c>
      <c r="E17">
        <v>1.3149999999999999</v>
      </c>
      <c r="F17">
        <v>0.28399999999999997</v>
      </c>
      <c r="G17">
        <v>1.1160000000000001</v>
      </c>
      <c r="H17">
        <v>0.16200000000000001</v>
      </c>
      <c r="I17">
        <v>4.3719999999999999</v>
      </c>
      <c r="J17">
        <v>0.108</v>
      </c>
      <c r="K17">
        <v>5.2999999999999999E-2</v>
      </c>
      <c r="L17">
        <v>6.8000000000000005E-2</v>
      </c>
      <c r="M17">
        <v>31.423999999999999</v>
      </c>
      <c r="N17">
        <v>73.477999999999994</v>
      </c>
      <c r="O17">
        <v>2.6520000000000001</v>
      </c>
      <c r="Q17">
        <f t="shared" si="3"/>
        <v>-0.21752737583371382</v>
      </c>
      <c r="R17">
        <f t="shared" si="4"/>
        <v>0.4655315569735497</v>
      </c>
      <c r="S17">
        <f t="shared" si="5"/>
        <v>-8.0398976215889026E-2</v>
      </c>
      <c r="T17">
        <f t="shared" si="6"/>
        <v>7.4084689028243778E-2</v>
      </c>
      <c r="U17">
        <f t="shared" si="7"/>
        <v>0.11892575282577665</v>
      </c>
      <c r="V17">
        <f t="shared" si="8"/>
        <v>-0.54668165995296236</v>
      </c>
      <c r="W17">
        <f t="shared" si="9"/>
        <v>4.7664194601559982E-2</v>
      </c>
      <c r="X17">
        <f t="shared" si="10"/>
        <v>-0.790484985457369</v>
      </c>
      <c r="Y17">
        <f t="shared" si="11"/>
        <v>0.64068015327766514</v>
      </c>
      <c r="Z17">
        <f t="shared" si="12"/>
        <v>-0.96657624451305035</v>
      </c>
      <c r="AA17">
        <f t="shared" si="13"/>
        <v>-1.2757241303992111</v>
      </c>
      <c r="AB17">
        <f t="shared" si="14"/>
        <v>-1.1674910872937636</v>
      </c>
      <c r="AC17">
        <f t="shared" si="15"/>
        <v>1.4972614661068557</v>
      </c>
      <c r="AD17">
        <f t="shared" si="16"/>
        <v>1.8661573267194433</v>
      </c>
      <c r="AE17">
        <f t="shared" si="17"/>
        <v>0.42357351973273555</v>
      </c>
    </row>
    <row r="18" spans="1:31" x14ac:dyDescent="0.2">
      <c r="A18">
        <v>1.0449999999999999</v>
      </c>
      <c r="B18">
        <v>2.831</v>
      </c>
      <c r="C18">
        <v>1.341</v>
      </c>
      <c r="D18">
        <v>2.6030000000000002</v>
      </c>
      <c r="E18">
        <v>19.613</v>
      </c>
      <c r="F18">
        <v>1.5209999999999999</v>
      </c>
      <c r="G18">
        <v>0.495</v>
      </c>
      <c r="H18">
        <v>7.0990000000000002</v>
      </c>
      <c r="I18">
        <v>5.6000000000000001E-2</v>
      </c>
      <c r="J18">
        <v>4.0449999999999999</v>
      </c>
      <c r="K18">
        <v>9.6000000000000002E-2</v>
      </c>
      <c r="L18">
        <v>22.582999999999998</v>
      </c>
      <c r="M18">
        <v>67.47</v>
      </c>
      <c r="N18">
        <v>43.634999999999998</v>
      </c>
      <c r="O18">
        <v>66.221999999999994</v>
      </c>
      <c r="Q18">
        <f t="shared" si="3"/>
        <v>1.9116290447072779E-2</v>
      </c>
      <c r="R18">
        <f t="shared" si="4"/>
        <v>0.451939869365103</v>
      </c>
      <c r="S18">
        <f t="shared" si="5"/>
        <v>0.1274287778515989</v>
      </c>
      <c r="T18">
        <f t="shared" si="6"/>
        <v>0.41547416810923576</v>
      </c>
      <c r="U18">
        <f t="shared" si="7"/>
        <v>1.2925440283335796</v>
      </c>
      <c r="V18">
        <f t="shared" si="8"/>
        <v>0.18212921405299839</v>
      </c>
      <c r="W18">
        <f t="shared" si="9"/>
        <v>-0.3053948010664313</v>
      </c>
      <c r="X18">
        <f t="shared" si="10"/>
        <v>0.85119717617416069</v>
      </c>
      <c r="Y18">
        <f t="shared" si="11"/>
        <v>-1.2518119729937995</v>
      </c>
      <c r="Z18">
        <f t="shared" si="12"/>
        <v>0.6069185259482911</v>
      </c>
      <c r="AA18">
        <f t="shared" si="13"/>
        <v>-1.0177287669604316</v>
      </c>
      <c r="AB18">
        <f t="shared" si="14"/>
        <v>1.3537816345288169</v>
      </c>
      <c r="AC18">
        <f t="shared" si="15"/>
        <v>1.8291107101552946</v>
      </c>
      <c r="AD18">
        <f t="shared" si="16"/>
        <v>1.6398349803027403</v>
      </c>
      <c r="AE18">
        <f t="shared" si="17"/>
        <v>1.8210022929344329</v>
      </c>
    </row>
    <row r="19" spans="1:31" x14ac:dyDescent="0.2">
      <c r="A19">
        <v>4.5880000000000001</v>
      </c>
      <c r="B19">
        <v>0.97199999999999998</v>
      </c>
      <c r="C19">
        <v>1.9710000000000001</v>
      </c>
      <c r="D19">
        <v>1.524</v>
      </c>
      <c r="E19">
        <v>0.17100000000000001</v>
      </c>
      <c r="F19">
        <v>9.1999999999999998E-2</v>
      </c>
      <c r="G19">
        <v>0.30499999999999999</v>
      </c>
      <c r="H19">
        <v>2.4039999999999999</v>
      </c>
      <c r="I19">
        <v>8.0619999999999994</v>
      </c>
      <c r="J19">
        <v>2.3E-2</v>
      </c>
      <c r="K19">
        <v>21.323</v>
      </c>
      <c r="L19">
        <v>0.104</v>
      </c>
      <c r="M19">
        <v>46.329000000000001</v>
      </c>
      <c r="N19">
        <v>62.856000000000002</v>
      </c>
      <c r="O19">
        <v>10.951000000000001</v>
      </c>
      <c r="Q19">
        <f t="shared" si="3"/>
        <v>0.66162340922923002</v>
      </c>
      <c r="R19">
        <f t="shared" si="4"/>
        <v>-1.2333735073725434E-2</v>
      </c>
      <c r="S19">
        <f t="shared" si="5"/>
        <v>0.29468662427944325</v>
      </c>
      <c r="T19">
        <f t="shared" si="6"/>
        <v>0.18298496700358169</v>
      </c>
      <c r="U19">
        <f t="shared" si="7"/>
        <v>-0.76700388960784616</v>
      </c>
      <c r="V19">
        <f t="shared" si="8"/>
        <v>-1.0362121726544447</v>
      </c>
      <c r="W19">
        <f t="shared" si="9"/>
        <v>-0.51570016065321422</v>
      </c>
      <c r="X19">
        <f t="shared" si="10"/>
        <v>0.38093446333070191</v>
      </c>
      <c r="Y19">
        <f t="shared" si="11"/>
        <v>0.9064427938170323</v>
      </c>
      <c r="Z19">
        <f t="shared" si="12"/>
        <v>-1.6382721639824072</v>
      </c>
      <c r="AA19">
        <f t="shared" si="13"/>
        <v>1.3288483069111963</v>
      </c>
      <c r="AB19">
        <f t="shared" si="14"/>
        <v>-0.98296666070121963</v>
      </c>
      <c r="AC19">
        <f t="shared" si="15"/>
        <v>1.6658529261654056</v>
      </c>
      <c r="AD19">
        <f t="shared" si="16"/>
        <v>1.7983467401368383</v>
      </c>
      <c r="AE19">
        <f t="shared" si="17"/>
        <v>1.0394537789617364</v>
      </c>
    </row>
    <row r="20" spans="1:31" x14ac:dyDescent="0.2">
      <c r="A20">
        <v>1.9419999999999999</v>
      </c>
      <c r="B20">
        <v>3.4569999999999999</v>
      </c>
      <c r="C20">
        <v>1.002</v>
      </c>
      <c r="D20">
        <v>0.69499999999999995</v>
      </c>
      <c r="E20">
        <v>4.8140000000000001</v>
      </c>
      <c r="F20">
        <v>7.8680000000000003</v>
      </c>
      <c r="G20">
        <v>3.88</v>
      </c>
      <c r="H20">
        <v>20.052</v>
      </c>
      <c r="I20">
        <v>0.13200000000000001</v>
      </c>
      <c r="J20">
        <v>13.941000000000001</v>
      </c>
      <c r="K20">
        <v>0.114</v>
      </c>
      <c r="L20">
        <v>75.361000000000004</v>
      </c>
      <c r="M20">
        <v>115.11799999999999</v>
      </c>
      <c r="N20">
        <v>89.414000000000001</v>
      </c>
      <c r="O20">
        <v>1.8149999999999999</v>
      </c>
      <c r="Q20">
        <f t="shared" si="3"/>
        <v>0.28824922557198607</v>
      </c>
      <c r="R20">
        <f t="shared" si="4"/>
        <v>0.53869937954240676</v>
      </c>
      <c r="S20">
        <f t="shared" si="5"/>
        <v>8.6772153122691327E-4</v>
      </c>
      <c r="T20">
        <f t="shared" si="6"/>
        <v>-0.15801519540988615</v>
      </c>
      <c r="U20">
        <f t="shared" si="7"/>
        <v>0.68250608593901119</v>
      </c>
      <c r="V20">
        <f t="shared" si="8"/>
        <v>0.89586435124729913</v>
      </c>
      <c r="W20">
        <f t="shared" si="9"/>
        <v>0.58883172559420727</v>
      </c>
      <c r="X20">
        <f t="shared" si="10"/>
        <v>1.3021576959410162</v>
      </c>
      <c r="Y20">
        <f t="shared" si="11"/>
        <v>-0.87942606879415008</v>
      </c>
      <c r="Z20">
        <f t="shared" si="12"/>
        <v>1.1442939271985308</v>
      </c>
      <c r="AA20">
        <f t="shared" si="13"/>
        <v>-0.94309514866352739</v>
      </c>
      <c r="AB20">
        <f t="shared" si="14"/>
        <v>1.8771466526776084</v>
      </c>
      <c r="AC20">
        <f t="shared" si="15"/>
        <v>2.0611432357886166</v>
      </c>
      <c r="AD20">
        <f t="shared" si="16"/>
        <v>1.9514055237928314</v>
      </c>
      <c r="AE20">
        <f t="shared" si="17"/>
        <v>0.25887662937213129</v>
      </c>
    </row>
    <row r="21" spans="1:31" x14ac:dyDescent="0.2">
      <c r="A21">
        <v>3.0550000000000002</v>
      </c>
      <c r="B21">
        <v>3.07</v>
      </c>
      <c r="C21">
        <v>7.8E-2</v>
      </c>
      <c r="D21">
        <v>4.2300000000000004</v>
      </c>
      <c r="E21">
        <v>0.28299999999999997</v>
      </c>
      <c r="F21">
        <v>0.93600000000000005</v>
      </c>
      <c r="G21">
        <v>24.052</v>
      </c>
      <c r="H21">
        <v>6.8000000000000005E-2</v>
      </c>
      <c r="I21">
        <v>1.9239999999999999</v>
      </c>
      <c r="J21">
        <v>3.0409999999999999</v>
      </c>
      <c r="K21">
        <v>13.474</v>
      </c>
      <c r="L21">
        <v>18.46</v>
      </c>
      <c r="M21">
        <v>17.198</v>
      </c>
      <c r="N21">
        <v>61.77</v>
      </c>
      <c r="O21">
        <v>10.305</v>
      </c>
      <c r="Q21">
        <f t="shared" si="3"/>
        <v>0.48501121457857305</v>
      </c>
      <c r="R21">
        <f t="shared" si="4"/>
        <v>0.48713837547718647</v>
      </c>
      <c r="S21">
        <f t="shared" si="5"/>
        <v>-1.1079053973095196</v>
      </c>
      <c r="T21">
        <f t="shared" si="6"/>
        <v>0.6263403673750424</v>
      </c>
      <c r="U21">
        <f t="shared" si="7"/>
        <v>-0.54821356447570979</v>
      </c>
      <c r="V21">
        <f t="shared" si="8"/>
        <v>-2.8724151261894745E-2</v>
      </c>
      <c r="W21">
        <f t="shared" si="9"/>
        <v>1.3811511951734614</v>
      </c>
      <c r="X21">
        <f t="shared" si="10"/>
        <v>-1.1674910872937636</v>
      </c>
      <c r="Y21">
        <f t="shared" si="11"/>
        <v>0.28420506770179416</v>
      </c>
      <c r="Z21">
        <f t="shared" si="12"/>
        <v>0.48301642014413215</v>
      </c>
      <c r="AA21">
        <f t="shared" si="13"/>
        <v>1.1294965430166595</v>
      </c>
      <c r="AB21">
        <f t="shared" si="14"/>
        <v>1.2662316966898932</v>
      </c>
      <c r="AC21">
        <f t="shared" si="15"/>
        <v>1.2354779446129514</v>
      </c>
      <c r="AD21">
        <f t="shared" si="16"/>
        <v>1.7907776013376939</v>
      </c>
      <c r="AE21">
        <f t="shared" si="17"/>
        <v>1.0130479961152317</v>
      </c>
    </row>
    <row r="22" spans="1:31" x14ac:dyDescent="0.2">
      <c r="A22">
        <v>2.2989999999999999</v>
      </c>
      <c r="B22">
        <v>2.4980000000000002</v>
      </c>
      <c r="C22">
        <v>0.45900000000000002</v>
      </c>
      <c r="D22">
        <v>1.252</v>
      </c>
      <c r="E22">
        <v>7.4859999999999998</v>
      </c>
      <c r="F22">
        <v>1.1659999999999999</v>
      </c>
      <c r="G22">
        <v>8.3230000000000004</v>
      </c>
      <c r="H22">
        <v>6.1070000000000002</v>
      </c>
      <c r="I22">
        <v>9.9000000000000005E-2</v>
      </c>
      <c r="J22">
        <v>2.294</v>
      </c>
      <c r="K22">
        <v>42.814999999999998</v>
      </c>
      <c r="L22">
        <v>95.748000000000005</v>
      </c>
      <c r="M22">
        <v>35.115000000000002</v>
      </c>
      <c r="N22">
        <v>2.8559999999999999</v>
      </c>
      <c r="O22">
        <v>13.752000000000001</v>
      </c>
      <c r="Q22">
        <f t="shared" si="3"/>
        <v>0.36153897126927903</v>
      </c>
      <c r="R22">
        <f t="shared" si="4"/>
        <v>0.39759243403811673</v>
      </c>
      <c r="S22">
        <f t="shared" si="5"/>
        <v>-0.33818731446273875</v>
      </c>
      <c r="T22">
        <f t="shared" si="6"/>
        <v>9.7604328874410881E-2</v>
      </c>
      <c r="U22">
        <f t="shared" si="7"/>
        <v>0.87424982277840302</v>
      </c>
      <c r="V22">
        <f t="shared" si="8"/>
        <v>6.6698550422995259E-2</v>
      </c>
      <c r="W22">
        <f t="shared" si="9"/>
        <v>0.92027989463294846</v>
      </c>
      <c r="X22">
        <f t="shared" si="10"/>
        <v>0.78582791999586565</v>
      </c>
      <c r="Y22">
        <f t="shared" si="11"/>
        <v>-1.0043648054024501</v>
      </c>
      <c r="Z22">
        <f t="shared" si="12"/>
        <v>0.36059341356524888</v>
      </c>
      <c r="AA22">
        <f t="shared" si="13"/>
        <v>1.6315959483578011</v>
      </c>
      <c r="AB22">
        <f t="shared" si="14"/>
        <v>1.9811297111207089</v>
      </c>
      <c r="AC22">
        <f t="shared" si="15"/>
        <v>1.5454926727523055</v>
      </c>
      <c r="AD22">
        <f t="shared" si="16"/>
        <v>0.45575820310413678</v>
      </c>
      <c r="AE22">
        <f t="shared" si="17"/>
        <v>1.1383658636789959</v>
      </c>
    </row>
    <row r="23" spans="1:31" x14ac:dyDescent="0.2">
      <c r="A23">
        <v>9.4779999999999998</v>
      </c>
      <c r="B23">
        <v>0.63900000000000001</v>
      </c>
      <c r="C23">
        <v>3.1579999999999999</v>
      </c>
      <c r="D23">
        <v>0.47399999999999998</v>
      </c>
      <c r="E23">
        <v>0.42399999999999999</v>
      </c>
      <c r="F23">
        <v>2.1989999999999998</v>
      </c>
      <c r="G23">
        <v>2.5569999999999999</v>
      </c>
      <c r="H23">
        <v>1.7999999999999999E-2</v>
      </c>
      <c r="I23">
        <v>2.169</v>
      </c>
      <c r="J23">
        <v>5.5819999999999999</v>
      </c>
      <c r="K23">
        <v>9.1530000000000005</v>
      </c>
      <c r="L23">
        <v>33.048000000000002</v>
      </c>
      <c r="M23">
        <v>1.306</v>
      </c>
      <c r="N23">
        <v>23.393999999999998</v>
      </c>
      <c r="O23">
        <v>10.754</v>
      </c>
      <c r="Q23">
        <f t="shared" si="3"/>
        <v>0.97671670436338232</v>
      </c>
      <c r="R23">
        <f t="shared" si="4"/>
        <v>-0.19449914184159983</v>
      </c>
      <c r="S23">
        <f t="shared" si="5"/>
        <v>0.49941212567227544</v>
      </c>
      <c r="T23">
        <f t="shared" si="6"/>
        <v>-0.32422165832591499</v>
      </c>
      <c r="U23">
        <f t="shared" si="7"/>
        <v>-0.37263414340726736</v>
      </c>
      <c r="V23">
        <f t="shared" si="8"/>
        <v>0.34222522936079036</v>
      </c>
      <c r="W23">
        <f t="shared" si="9"/>
        <v>0.40773072802633542</v>
      </c>
      <c r="X23">
        <f t="shared" si="10"/>
        <v>-1.744727494896694</v>
      </c>
      <c r="Y23">
        <f t="shared" si="11"/>
        <v>0.33625955201419327</v>
      </c>
      <c r="Z23">
        <f t="shared" si="12"/>
        <v>0.74678983215261219</v>
      </c>
      <c r="AA23">
        <f t="shared" si="13"/>
        <v>0.96156346236206947</v>
      </c>
      <c r="AB23">
        <f t="shared" si="14"/>
        <v>1.5191451819685298</v>
      </c>
      <c r="AC23">
        <f t="shared" si="15"/>
        <v>0.11594317693905513</v>
      </c>
      <c r="AD23">
        <f t="shared" si="16"/>
        <v>1.3691044855716292</v>
      </c>
      <c r="AE23">
        <f t="shared" si="17"/>
        <v>1.0315700321411003</v>
      </c>
    </row>
    <row r="24" spans="1:31" x14ac:dyDescent="0.2">
      <c r="A24">
        <v>10.185</v>
      </c>
      <c r="B24">
        <v>1.5089999999999999</v>
      </c>
      <c r="C24">
        <v>1.99</v>
      </c>
      <c r="D24">
        <v>0.53400000000000003</v>
      </c>
      <c r="E24">
        <v>15.923</v>
      </c>
      <c r="F24">
        <v>3.2749999999999999</v>
      </c>
      <c r="G24">
        <v>11.035</v>
      </c>
      <c r="H24">
        <v>0.92500000000000004</v>
      </c>
      <c r="I24">
        <v>3.379</v>
      </c>
      <c r="J24">
        <v>8.5749999999999993</v>
      </c>
      <c r="K24">
        <v>31.29</v>
      </c>
      <c r="L24">
        <v>22.504000000000001</v>
      </c>
      <c r="M24">
        <v>66.995000000000005</v>
      </c>
      <c r="N24">
        <v>9.0329999999999995</v>
      </c>
      <c r="O24">
        <v>107.444</v>
      </c>
      <c r="Q24">
        <f t="shared" si="3"/>
        <v>1.007961033336183</v>
      </c>
      <c r="R24">
        <f t="shared" si="4"/>
        <v>0.17868923977558981</v>
      </c>
      <c r="S24">
        <f t="shared" si="5"/>
        <v>0.29885307640970665</v>
      </c>
      <c r="T24">
        <f t="shared" si="6"/>
        <v>-0.27245874297144357</v>
      </c>
      <c r="U24">
        <f t="shared" si="7"/>
        <v>1.2020248951040378</v>
      </c>
      <c r="V24">
        <f t="shared" si="8"/>
        <v>0.51521130432780182</v>
      </c>
      <c r="W24">
        <f t="shared" si="9"/>
        <v>1.0427723374976738</v>
      </c>
      <c r="X24">
        <f t="shared" si="10"/>
        <v>-3.385826726096737E-2</v>
      </c>
      <c r="Y24">
        <f t="shared" si="11"/>
        <v>0.52878819177489633</v>
      </c>
      <c r="Z24">
        <f t="shared" si="12"/>
        <v>0.93323412871480804</v>
      </c>
      <c r="AA24">
        <f t="shared" si="13"/>
        <v>1.4954055631461933</v>
      </c>
      <c r="AB24">
        <f t="shared" si="14"/>
        <v>1.3522597191571446</v>
      </c>
      <c r="AC24">
        <f t="shared" si="15"/>
        <v>1.8260423914554738</v>
      </c>
      <c r="AD24">
        <f t="shared" si="16"/>
        <v>0.9558320102324217</v>
      </c>
      <c r="AE24">
        <f t="shared" si="17"/>
        <v>2.031182168178816</v>
      </c>
    </row>
    <row r="25" spans="1:31" x14ac:dyDescent="0.2">
      <c r="A25">
        <v>2.9420000000000002</v>
      </c>
      <c r="B25">
        <v>0.503</v>
      </c>
      <c r="C25">
        <v>1.7909999999999999</v>
      </c>
      <c r="D25">
        <v>0.311</v>
      </c>
      <c r="E25">
        <v>13.173</v>
      </c>
      <c r="F25">
        <v>2.0609999999999999</v>
      </c>
      <c r="G25">
        <v>3.5190000000000001</v>
      </c>
      <c r="H25">
        <v>7.1150000000000002</v>
      </c>
      <c r="I25">
        <v>6.3769999999999998</v>
      </c>
      <c r="J25">
        <v>2.9420000000000002</v>
      </c>
      <c r="K25">
        <v>72.656999999999996</v>
      </c>
      <c r="L25">
        <v>82.731999999999999</v>
      </c>
      <c r="M25">
        <v>12.868</v>
      </c>
      <c r="N25">
        <v>2.355</v>
      </c>
      <c r="O25">
        <v>38.749000000000002</v>
      </c>
      <c r="Q25">
        <f t="shared" si="3"/>
        <v>0.46864266839151131</v>
      </c>
      <c r="R25">
        <f t="shared" si="4"/>
        <v>-0.29843201494407262</v>
      </c>
      <c r="S25">
        <f t="shared" si="5"/>
        <v>0.25309558584903152</v>
      </c>
      <c r="T25">
        <f t="shared" si="6"/>
        <v>-0.5072396109731625</v>
      </c>
      <c r="U25">
        <f t="shared" si="7"/>
        <v>1.1196846918240502</v>
      </c>
      <c r="V25">
        <f t="shared" si="8"/>
        <v>0.31407799177921286</v>
      </c>
      <c r="W25">
        <f t="shared" si="9"/>
        <v>0.54641926683519171</v>
      </c>
      <c r="X25">
        <f t="shared" si="10"/>
        <v>0.85217490442030319</v>
      </c>
      <c r="Y25">
        <f t="shared" si="11"/>
        <v>0.80461641698725506</v>
      </c>
      <c r="Z25">
        <f t="shared" si="12"/>
        <v>0.46864266839151131</v>
      </c>
      <c r="AA25">
        <f t="shared" si="13"/>
        <v>1.8612774619227419</v>
      </c>
      <c r="AB25">
        <f t="shared" si="14"/>
        <v>1.9176735232813806</v>
      </c>
      <c r="AC25">
        <f t="shared" si="15"/>
        <v>1.1095110522299323</v>
      </c>
      <c r="AD25">
        <f t="shared" si="16"/>
        <v>0.37199091146491498</v>
      </c>
      <c r="AE25">
        <f t="shared" si="17"/>
        <v>1.5882604990981795</v>
      </c>
    </row>
    <row r="26" spans="1:31" x14ac:dyDescent="0.2">
      <c r="A26">
        <v>0.498</v>
      </c>
      <c r="B26">
        <v>5.0990000000000002</v>
      </c>
      <c r="C26">
        <v>0.96899999999999997</v>
      </c>
      <c r="D26">
        <v>3.1549999999999998</v>
      </c>
      <c r="E26">
        <v>11.779</v>
      </c>
      <c r="F26">
        <v>0.29599999999999999</v>
      </c>
      <c r="G26">
        <v>0.13200000000000001</v>
      </c>
      <c r="H26">
        <v>1.504</v>
      </c>
      <c r="I26">
        <v>0.214</v>
      </c>
      <c r="J26">
        <v>10.962999999999999</v>
      </c>
      <c r="K26">
        <v>24.303000000000001</v>
      </c>
      <c r="L26">
        <v>22.488</v>
      </c>
      <c r="M26">
        <v>17.465</v>
      </c>
      <c r="N26">
        <v>1.1719999999999999</v>
      </c>
      <c r="O26">
        <v>4890.2</v>
      </c>
      <c r="Q26">
        <f t="shared" si="3"/>
        <v>-0.30277065724028246</v>
      </c>
      <c r="R26">
        <f t="shared" si="4"/>
        <v>0.7074850119674736</v>
      </c>
      <c r="S26">
        <f t="shared" si="5"/>
        <v>-1.3676222949234686E-2</v>
      </c>
      <c r="T26">
        <f t="shared" si="6"/>
        <v>0.49899936358015307</v>
      </c>
      <c r="U26">
        <f t="shared" si="7"/>
        <v>1.0711084217824496</v>
      </c>
      <c r="V26">
        <f t="shared" si="8"/>
        <v>-0.52870828894106148</v>
      </c>
      <c r="W26">
        <f t="shared" si="9"/>
        <v>-0.87942606879415008</v>
      </c>
      <c r="X26">
        <f t="shared" si="10"/>
        <v>0.17724783625562343</v>
      </c>
      <c r="Y26">
        <f t="shared" si="11"/>
        <v>-0.66958622665080914</v>
      </c>
      <c r="Z26">
        <f t="shared" si="12"/>
        <v>1.0399294141085604</v>
      </c>
      <c r="AA26">
        <f t="shared" si="13"/>
        <v>1.3856598868916219</v>
      </c>
      <c r="AB26">
        <f t="shared" si="14"/>
        <v>1.3519508325993843</v>
      </c>
      <c r="AC26">
        <f t="shared" si="15"/>
        <v>1.2421685899736656</v>
      </c>
      <c r="AD26">
        <f t="shared" si="16"/>
        <v>6.8927611682071815E-2</v>
      </c>
      <c r="AE26">
        <f t="shared" si="17"/>
        <v>3.6893266213158848</v>
      </c>
    </row>
    <row r="27" spans="1:31" x14ac:dyDescent="0.2">
      <c r="A27">
        <v>2.7709999999999999</v>
      </c>
      <c r="B27">
        <v>0.78500000000000003</v>
      </c>
      <c r="C27">
        <v>0.17199999999999999</v>
      </c>
      <c r="D27">
        <v>6.5259999999999998</v>
      </c>
      <c r="E27">
        <v>10.853</v>
      </c>
      <c r="F27">
        <v>2.4750000000000001</v>
      </c>
      <c r="G27">
        <v>0.19</v>
      </c>
      <c r="H27">
        <v>4.9139999999999997</v>
      </c>
      <c r="I27">
        <v>0.17499999999999999</v>
      </c>
      <c r="J27">
        <v>0.13600000000000001</v>
      </c>
      <c r="K27">
        <v>6.1189999999999998</v>
      </c>
      <c r="L27">
        <v>41.048000000000002</v>
      </c>
      <c r="M27">
        <v>71.116</v>
      </c>
      <c r="N27">
        <v>17.565999999999999</v>
      </c>
      <c r="O27">
        <v>7.4210000000000003</v>
      </c>
      <c r="Q27">
        <f t="shared" si="3"/>
        <v>0.44263652578223173</v>
      </c>
      <c r="R27">
        <f t="shared" si="4"/>
        <v>-0.10513034325474745</v>
      </c>
      <c r="S27">
        <f t="shared" si="5"/>
        <v>-0.76447155309245107</v>
      </c>
      <c r="T27">
        <f t="shared" si="6"/>
        <v>0.81464706945185605</v>
      </c>
      <c r="U27">
        <f t="shared" si="7"/>
        <v>1.0355498030100569</v>
      </c>
      <c r="V27">
        <f t="shared" si="8"/>
        <v>0.39357520326958756</v>
      </c>
      <c r="W27">
        <f t="shared" si="9"/>
        <v>-0.72124639904717103</v>
      </c>
      <c r="X27">
        <f t="shared" si="10"/>
        <v>0.69143515214406204</v>
      </c>
      <c r="Y27">
        <f t="shared" si="11"/>
        <v>-0.75696195131370558</v>
      </c>
      <c r="Z27">
        <f t="shared" si="12"/>
        <v>-0.86646109162978246</v>
      </c>
      <c r="AA27">
        <f t="shared" si="13"/>
        <v>0.7866804531966487</v>
      </c>
      <c r="AB27">
        <f t="shared" si="14"/>
        <v>1.6132920016473284</v>
      </c>
      <c r="AC27">
        <f t="shared" si="15"/>
        <v>1.8519673212638801</v>
      </c>
      <c r="AD27">
        <f t="shared" si="16"/>
        <v>1.2446728784161103</v>
      </c>
      <c r="AE27">
        <f t="shared" si="17"/>
        <v>0.87046243158892</v>
      </c>
    </row>
    <row r="28" spans="1:31" x14ac:dyDescent="0.2">
      <c r="A28">
        <v>0.44600000000000001</v>
      </c>
      <c r="B28">
        <v>0.438</v>
      </c>
      <c r="C28">
        <v>2.2669999999999999</v>
      </c>
      <c r="D28">
        <v>7.6390000000000002</v>
      </c>
      <c r="E28">
        <v>6.4000000000000001E-2</v>
      </c>
      <c r="F28">
        <v>8.7479999999999993</v>
      </c>
      <c r="G28">
        <v>6.0919999999999996</v>
      </c>
      <c r="H28">
        <v>8.7999999999999995E-2</v>
      </c>
      <c r="I28">
        <v>3.9409999999999998</v>
      </c>
      <c r="J28">
        <v>20.558</v>
      </c>
      <c r="K28">
        <v>27.263999999999999</v>
      </c>
      <c r="L28">
        <v>52.834000000000003</v>
      </c>
      <c r="M28">
        <v>40.768000000000001</v>
      </c>
      <c r="N28">
        <v>8.9550000000000001</v>
      </c>
      <c r="O28">
        <v>94.992999999999995</v>
      </c>
      <c r="Q28">
        <f t="shared" si="3"/>
        <v>-0.35066514128785814</v>
      </c>
      <c r="R28">
        <f t="shared" si="4"/>
        <v>-0.35852588949590047</v>
      </c>
      <c r="S28">
        <f t="shared" si="5"/>
        <v>0.35545152012651737</v>
      </c>
      <c r="T28">
        <f t="shared" si="6"/>
        <v>0.8830365100276798</v>
      </c>
      <c r="U28">
        <f t="shared" si="7"/>
        <v>-1.1938200260161129</v>
      </c>
      <c r="V28">
        <f t="shared" si="8"/>
        <v>0.94190877436559939</v>
      </c>
      <c r="W28">
        <f t="shared" si="9"/>
        <v>0.78475989466400498</v>
      </c>
      <c r="X28">
        <f t="shared" si="10"/>
        <v>-1.0555173278498313</v>
      </c>
      <c r="Y28">
        <f t="shared" si="11"/>
        <v>0.59560643486560305</v>
      </c>
      <c r="Z28">
        <f t="shared" si="12"/>
        <v>1.3129808617233796</v>
      </c>
      <c r="AA28">
        <f t="shared" si="13"/>
        <v>1.4355895730866062</v>
      </c>
      <c r="AB28">
        <f t="shared" si="14"/>
        <v>1.7229134918560878</v>
      </c>
      <c r="AC28">
        <f t="shared" si="15"/>
        <v>1.6103194063192376</v>
      </c>
      <c r="AD28">
        <f t="shared" si="16"/>
        <v>0.95206559018505033</v>
      </c>
      <c r="AE28">
        <f t="shared" si="17"/>
        <v>1.9776916034637837</v>
      </c>
    </row>
    <row r="29" spans="1:31" x14ac:dyDescent="0.2">
      <c r="A29">
        <v>0.53200000000000003</v>
      </c>
      <c r="B29">
        <v>0.16500000000000001</v>
      </c>
      <c r="C29">
        <v>0.85699999999999998</v>
      </c>
      <c r="D29">
        <v>1.363</v>
      </c>
      <c r="E29">
        <v>0.28000000000000003</v>
      </c>
      <c r="F29">
        <v>2.9359999999999999</v>
      </c>
      <c r="G29">
        <v>0.56899999999999995</v>
      </c>
      <c r="H29">
        <v>3.3000000000000002E-2</v>
      </c>
      <c r="I29">
        <v>0.124</v>
      </c>
      <c r="J29">
        <v>0.15</v>
      </c>
      <c r="K29">
        <v>220.52600000000001</v>
      </c>
      <c r="L29">
        <v>37.225999999999999</v>
      </c>
      <c r="M29">
        <v>148.95099999999999</v>
      </c>
      <c r="N29">
        <v>73.564999999999998</v>
      </c>
      <c r="O29">
        <v>48.348999999999997</v>
      </c>
      <c r="Q29">
        <f t="shared" si="3"/>
        <v>-0.27408836770495182</v>
      </c>
      <c r="R29">
        <f t="shared" si="4"/>
        <v>-0.78251605578609373</v>
      </c>
      <c r="S29">
        <f t="shared" si="5"/>
        <v>-6.7019178076801841E-2</v>
      </c>
      <c r="T29">
        <f t="shared" si="6"/>
        <v>0.13449585583467355</v>
      </c>
      <c r="U29">
        <f t="shared" si="7"/>
        <v>-0.55284196865778079</v>
      </c>
      <c r="V29">
        <f t="shared" si="8"/>
        <v>0.46775605124403291</v>
      </c>
      <c r="W29">
        <f t="shared" si="9"/>
        <v>-0.24488773360492885</v>
      </c>
      <c r="X29">
        <f t="shared" si="10"/>
        <v>-1.4814860601221125</v>
      </c>
      <c r="Y29">
        <f t="shared" si="11"/>
        <v>-0.90657831483776496</v>
      </c>
      <c r="Z29">
        <f t="shared" si="12"/>
        <v>-0.82390874094431876</v>
      </c>
      <c r="AA29">
        <f t="shared" si="13"/>
        <v>2.3434598001116149</v>
      </c>
      <c r="AB29">
        <f t="shared" si="14"/>
        <v>1.570846373009805</v>
      </c>
      <c r="AC29">
        <f t="shared" si="15"/>
        <v>2.1730434232477664</v>
      </c>
      <c r="AD29">
        <f t="shared" si="16"/>
        <v>1.866671239307387</v>
      </c>
      <c r="AE29">
        <f t="shared" si="17"/>
        <v>1.6843874960204037</v>
      </c>
    </row>
    <row r="30" spans="1:31" x14ac:dyDescent="0.2">
      <c r="A30">
        <v>2.9529999999999998</v>
      </c>
      <c r="B30">
        <v>3.0009999999999999</v>
      </c>
      <c r="C30">
        <v>0.13700000000000001</v>
      </c>
      <c r="D30">
        <v>4.1000000000000002E-2</v>
      </c>
      <c r="E30">
        <v>3.8559999999999999</v>
      </c>
      <c r="F30">
        <v>10.090999999999999</v>
      </c>
      <c r="G30">
        <v>0.89600000000000002</v>
      </c>
      <c r="H30">
        <v>4.5940000000000003</v>
      </c>
      <c r="I30">
        <v>0.1</v>
      </c>
      <c r="J30">
        <v>3.51</v>
      </c>
      <c r="K30">
        <v>8.1129999999999995</v>
      </c>
      <c r="L30">
        <v>16.661000000000001</v>
      </c>
      <c r="M30">
        <v>4.3090000000000002</v>
      </c>
      <c r="N30">
        <v>8.4000000000000005E-2</v>
      </c>
      <c r="O30">
        <v>20.111000000000001</v>
      </c>
      <c r="Q30">
        <f t="shared" si="3"/>
        <v>0.47026344696507844</v>
      </c>
      <c r="R30">
        <f t="shared" si="4"/>
        <v>0.4772659954248526</v>
      </c>
      <c r="S30">
        <f t="shared" si="5"/>
        <v>-0.86327943284359321</v>
      </c>
      <c r="T30">
        <f t="shared" si="6"/>
        <v>-1.3872161432802645</v>
      </c>
      <c r="U30">
        <f t="shared" si="7"/>
        <v>0.58613702523079314</v>
      </c>
      <c r="V30">
        <f t="shared" si="8"/>
        <v>1.0039342061737084</v>
      </c>
      <c r="W30">
        <f t="shared" si="9"/>
        <v>-4.7691990337874794E-2</v>
      </c>
      <c r="X30">
        <f t="shared" si="10"/>
        <v>0.66219099085900734</v>
      </c>
      <c r="Y30">
        <f t="shared" si="11"/>
        <v>-1</v>
      </c>
      <c r="Z30">
        <f t="shared" si="12"/>
        <v>0.54530711646582408</v>
      </c>
      <c r="AA30">
        <f t="shared" si="13"/>
        <v>0.90918147597785282</v>
      </c>
      <c r="AB30">
        <f t="shared" si="14"/>
        <v>1.2217010643845969</v>
      </c>
      <c r="AC30">
        <f t="shared" si="15"/>
        <v>0.63437649408836783</v>
      </c>
      <c r="AD30">
        <f t="shared" si="16"/>
        <v>-1.0757207139381184</v>
      </c>
      <c r="AE30">
        <f t="shared" si="17"/>
        <v>1.3034336660062043</v>
      </c>
    </row>
    <row r="31" spans="1:31" x14ac:dyDescent="0.2">
      <c r="A31">
        <v>1.4390000000000001</v>
      </c>
      <c r="B31">
        <v>4.8000000000000001E-2</v>
      </c>
      <c r="C31">
        <v>2.8740000000000001</v>
      </c>
      <c r="D31">
        <v>1.5</v>
      </c>
      <c r="E31">
        <v>0.26100000000000001</v>
      </c>
      <c r="F31">
        <v>3.9830000000000001</v>
      </c>
      <c r="G31">
        <v>2.3050000000000002</v>
      </c>
      <c r="H31">
        <v>3.0190000000000001</v>
      </c>
      <c r="I31">
        <v>5.601</v>
      </c>
      <c r="J31">
        <v>6.0419999999999998</v>
      </c>
      <c r="K31">
        <v>3.2309999999999999</v>
      </c>
      <c r="L31">
        <v>63.578000000000003</v>
      </c>
      <c r="M31">
        <v>34.075000000000003</v>
      </c>
      <c r="N31">
        <v>27.69</v>
      </c>
      <c r="O31">
        <v>2.4169999999999998</v>
      </c>
      <c r="Q31">
        <f t="shared" si="3"/>
        <v>0.15806079393660522</v>
      </c>
      <c r="R31">
        <f t="shared" si="4"/>
        <v>-1.3187587626244128</v>
      </c>
      <c r="S31">
        <f t="shared" si="5"/>
        <v>0.45848676379820685</v>
      </c>
      <c r="T31">
        <f t="shared" si="6"/>
        <v>0.17609125905568124</v>
      </c>
      <c r="U31">
        <f t="shared" si="7"/>
        <v>-0.58335949266171905</v>
      </c>
      <c r="V31">
        <f t="shared" si="8"/>
        <v>0.60021030640932804</v>
      </c>
      <c r="W31">
        <f t="shared" si="9"/>
        <v>0.362670929725667</v>
      </c>
      <c r="X31">
        <f t="shared" si="10"/>
        <v>0.47986311302309775</v>
      </c>
      <c r="Y31">
        <f t="shared" si="11"/>
        <v>0.74826557266874072</v>
      </c>
      <c r="Z31">
        <f t="shared" si="12"/>
        <v>0.78118072093726165</v>
      </c>
      <c r="AA31">
        <f t="shared" si="13"/>
        <v>0.509336958017644</v>
      </c>
      <c r="AB31">
        <f t="shared" si="14"/>
        <v>1.8033068620086778</v>
      </c>
      <c r="AC31">
        <f t="shared" si="15"/>
        <v>1.5324358645067111</v>
      </c>
      <c r="AD31">
        <f t="shared" si="16"/>
        <v>1.4423229557455746</v>
      </c>
      <c r="AE31">
        <f t="shared" si="17"/>
        <v>0.38327665040765035</v>
      </c>
    </row>
    <row r="32" spans="1:31" x14ac:dyDescent="0.2">
      <c r="A32">
        <v>0.89500000000000002</v>
      </c>
      <c r="B32">
        <v>3.9740000000000002</v>
      </c>
      <c r="C32">
        <v>1.6619999999999999</v>
      </c>
      <c r="D32">
        <v>5.4859999999999998</v>
      </c>
      <c r="E32">
        <v>1.69</v>
      </c>
      <c r="F32">
        <v>1.1140000000000001</v>
      </c>
      <c r="G32">
        <v>1.986</v>
      </c>
      <c r="H32">
        <v>6.2779999999999996</v>
      </c>
      <c r="I32">
        <v>9.9719999999999995</v>
      </c>
      <c r="J32">
        <v>3.14</v>
      </c>
      <c r="K32">
        <v>11.412000000000001</v>
      </c>
      <c r="L32">
        <v>1.6739999999999999</v>
      </c>
      <c r="M32">
        <v>11.095000000000001</v>
      </c>
      <c r="N32">
        <v>0.11700000000000001</v>
      </c>
      <c r="O32">
        <v>45.384999999999998</v>
      </c>
      <c r="Q32">
        <f t="shared" si="3"/>
        <v>-4.8176964684088018E-2</v>
      </c>
      <c r="R32">
        <f t="shared" si="4"/>
        <v>0.59922786277379636</v>
      </c>
      <c r="S32">
        <f t="shared" si="5"/>
        <v>0.22063101944809216</v>
      </c>
      <c r="T32">
        <f t="shared" si="6"/>
        <v>0.73925580326851059</v>
      </c>
      <c r="U32">
        <f t="shared" si="7"/>
        <v>0.22788670461367352</v>
      </c>
      <c r="V32">
        <f t="shared" si="8"/>
        <v>4.6885190837710138E-2</v>
      </c>
      <c r="W32">
        <f t="shared" si="9"/>
        <v>0.29797924415936239</v>
      </c>
      <c r="X32">
        <f t="shared" si="10"/>
        <v>0.79782131136402357</v>
      </c>
      <c r="Y32">
        <f t="shared" si="11"/>
        <v>0.99878226983173579</v>
      </c>
      <c r="Z32">
        <f t="shared" si="12"/>
        <v>0.49692964807321494</v>
      </c>
      <c r="AA32">
        <f t="shared" si="13"/>
        <v>1.0573617629850387</v>
      </c>
      <c r="AB32">
        <f t="shared" si="14"/>
        <v>0.22375545365724117</v>
      </c>
      <c r="AC32">
        <f t="shared" si="15"/>
        <v>1.0451273065680271</v>
      </c>
      <c r="AD32">
        <f t="shared" si="16"/>
        <v>-0.9318141382538383</v>
      </c>
      <c r="AE32">
        <f t="shared" si="17"/>
        <v>1.6569123397814234</v>
      </c>
    </row>
    <row r="33" spans="1:31" x14ac:dyDescent="0.2">
      <c r="A33">
        <v>1.9410000000000001</v>
      </c>
      <c r="B33">
        <v>9.5000000000000001E-2</v>
      </c>
      <c r="C33">
        <v>0.77400000000000002</v>
      </c>
      <c r="D33">
        <v>1.3080000000000001</v>
      </c>
      <c r="E33">
        <v>1.0469999999999999</v>
      </c>
      <c r="F33">
        <v>1.393</v>
      </c>
      <c r="G33">
        <v>1.9730000000000001</v>
      </c>
      <c r="H33">
        <v>4.7089999999999996</v>
      </c>
      <c r="I33">
        <v>3.6480000000000001</v>
      </c>
      <c r="J33">
        <v>0.746</v>
      </c>
      <c r="K33">
        <v>42.066000000000003</v>
      </c>
      <c r="L33">
        <v>16.847999999999999</v>
      </c>
      <c r="M33">
        <v>5.6000000000000001E-2</v>
      </c>
      <c r="N33">
        <v>63.838000000000001</v>
      </c>
      <c r="O33">
        <v>73.915999999999997</v>
      </c>
      <c r="Q33">
        <f t="shared" si="3"/>
        <v>0.28802553538836284</v>
      </c>
      <c r="R33">
        <f t="shared" si="4"/>
        <v>-1.0222763947111522</v>
      </c>
      <c r="S33">
        <f t="shared" si="5"/>
        <v>-0.11125903931710739</v>
      </c>
      <c r="T33">
        <f t="shared" si="6"/>
        <v>0.11660774398824848</v>
      </c>
      <c r="U33">
        <f t="shared" si="7"/>
        <v>1.9946681678842306E-2</v>
      </c>
      <c r="V33">
        <f t="shared" si="8"/>
        <v>0.14395111642396349</v>
      </c>
      <c r="W33">
        <f t="shared" si="9"/>
        <v>0.29512708525219122</v>
      </c>
      <c r="X33">
        <f t="shared" si="10"/>
        <v>0.67292869044272241</v>
      </c>
      <c r="Y33">
        <f t="shared" si="11"/>
        <v>0.56205482965637854</v>
      </c>
      <c r="Z33">
        <f t="shared" si="12"/>
        <v>-0.12726117252733121</v>
      </c>
      <c r="AA33">
        <f t="shared" si="13"/>
        <v>1.6239312174955329</v>
      </c>
      <c r="AB33">
        <f t="shared" si="14"/>
        <v>1.2265483538414113</v>
      </c>
      <c r="AC33">
        <f t="shared" si="15"/>
        <v>-1.2518119729937995</v>
      </c>
      <c r="AD33">
        <f t="shared" si="16"/>
        <v>1.8050792724126947</v>
      </c>
      <c r="AE33">
        <f t="shared" si="17"/>
        <v>1.8687384567925309</v>
      </c>
    </row>
    <row r="34" spans="1:31" x14ac:dyDescent="0.2">
      <c r="A34">
        <v>4.8029999999999999</v>
      </c>
      <c r="B34">
        <v>0.86899999999999999</v>
      </c>
      <c r="C34">
        <v>2.2589999999999999</v>
      </c>
      <c r="D34">
        <v>0.54400000000000004</v>
      </c>
      <c r="E34">
        <v>0.749</v>
      </c>
      <c r="F34">
        <v>1.073</v>
      </c>
      <c r="G34">
        <v>0.85799999999999998</v>
      </c>
      <c r="H34">
        <v>1.3740000000000001</v>
      </c>
      <c r="I34">
        <v>14.845000000000001</v>
      </c>
      <c r="J34">
        <v>0.98299999999999998</v>
      </c>
      <c r="K34">
        <v>4.3890000000000002</v>
      </c>
      <c r="L34">
        <v>6.1470000000000002</v>
      </c>
      <c r="M34">
        <v>15.471</v>
      </c>
      <c r="N34">
        <v>7.2949999999999999</v>
      </c>
      <c r="O34">
        <v>22.74</v>
      </c>
      <c r="Q34">
        <f t="shared" si="3"/>
        <v>0.68151258663896219</v>
      </c>
      <c r="R34">
        <f t="shared" si="4"/>
        <v>-6.0980223551333534E-2</v>
      </c>
      <c r="S34">
        <f t="shared" si="5"/>
        <v>0.35391623092036301</v>
      </c>
      <c r="T34">
        <f t="shared" si="6"/>
        <v>-0.26440110030182007</v>
      </c>
      <c r="U34">
        <f t="shared" si="7"/>
        <v>-0.12551818230053352</v>
      </c>
      <c r="V34">
        <f t="shared" si="8"/>
        <v>3.0599721965951066E-2</v>
      </c>
      <c r="W34">
        <f t="shared" si="9"/>
        <v>-6.6512712151294562E-2</v>
      </c>
      <c r="X34">
        <f t="shared" si="10"/>
        <v>0.13798673272353165</v>
      </c>
      <c r="Y34">
        <f t="shared" si="11"/>
        <v>1.1715802019320634</v>
      </c>
      <c r="Z34">
        <f t="shared" si="12"/>
        <v>-7.4464821678643838E-3</v>
      </c>
      <c r="AA34">
        <f t="shared" si="13"/>
        <v>0.64236558084497331</v>
      </c>
      <c r="AB34">
        <f t="shared" si="14"/>
        <v>0.78866321312085741</v>
      </c>
      <c r="AC34">
        <f t="shared" si="15"/>
        <v>1.1895183861263774</v>
      </c>
      <c r="AD34">
        <f t="shared" si="16"/>
        <v>0.86302529622947044</v>
      </c>
      <c r="AE34">
        <f t="shared" si="17"/>
        <v>1.356790460351716</v>
      </c>
    </row>
    <row r="35" spans="1:31" x14ac:dyDescent="0.2">
      <c r="A35">
        <v>8.3770000000000007</v>
      </c>
      <c r="B35">
        <v>9.0999999999999998E-2</v>
      </c>
      <c r="C35">
        <v>0.371</v>
      </c>
      <c r="D35">
        <v>6.0999999999999999E-2</v>
      </c>
      <c r="E35">
        <v>0.59599999999999997</v>
      </c>
      <c r="F35">
        <v>1.482</v>
      </c>
      <c r="G35">
        <v>16.003</v>
      </c>
      <c r="H35">
        <v>0.218</v>
      </c>
      <c r="I35">
        <v>4.0810000000000004</v>
      </c>
      <c r="J35">
        <v>2.476</v>
      </c>
      <c r="K35">
        <v>7.1379999999999999</v>
      </c>
      <c r="L35">
        <v>28.18</v>
      </c>
      <c r="M35">
        <v>35.014000000000003</v>
      </c>
      <c r="N35">
        <v>70.427000000000007</v>
      </c>
      <c r="O35">
        <v>10.319000000000001</v>
      </c>
      <c r="Q35">
        <f t="shared" si="3"/>
        <v>0.92308851544239934</v>
      </c>
      <c r="R35">
        <f t="shared" si="4"/>
        <v>-1.0409586076789064</v>
      </c>
      <c r="S35">
        <f t="shared" si="5"/>
        <v>-0.43062609038495414</v>
      </c>
      <c r="T35">
        <f t="shared" si="6"/>
        <v>-1.2146701649892331</v>
      </c>
      <c r="U35">
        <f t="shared" si="7"/>
        <v>-0.22475374025976358</v>
      </c>
      <c r="V35">
        <f t="shared" si="8"/>
        <v>0.17084820364330935</v>
      </c>
      <c r="W35">
        <f t="shared" si="9"/>
        <v>1.2042014052381531</v>
      </c>
      <c r="X35">
        <f t="shared" si="10"/>
        <v>-0.66154350639539516</v>
      </c>
      <c r="Y35">
        <f t="shared" si="11"/>
        <v>0.610766594773271</v>
      </c>
      <c r="Z35">
        <f t="shared" si="12"/>
        <v>0.39375064034808038</v>
      </c>
      <c r="AA35">
        <f t="shared" si="13"/>
        <v>0.85357654361964164</v>
      </c>
      <c r="AB35">
        <f t="shared" si="14"/>
        <v>1.4499409887733377</v>
      </c>
      <c r="AC35">
        <f t="shared" si="15"/>
        <v>1.5442417274087405</v>
      </c>
      <c r="AD35">
        <f t="shared" si="16"/>
        <v>1.8477391890142967</v>
      </c>
      <c r="AE35">
        <f t="shared" si="17"/>
        <v>1.0136376124535316</v>
      </c>
    </row>
    <row r="36" spans="1:31" x14ac:dyDescent="0.2">
      <c r="A36">
        <v>0.216</v>
      </c>
      <c r="B36">
        <v>10.756</v>
      </c>
      <c r="C36">
        <v>2.9870000000000001</v>
      </c>
      <c r="D36">
        <v>18.876999999999999</v>
      </c>
      <c r="E36">
        <v>4.8970000000000002</v>
      </c>
      <c r="F36">
        <v>1.58</v>
      </c>
      <c r="G36">
        <v>2.468</v>
      </c>
      <c r="H36">
        <v>6.5510000000000002</v>
      </c>
      <c r="I36">
        <v>8.7769999999999992</v>
      </c>
      <c r="J36">
        <v>3.1869999999999998</v>
      </c>
      <c r="K36">
        <v>29.885999999999999</v>
      </c>
      <c r="L36">
        <v>2.5999999999999999E-2</v>
      </c>
      <c r="M36">
        <v>18.960999999999999</v>
      </c>
      <c r="N36">
        <v>60.515000000000001</v>
      </c>
      <c r="O36">
        <v>36.033000000000001</v>
      </c>
      <c r="Q36">
        <f t="shared" si="3"/>
        <v>-0.6655462488490691</v>
      </c>
      <c r="R36">
        <f t="shared" si="4"/>
        <v>1.031650793551264</v>
      </c>
      <c r="S36">
        <f t="shared" si="5"/>
        <v>0.47523522260412832</v>
      </c>
      <c r="T36">
        <f t="shared" si="6"/>
        <v>1.2759329758217079</v>
      </c>
      <c r="U36">
        <f t="shared" si="7"/>
        <v>0.68993010401821808</v>
      </c>
      <c r="V36">
        <f t="shared" si="8"/>
        <v>0.19865708695442263</v>
      </c>
      <c r="W36">
        <f t="shared" si="9"/>
        <v>0.39234515536120407</v>
      </c>
      <c r="X36">
        <f t="shared" si="10"/>
        <v>0.81630759943193976</v>
      </c>
      <c r="Y36">
        <f t="shared" si="11"/>
        <v>0.94334609835659067</v>
      </c>
      <c r="Z36">
        <f t="shared" si="12"/>
        <v>0.5033820634737326</v>
      </c>
      <c r="AA36">
        <f t="shared" si="13"/>
        <v>1.4754677921160271</v>
      </c>
      <c r="AB36">
        <f t="shared" si="14"/>
        <v>-1.585026652029182</v>
      </c>
      <c r="AC36">
        <f t="shared" si="15"/>
        <v>1.2778612382251167</v>
      </c>
      <c r="AD36">
        <f t="shared" si="16"/>
        <v>1.7818630376241982</v>
      </c>
      <c r="AE36">
        <f t="shared" si="17"/>
        <v>1.5567004216897933</v>
      </c>
    </row>
    <row r="37" spans="1:31" x14ac:dyDescent="0.2">
      <c r="A37">
        <v>3.8290000000000002</v>
      </c>
      <c r="B37">
        <v>2.3849999999999998</v>
      </c>
      <c r="C37">
        <v>1.8029999999999999</v>
      </c>
      <c r="D37">
        <v>1.0429999999999999</v>
      </c>
      <c r="E37">
        <v>2.1480000000000001</v>
      </c>
      <c r="F37">
        <v>2.931</v>
      </c>
      <c r="G37">
        <v>0.34100000000000003</v>
      </c>
      <c r="H37">
        <v>3.2000000000000001E-2</v>
      </c>
      <c r="I37">
        <v>1.119</v>
      </c>
      <c r="J37">
        <v>1.542</v>
      </c>
      <c r="K37">
        <v>13.413</v>
      </c>
      <c r="L37">
        <v>174.12</v>
      </c>
      <c r="M37">
        <v>18.855</v>
      </c>
      <c r="N37">
        <v>112.77200000000001</v>
      </c>
      <c r="O37">
        <v>64.457999999999998</v>
      </c>
      <c r="Q37">
        <f t="shared" si="3"/>
        <v>0.58308536634768759</v>
      </c>
      <c r="R37">
        <f t="shared" si="4"/>
        <v>0.37748838337613266</v>
      </c>
      <c r="S37">
        <f t="shared" si="5"/>
        <v>0.25599572672240195</v>
      </c>
      <c r="T37">
        <f t="shared" si="6"/>
        <v>1.8284308426530838E-2</v>
      </c>
      <c r="U37">
        <f t="shared" si="7"/>
        <v>0.33203427702751803</v>
      </c>
      <c r="V37">
        <f t="shared" si="8"/>
        <v>0.46701581843843554</v>
      </c>
      <c r="W37">
        <f t="shared" si="9"/>
        <v>-0.46724562100750222</v>
      </c>
      <c r="X37">
        <f t="shared" si="10"/>
        <v>-1.494850021680094</v>
      </c>
      <c r="Y37">
        <f t="shared" si="11"/>
        <v>4.8830086528350039E-2</v>
      </c>
      <c r="Z37">
        <f t="shared" si="12"/>
        <v>0.18808437371493819</v>
      </c>
      <c r="AA37">
        <f t="shared" si="13"/>
        <v>1.1275259245876943</v>
      </c>
      <c r="AB37">
        <f t="shared" si="14"/>
        <v>2.2408486584853606</v>
      </c>
      <c r="AC37">
        <f t="shared" si="15"/>
        <v>1.2754265367416391</v>
      </c>
      <c r="AD37">
        <f t="shared" si="16"/>
        <v>2.0522012826704317</v>
      </c>
      <c r="AE37">
        <f t="shared" si="17"/>
        <v>1.809276826115209</v>
      </c>
    </row>
    <row r="38" spans="1:31" x14ac:dyDescent="0.2">
      <c r="A38">
        <v>3.9009999999999998</v>
      </c>
      <c r="B38">
        <v>0.53500000000000003</v>
      </c>
      <c r="C38">
        <v>0.35299999999999998</v>
      </c>
      <c r="D38">
        <v>1.7470000000000001</v>
      </c>
      <c r="E38">
        <v>11.891999999999999</v>
      </c>
      <c r="F38">
        <v>0.27600000000000002</v>
      </c>
      <c r="G38">
        <v>15.646000000000001</v>
      </c>
      <c r="H38">
        <v>19.789000000000001</v>
      </c>
      <c r="I38">
        <v>6.423</v>
      </c>
      <c r="J38">
        <v>0.184</v>
      </c>
      <c r="K38">
        <v>47.856000000000002</v>
      </c>
      <c r="L38">
        <v>49.877000000000002</v>
      </c>
      <c r="M38">
        <v>6.6340000000000003</v>
      </c>
      <c r="N38">
        <v>57.628</v>
      </c>
      <c r="O38">
        <v>28.324000000000002</v>
      </c>
      <c r="Q38">
        <f t="shared" si="3"/>
        <v>0.59117595031179138</v>
      </c>
      <c r="R38">
        <f t="shared" si="4"/>
        <v>-0.27164621797877153</v>
      </c>
      <c r="S38">
        <f t="shared" si="5"/>
        <v>-0.45222529461217748</v>
      </c>
      <c r="T38">
        <f t="shared" si="6"/>
        <v>0.24229290498293096</v>
      </c>
      <c r="U38">
        <f t="shared" si="7"/>
        <v>1.0752549005329002</v>
      </c>
      <c r="V38">
        <f t="shared" si="8"/>
        <v>-0.55909091793478227</v>
      </c>
      <c r="W38">
        <f t="shared" si="9"/>
        <v>1.1944033259100062</v>
      </c>
      <c r="X38">
        <f t="shared" si="10"/>
        <v>1.2964238485037765</v>
      </c>
      <c r="Y38">
        <f t="shared" si="11"/>
        <v>0.80773792201410077</v>
      </c>
      <c r="Z38">
        <f t="shared" si="12"/>
        <v>-0.73518217699046351</v>
      </c>
      <c r="AA38">
        <f t="shared" si="13"/>
        <v>1.6799363956872428</v>
      </c>
      <c r="AB38">
        <f t="shared" si="14"/>
        <v>1.6979003236632046</v>
      </c>
      <c r="AC38">
        <f t="shared" si="15"/>
        <v>0.8217754671834635</v>
      </c>
      <c r="AD38">
        <f t="shared" si="16"/>
        <v>1.7606335475002182</v>
      </c>
      <c r="AE38">
        <f t="shared" si="17"/>
        <v>1.4521545857146632</v>
      </c>
    </row>
    <row r="39" spans="1:31" ht="19" x14ac:dyDescent="0.2">
      <c r="A39">
        <v>1.159</v>
      </c>
      <c r="B39">
        <v>2.2959999999999998</v>
      </c>
      <c r="C39">
        <v>3.84</v>
      </c>
      <c r="D39">
        <v>4.42</v>
      </c>
      <c r="E39">
        <v>1.474</v>
      </c>
      <c r="F39">
        <v>3.7389999999999999</v>
      </c>
      <c r="G39">
        <v>1.6479999999999999</v>
      </c>
      <c r="H39">
        <v>1.5289999999999999</v>
      </c>
      <c r="I39">
        <v>9.0999999999999998E-2</v>
      </c>
      <c r="J39">
        <v>1.5509999999999999</v>
      </c>
      <c r="K39">
        <v>17.66</v>
      </c>
      <c r="L39">
        <v>52.651000000000003</v>
      </c>
      <c r="M39">
        <v>24.495000000000001</v>
      </c>
      <c r="N39">
        <v>20.69</v>
      </c>
      <c r="O39">
        <v>13.467000000000001</v>
      </c>
      <c r="P39" s="59"/>
      <c r="Q39">
        <f t="shared" si="3"/>
        <v>6.4083435963596003E-2</v>
      </c>
      <c r="R39">
        <f t="shared" si="4"/>
        <v>0.36097188372593586</v>
      </c>
      <c r="S39">
        <f t="shared" si="5"/>
        <v>0.58433122436753082</v>
      </c>
      <c r="T39">
        <f t="shared" si="6"/>
        <v>0.64542226934909186</v>
      </c>
      <c r="U39">
        <f t="shared" si="7"/>
        <v>0.16849748352303268</v>
      </c>
      <c r="V39">
        <f t="shared" si="8"/>
        <v>0.5727554651542196</v>
      </c>
      <c r="W39">
        <f t="shared" si="9"/>
        <v>0.21695720736109697</v>
      </c>
      <c r="X39">
        <f t="shared" si="10"/>
        <v>0.1844074854123201</v>
      </c>
      <c r="Y39">
        <f t="shared" si="11"/>
        <v>-1.0409586076789064</v>
      </c>
      <c r="Z39">
        <f t="shared" si="12"/>
        <v>0.19061179781360493</v>
      </c>
      <c r="AA39">
        <f t="shared" si="13"/>
        <v>1.2469906992415498</v>
      </c>
      <c r="AB39">
        <f t="shared" si="14"/>
        <v>1.7214066241512793</v>
      </c>
      <c r="AC39">
        <f t="shared" si="15"/>
        <v>1.3890774437923494</v>
      </c>
      <c r="AD39">
        <f t="shared" si="16"/>
        <v>1.3157604906657345</v>
      </c>
      <c r="AE39">
        <f t="shared" si="17"/>
        <v>1.1292708601213153</v>
      </c>
    </row>
    <row r="40" spans="1:31" x14ac:dyDescent="0.2">
      <c r="A40">
        <v>3.7749999999999999</v>
      </c>
      <c r="B40">
        <v>2.1139999999999999</v>
      </c>
      <c r="C40">
        <v>0.36399999999999999</v>
      </c>
      <c r="D40">
        <v>2.7050000000000001</v>
      </c>
      <c r="E40">
        <v>0.27300000000000002</v>
      </c>
      <c r="F40">
        <v>0.86899999999999999</v>
      </c>
      <c r="G40">
        <v>6.2089999999999996</v>
      </c>
      <c r="H40">
        <v>1.3109999999999999</v>
      </c>
      <c r="I40">
        <v>0.14099999999999999</v>
      </c>
      <c r="J40">
        <v>7.9240000000000004</v>
      </c>
      <c r="K40">
        <v>69.373000000000005</v>
      </c>
      <c r="L40">
        <v>60.173000000000002</v>
      </c>
      <c r="M40">
        <v>0.36099999999999999</v>
      </c>
      <c r="N40">
        <v>4.6230000000000002</v>
      </c>
      <c r="O40">
        <v>8.2970000000000006</v>
      </c>
      <c r="Q40">
        <f t="shared" si="3"/>
        <v>0.57691695596520709</v>
      </c>
      <c r="R40">
        <f t="shared" si="4"/>
        <v>0.32510498297140744</v>
      </c>
      <c r="S40">
        <f t="shared" si="5"/>
        <v>-0.43889861635094402</v>
      </c>
      <c r="T40">
        <f t="shared" si="6"/>
        <v>0.43216726944258826</v>
      </c>
      <c r="U40">
        <f t="shared" si="7"/>
        <v>-0.56383735295924398</v>
      </c>
      <c r="V40">
        <f t="shared" si="8"/>
        <v>-6.0980223551333534E-2</v>
      </c>
      <c r="W40">
        <f t="shared" si="9"/>
        <v>0.79302165984598316</v>
      </c>
      <c r="X40">
        <f t="shared" si="10"/>
        <v>0.11760269169008426</v>
      </c>
      <c r="Y40">
        <f t="shared" si="11"/>
        <v>-0.8507808873446201</v>
      </c>
      <c r="Z40">
        <f t="shared" si="12"/>
        <v>0.89894446686650953</v>
      </c>
      <c r="AA40">
        <f t="shared" si="13"/>
        <v>1.8411904757489777</v>
      </c>
      <c r="AB40">
        <f t="shared" si="14"/>
        <v>1.779401664324741</v>
      </c>
      <c r="AC40">
        <f t="shared" si="15"/>
        <v>-0.44249279809434211</v>
      </c>
      <c r="AD40">
        <f t="shared" si="16"/>
        <v>0.66492389343808178</v>
      </c>
      <c r="AE40">
        <f t="shared" si="17"/>
        <v>0.91892109009133582</v>
      </c>
    </row>
    <row r="41" spans="1:31" x14ac:dyDescent="0.2">
      <c r="A41">
        <v>6.8449999999999998</v>
      </c>
      <c r="B41">
        <v>0.55900000000000005</v>
      </c>
      <c r="C41">
        <v>1.395</v>
      </c>
      <c r="D41">
        <v>1.18</v>
      </c>
      <c r="E41">
        <v>9.02</v>
      </c>
      <c r="F41">
        <v>5.5979999999999999</v>
      </c>
      <c r="G41">
        <v>22.413</v>
      </c>
      <c r="H41">
        <v>0.85199999999999998</v>
      </c>
      <c r="I41">
        <v>8.56</v>
      </c>
      <c r="J41">
        <v>7.1989999999999998</v>
      </c>
      <c r="K41">
        <v>2.694</v>
      </c>
      <c r="L41">
        <v>14.443</v>
      </c>
      <c r="M41">
        <v>1.2609999999999999</v>
      </c>
      <c r="N41">
        <v>27.026</v>
      </c>
      <c r="O41">
        <v>53.584000000000003</v>
      </c>
      <c r="Q41">
        <f t="shared" si="3"/>
        <v>0.83537345247000883</v>
      </c>
      <c r="R41">
        <f t="shared" si="4"/>
        <v>-0.25258819211357664</v>
      </c>
      <c r="S41">
        <f t="shared" si="5"/>
        <v>0.14457420760961637</v>
      </c>
      <c r="T41">
        <f t="shared" si="6"/>
        <v>7.1882007306125359E-2</v>
      </c>
      <c r="U41">
        <f t="shared" si="7"/>
        <v>0.95520653754194174</v>
      </c>
      <c r="V41">
        <f t="shared" si="8"/>
        <v>0.74803289413014351</v>
      </c>
      <c r="W41">
        <f t="shared" si="9"/>
        <v>1.3504999911288036</v>
      </c>
      <c r="X41">
        <f t="shared" si="10"/>
        <v>-6.9560405233299899E-2</v>
      </c>
      <c r="Y41">
        <f t="shared" si="11"/>
        <v>0.93247376467715326</v>
      </c>
      <c r="Z41">
        <f t="shared" si="12"/>
        <v>0.8572721735640414</v>
      </c>
      <c r="AA41">
        <f t="shared" si="13"/>
        <v>0.43039759138696682</v>
      </c>
      <c r="AB41">
        <f t="shared" si="14"/>
        <v>1.1596574112477043</v>
      </c>
      <c r="AC41">
        <f t="shared" si="15"/>
        <v>0.10071508657308159</v>
      </c>
      <c r="AD41">
        <f t="shared" si="16"/>
        <v>1.4317817724291242</v>
      </c>
      <c r="AE41">
        <f t="shared" si="17"/>
        <v>1.7290351301957916</v>
      </c>
    </row>
    <row r="42" spans="1:31" x14ac:dyDescent="0.2">
      <c r="A42">
        <v>8.9130000000000003</v>
      </c>
      <c r="B42">
        <v>3.3330000000000002</v>
      </c>
      <c r="C42">
        <v>0.94599999999999995</v>
      </c>
      <c r="D42">
        <v>0.48299999999999998</v>
      </c>
      <c r="E42">
        <v>1.2030000000000001</v>
      </c>
      <c r="F42">
        <v>9.3949999999999996</v>
      </c>
      <c r="G42">
        <v>5.407</v>
      </c>
      <c r="H42">
        <v>0.77600000000000002</v>
      </c>
      <c r="I42">
        <v>0.53700000000000003</v>
      </c>
      <c r="J42">
        <v>1.4039999999999999</v>
      </c>
      <c r="K42">
        <v>3.9140000000000001</v>
      </c>
      <c r="L42">
        <v>41.256</v>
      </c>
      <c r="M42">
        <v>1.3069999999999999</v>
      </c>
      <c r="N42">
        <v>75.828999999999994</v>
      </c>
      <c r="O42">
        <v>12.962999999999999</v>
      </c>
      <c r="Q42">
        <f t="shared" si="3"/>
        <v>0.95002390652332647</v>
      </c>
      <c r="R42">
        <f t="shared" si="4"/>
        <v>0.52283531366053004</v>
      </c>
      <c r="S42">
        <f t="shared" si="5"/>
        <v>-2.4108863598207259E-2</v>
      </c>
      <c r="T42">
        <f t="shared" si="6"/>
        <v>-0.31605286924848786</v>
      </c>
      <c r="U42">
        <f t="shared" si="7"/>
        <v>8.0265627339844769E-2</v>
      </c>
      <c r="V42">
        <f t="shared" si="8"/>
        <v>0.97289678443654437</v>
      </c>
      <c r="W42">
        <f t="shared" si="9"/>
        <v>0.7329563695756246</v>
      </c>
      <c r="X42">
        <f t="shared" si="10"/>
        <v>-0.11013827874181155</v>
      </c>
      <c r="Y42">
        <f t="shared" si="11"/>
        <v>-0.27002571430044436</v>
      </c>
      <c r="Z42">
        <f t="shared" si="12"/>
        <v>0.14736710779378645</v>
      </c>
      <c r="AA42">
        <f t="shared" si="13"/>
        <v>0.59262082132198235</v>
      </c>
      <c r="AB42">
        <f t="shared" si="14"/>
        <v>1.6154871183986583</v>
      </c>
      <c r="AC42">
        <f t="shared" si="15"/>
        <v>0.11627558758054428</v>
      </c>
      <c r="AD42">
        <f t="shared" si="16"/>
        <v>1.8798353287368521</v>
      </c>
      <c r="AE42">
        <f t="shared" si="17"/>
        <v>1.1127055210308925</v>
      </c>
    </row>
    <row r="43" spans="1:31" x14ac:dyDescent="0.2">
      <c r="A43">
        <v>3.0379999999999998</v>
      </c>
      <c r="B43">
        <v>2.34</v>
      </c>
      <c r="C43">
        <v>0.52300000000000002</v>
      </c>
      <c r="D43">
        <v>5.3079999999999998</v>
      </c>
      <c r="E43">
        <v>5.7460000000000004</v>
      </c>
      <c r="F43">
        <v>6.9000000000000006E-2</v>
      </c>
      <c r="G43">
        <v>1.4E-2</v>
      </c>
      <c r="H43">
        <v>24.673999999999999</v>
      </c>
      <c r="I43">
        <v>8.4619999999999997</v>
      </c>
      <c r="J43">
        <v>10.712999999999999</v>
      </c>
      <c r="K43">
        <v>35.811999999999998</v>
      </c>
      <c r="L43">
        <v>30.109000000000002</v>
      </c>
      <c r="M43">
        <v>130.023</v>
      </c>
      <c r="N43">
        <v>6.859</v>
      </c>
      <c r="O43">
        <v>21.716000000000001</v>
      </c>
      <c r="Q43">
        <f t="shared" si="3"/>
        <v>0.48258776952676752</v>
      </c>
      <c r="R43">
        <f t="shared" si="4"/>
        <v>0.36921585741014279</v>
      </c>
      <c r="S43">
        <f t="shared" si="5"/>
        <v>-0.28149831113272572</v>
      </c>
      <c r="T43">
        <f t="shared" si="6"/>
        <v>0.72493091419239786</v>
      </c>
      <c r="U43">
        <f t="shared" si="7"/>
        <v>0.75936562165592869</v>
      </c>
      <c r="V43">
        <f t="shared" si="8"/>
        <v>-1.1611509092627446</v>
      </c>
      <c r="W43">
        <f t="shared" si="9"/>
        <v>-1.853871964321762</v>
      </c>
      <c r="X43">
        <f t="shared" si="10"/>
        <v>1.3922395603981106</v>
      </c>
      <c r="Y43">
        <f t="shared" si="11"/>
        <v>0.92747302099527584</v>
      </c>
      <c r="Z43">
        <f t="shared" si="12"/>
        <v>1.0299111049124443</v>
      </c>
      <c r="AA43">
        <f t="shared" si="13"/>
        <v>1.5540285758208732</v>
      </c>
      <c r="AB43">
        <f t="shared" si="14"/>
        <v>1.4786963316770283</v>
      </c>
      <c r="AC43">
        <f t="shared" si="15"/>
        <v>2.1140201822265734</v>
      </c>
      <c r="AD43">
        <f t="shared" si="16"/>
        <v>0.83626080285848692</v>
      </c>
      <c r="AE43">
        <f t="shared" si="17"/>
        <v>1.3367798329836422</v>
      </c>
    </row>
    <row r="44" spans="1:31" x14ac:dyDescent="0.2">
      <c r="A44">
        <v>0.128</v>
      </c>
      <c r="B44">
        <v>2.2410000000000001</v>
      </c>
      <c r="C44">
        <v>0.61899999999999999</v>
      </c>
      <c r="D44">
        <v>1.79</v>
      </c>
      <c r="E44">
        <v>0.14599999999999999</v>
      </c>
      <c r="F44">
        <v>3.891</v>
      </c>
      <c r="G44">
        <v>4.0519999999999996</v>
      </c>
      <c r="H44">
        <v>12.103999999999999</v>
      </c>
      <c r="I44">
        <v>3.9409999999999998</v>
      </c>
      <c r="J44">
        <v>3.3039999999999998</v>
      </c>
      <c r="K44">
        <v>21.93</v>
      </c>
      <c r="L44">
        <v>18.533999999999999</v>
      </c>
      <c r="M44">
        <v>8.6020000000000003</v>
      </c>
      <c r="N44">
        <v>86.064999999999998</v>
      </c>
      <c r="O44">
        <v>48.707999999999998</v>
      </c>
      <c r="Q44">
        <f t="shared" si="3"/>
        <v>-0.89279003035213167</v>
      </c>
      <c r="R44">
        <f t="shared" si="4"/>
        <v>0.35044185653506121</v>
      </c>
      <c r="S44">
        <f t="shared" si="5"/>
        <v>-0.20830935097988201</v>
      </c>
      <c r="T44">
        <f t="shared" si="6"/>
        <v>0.2528530309798932</v>
      </c>
      <c r="U44">
        <f t="shared" si="7"/>
        <v>-0.83564714421556296</v>
      </c>
      <c r="V44">
        <f t="shared" si="8"/>
        <v>0.59006123080374251</v>
      </c>
      <c r="W44">
        <f t="shared" si="9"/>
        <v>0.6076694366882428</v>
      </c>
      <c r="X44">
        <f t="shared" si="10"/>
        <v>1.0829289150151302</v>
      </c>
      <c r="Y44">
        <f t="shared" si="11"/>
        <v>0.59560643486560305</v>
      </c>
      <c r="Z44">
        <f t="shared" si="12"/>
        <v>0.51904003864834458</v>
      </c>
      <c r="AA44">
        <f t="shared" si="13"/>
        <v>1.3410386316775229</v>
      </c>
      <c r="AB44">
        <f t="shared" si="14"/>
        <v>1.2679691586850943</v>
      </c>
      <c r="AC44">
        <f t="shared" si="15"/>
        <v>0.93459943821807301</v>
      </c>
      <c r="AD44">
        <f t="shared" si="16"/>
        <v>1.9348265730889929</v>
      </c>
      <c r="AE44">
        <f t="shared" si="17"/>
        <v>1.6876002973649102</v>
      </c>
    </row>
    <row r="45" spans="1:31" x14ac:dyDescent="0.2">
      <c r="A45">
        <v>0.17499999999999999</v>
      </c>
      <c r="B45">
        <v>1.591</v>
      </c>
      <c r="C45">
        <v>2.452</v>
      </c>
      <c r="D45">
        <v>2.5230000000000001</v>
      </c>
      <c r="E45">
        <v>4.7E-2</v>
      </c>
      <c r="F45">
        <v>3.157</v>
      </c>
      <c r="G45">
        <v>2.3239999999999998</v>
      </c>
      <c r="H45">
        <v>2.1869999999999998</v>
      </c>
      <c r="I45">
        <v>7.8E-2</v>
      </c>
      <c r="J45">
        <v>1.5620000000000001</v>
      </c>
      <c r="K45">
        <v>69.260999999999996</v>
      </c>
      <c r="L45">
        <v>42.89</v>
      </c>
      <c r="M45">
        <v>293.15699999999998</v>
      </c>
      <c r="N45">
        <v>6.1189999999999998</v>
      </c>
      <c r="O45">
        <v>28.103000000000002</v>
      </c>
      <c r="Q45">
        <f t="shared" si="3"/>
        <v>-0.75696195131370558</v>
      </c>
      <c r="R45">
        <f t="shared" si="4"/>
        <v>0.20167017964658152</v>
      </c>
      <c r="S45">
        <f t="shared" si="5"/>
        <v>0.3895204658463774</v>
      </c>
      <c r="T45">
        <f t="shared" si="6"/>
        <v>0.40191725051757465</v>
      </c>
      <c r="U45">
        <f t="shared" si="7"/>
        <v>-1.3279021420642825</v>
      </c>
      <c r="V45">
        <f t="shared" si="8"/>
        <v>0.49927458189221735</v>
      </c>
      <c r="W45">
        <f t="shared" si="9"/>
        <v>0.36623612371829312</v>
      </c>
      <c r="X45">
        <f t="shared" si="10"/>
        <v>0.33984878303763705</v>
      </c>
      <c r="Y45">
        <f t="shared" si="11"/>
        <v>-1.1079053973095196</v>
      </c>
      <c r="Z45">
        <f t="shared" si="12"/>
        <v>0.19368102954128152</v>
      </c>
      <c r="AA45">
        <f t="shared" si="13"/>
        <v>1.8404887576631488</v>
      </c>
      <c r="AB45">
        <f t="shared" si="14"/>
        <v>1.6323560462390732</v>
      </c>
      <c r="AC45">
        <f t="shared" si="15"/>
        <v>2.4671002687240491</v>
      </c>
      <c r="AD45">
        <f t="shared" si="16"/>
        <v>0.7866804531966487</v>
      </c>
      <c r="AE45">
        <f t="shared" si="17"/>
        <v>1.4487526833891269</v>
      </c>
    </row>
    <row r="46" spans="1:31" x14ac:dyDescent="0.2">
      <c r="A46">
        <v>3.9E-2</v>
      </c>
      <c r="B46">
        <v>0.621</v>
      </c>
      <c r="C46">
        <v>2.5999999999999999E-2</v>
      </c>
      <c r="D46">
        <v>5.32</v>
      </c>
      <c r="E46">
        <v>6.1029999999999998</v>
      </c>
      <c r="F46">
        <v>1.482</v>
      </c>
      <c r="G46">
        <v>5.6710000000000003</v>
      </c>
      <c r="H46">
        <v>3.7999999999999999E-2</v>
      </c>
      <c r="I46">
        <v>3.464</v>
      </c>
      <c r="J46">
        <v>11.946</v>
      </c>
      <c r="K46">
        <v>8.8789999999999996</v>
      </c>
      <c r="L46">
        <v>44.036999999999999</v>
      </c>
      <c r="M46">
        <v>14.044</v>
      </c>
      <c r="N46">
        <v>3.351</v>
      </c>
      <c r="O46">
        <v>7.2329999999999997</v>
      </c>
      <c r="Q46">
        <f t="shared" si="3"/>
        <v>-1.4089353929735009</v>
      </c>
      <c r="R46">
        <f t="shared" si="4"/>
        <v>-0.20690839982341983</v>
      </c>
      <c r="S46">
        <f t="shared" si="5"/>
        <v>-1.585026652029182</v>
      </c>
      <c r="T46">
        <f t="shared" si="6"/>
        <v>0.72591163229504818</v>
      </c>
      <c r="U46">
        <f t="shared" si="7"/>
        <v>0.78554336995659302</v>
      </c>
      <c r="V46">
        <f t="shared" si="8"/>
        <v>0.17084820364330935</v>
      </c>
      <c r="W46">
        <f t="shared" si="9"/>
        <v>0.75365964728599866</v>
      </c>
      <c r="X46">
        <f t="shared" si="10"/>
        <v>-1.4202164033831899</v>
      </c>
      <c r="Y46">
        <f t="shared" si="11"/>
        <v>0.53957788334530898</v>
      </c>
      <c r="Z46">
        <f t="shared" si="12"/>
        <v>1.0772225104110531</v>
      </c>
      <c r="AA46">
        <f t="shared" si="13"/>
        <v>0.94836405598836926</v>
      </c>
      <c r="AB46">
        <f t="shared" si="14"/>
        <v>1.6438177251992632</v>
      </c>
      <c r="AC46">
        <f t="shared" si="15"/>
        <v>1.1474908207933137</v>
      </c>
      <c r="AD46">
        <f t="shared" si="16"/>
        <v>0.52517442783527146</v>
      </c>
      <c r="AE46">
        <f t="shared" si="17"/>
        <v>0.85931846509711607</v>
      </c>
    </row>
    <row r="47" spans="1:31" x14ac:dyDescent="0.2">
      <c r="A47">
        <v>3.2000000000000001E-2</v>
      </c>
      <c r="B47">
        <v>2.0510000000000002</v>
      </c>
      <c r="C47">
        <v>0.85299999999999998</v>
      </c>
      <c r="D47">
        <v>5.0789999999999997</v>
      </c>
      <c r="E47">
        <v>0.11600000000000001</v>
      </c>
      <c r="F47">
        <v>3.0000000000000001E-3</v>
      </c>
      <c r="G47">
        <v>2.1760000000000002</v>
      </c>
      <c r="H47">
        <v>3.9950000000000001</v>
      </c>
      <c r="I47">
        <v>2.3759999999999999</v>
      </c>
      <c r="J47">
        <v>3.2549999999999999</v>
      </c>
      <c r="K47">
        <v>3.8919999999999999</v>
      </c>
      <c r="L47">
        <v>3.3119999999999998</v>
      </c>
      <c r="M47">
        <v>13.785</v>
      </c>
      <c r="N47">
        <v>45.575000000000003</v>
      </c>
      <c r="O47">
        <v>69.626000000000005</v>
      </c>
      <c r="Q47">
        <f t="shared" si="3"/>
        <v>-1.494850021680094</v>
      </c>
      <c r="R47">
        <f t="shared" si="4"/>
        <v>0.31196566036836632</v>
      </c>
      <c r="S47">
        <f t="shared" si="5"/>
        <v>-6.905096883247698E-2</v>
      </c>
      <c r="T47">
        <f t="shared" si="6"/>
        <v>0.70577821282859765</v>
      </c>
      <c r="U47">
        <f t="shared" si="7"/>
        <v>-0.93554201077308152</v>
      </c>
      <c r="V47">
        <f t="shared" si="8"/>
        <v>-2.5228787452803374</v>
      </c>
      <c r="W47">
        <f t="shared" si="9"/>
        <v>0.33765889102614233</v>
      </c>
      <c r="X47">
        <f t="shared" si="10"/>
        <v>0.60151678365001016</v>
      </c>
      <c r="Y47">
        <f t="shared" si="11"/>
        <v>0.37584643630915593</v>
      </c>
      <c r="Z47">
        <f t="shared" si="12"/>
        <v>0.51255099290421069</v>
      </c>
      <c r="AA47">
        <f t="shared" si="13"/>
        <v>0.59017283159631428</v>
      </c>
      <c r="AB47">
        <f t="shared" si="14"/>
        <v>0.5200903281128425</v>
      </c>
      <c r="AC47">
        <f t="shared" si="15"/>
        <v>1.1394067704417925</v>
      </c>
      <c r="AD47">
        <f t="shared" si="16"/>
        <v>1.658726677327014</v>
      </c>
      <c r="AE47">
        <f t="shared" si="17"/>
        <v>1.8427714457597117</v>
      </c>
    </row>
    <row r="48" spans="1:31" x14ac:dyDescent="0.2">
      <c r="A48">
        <v>3.008</v>
      </c>
      <c r="B48">
        <v>1.869</v>
      </c>
      <c r="C48">
        <v>11.882</v>
      </c>
      <c r="D48">
        <v>0.73199999999999998</v>
      </c>
      <c r="E48">
        <v>3.44</v>
      </c>
      <c r="F48">
        <v>7.3979999999999997</v>
      </c>
      <c r="G48">
        <v>12.44</v>
      </c>
      <c r="H48">
        <v>2.8820000000000001</v>
      </c>
      <c r="I48">
        <v>3.9E-2</v>
      </c>
      <c r="J48">
        <v>4.4889999999999999</v>
      </c>
      <c r="K48">
        <v>4.9649999999999999</v>
      </c>
      <c r="L48">
        <v>91.51</v>
      </c>
      <c r="M48">
        <v>52.142000000000003</v>
      </c>
      <c r="N48">
        <v>4.7869999999999999</v>
      </c>
      <c r="O48">
        <v>10.692</v>
      </c>
      <c r="Q48">
        <f t="shared" si="3"/>
        <v>0.47827783191960466</v>
      </c>
      <c r="R48">
        <f t="shared" si="4"/>
        <v>0.27160930137883205</v>
      </c>
      <c r="S48">
        <f t="shared" si="5"/>
        <v>1.0748895480406682</v>
      </c>
      <c r="T48">
        <f t="shared" si="6"/>
        <v>-0.13548891894160814</v>
      </c>
      <c r="U48">
        <f t="shared" si="7"/>
        <v>0.53655844257153007</v>
      </c>
      <c r="V48">
        <f t="shared" si="8"/>
        <v>0.8691143269793753</v>
      </c>
      <c r="W48">
        <f t="shared" si="9"/>
        <v>1.0948203803547998</v>
      </c>
      <c r="X48">
        <f t="shared" si="10"/>
        <v>0.4596939764779705</v>
      </c>
      <c r="Y48">
        <f t="shared" si="11"/>
        <v>-1.4089353929735009</v>
      </c>
      <c r="Z48">
        <f t="shared" si="12"/>
        <v>0.6521496054016529</v>
      </c>
      <c r="AA48">
        <f t="shared" si="13"/>
        <v>0.69591925283139999</v>
      </c>
      <c r="AB48">
        <f t="shared" si="14"/>
        <v>1.9614685553507865</v>
      </c>
      <c r="AC48">
        <f t="shared" si="15"/>
        <v>1.7171876852961661</v>
      </c>
      <c r="AD48">
        <f t="shared" si="16"/>
        <v>0.68006342748194859</v>
      </c>
      <c r="AE48">
        <f t="shared" si="17"/>
        <v>1.0290589500844995</v>
      </c>
    </row>
    <row r="49" spans="1:31" x14ac:dyDescent="0.2">
      <c r="A49">
        <v>4.2510000000000003</v>
      </c>
      <c r="B49">
        <v>2.1469999999999998</v>
      </c>
      <c r="C49">
        <v>0.09</v>
      </c>
      <c r="D49">
        <v>2.089</v>
      </c>
      <c r="E49">
        <v>0.31</v>
      </c>
      <c r="F49">
        <v>5.5E-2</v>
      </c>
      <c r="G49">
        <v>5.5E-2</v>
      </c>
      <c r="H49">
        <v>3.2810000000000001</v>
      </c>
      <c r="I49">
        <v>4.351</v>
      </c>
      <c r="J49">
        <v>7.3140000000000001</v>
      </c>
      <c r="K49">
        <v>72.899000000000001</v>
      </c>
      <c r="L49">
        <v>4.0000000000000001E-3</v>
      </c>
      <c r="M49">
        <v>153.76599999999999</v>
      </c>
      <c r="N49">
        <v>9.3659999999999997</v>
      </c>
      <c r="O49">
        <v>4775.3100000000004</v>
      </c>
      <c r="Q49">
        <f t="shared" si="3"/>
        <v>0.6284911049671229</v>
      </c>
      <c r="R49">
        <f t="shared" si="4"/>
        <v>0.33183204443624864</v>
      </c>
      <c r="S49">
        <f t="shared" si="5"/>
        <v>-1.0457574905606752</v>
      </c>
      <c r="T49">
        <f t="shared" si="6"/>
        <v>0.31993843998030858</v>
      </c>
      <c r="U49">
        <f t="shared" si="7"/>
        <v>-0.50863830616572736</v>
      </c>
      <c r="V49">
        <f t="shared" si="8"/>
        <v>-1.2596373105057561</v>
      </c>
      <c r="W49">
        <f t="shared" si="9"/>
        <v>-1.2596373105057561</v>
      </c>
      <c r="X49">
        <f t="shared" si="10"/>
        <v>0.51600623038604776</v>
      </c>
      <c r="Y49">
        <f t="shared" si="11"/>
        <v>0.63858908329271691</v>
      </c>
      <c r="Z49">
        <f t="shared" si="12"/>
        <v>0.86415495600202552</v>
      </c>
      <c r="AA49">
        <f t="shared" si="13"/>
        <v>1.8627215708768137</v>
      </c>
      <c r="AB49">
        <f t="shared" si="14"/>
        <v>-2.3979400086720375</v>
      </c>
      <c r="AC49">
        <f t="shared" si="15"/>
        <v>2.1868603169689278</v>
      </c>
      <c r="AD49">
        <f t="shared" si="16"/>
        <v>0.97155415344606111</v>
      </c>
      <c r="AE49">
        <f t="shared" si="17"/>
        <v>3.6790015700390004</v>
      </c>
    </row>
    <row r="50" spans="1:31" x14ac:dyDescent="0.2">
      <c r="A50">
        <v>4.9000000000000002E-2</v>
      </c>
      <c r="B50">
        <v>7.1999999999999995E-2</v>
      </c>
      <c r="C50">
        <v>8.3000000000000004E-2</v>
      </c>
      <c r="D50">
        <v>4.0599999999999996</v>
      </c>
      <c r="E50">
        <v>10.208</v>
      </c>
      <c r="F50">
        <v>14.375</v>
      </c>
      <c r="G50">
        <v>1.4850000000000001</v>
      </c>
      <c r="H50">
        <v>5.0419999999999998</v>
      </c>
      <c r="I50">
        <v>1.139</v>
      </c>
      <c r="J50">
        <v>0.22700000000000001</v>
      </c>
      <c r="K50">
        <v>23.831</v>
      </c>
      <c r="L50">
        <v>14.539</v>
      </c>
      <c r="M50">
        <v>124.64100000000001</v>
      </c>
      <c r="N50">
        <v>2.3170000000000002</v>
      </c>
      <c r="O50">
        <v>160.465</v>
      </c>
      <c r="Q50">
        <f t="shared" si="3"/>
        <v>-1.3098039199714864</v>
      </c>
      <c r="R50">
        <f t="shared" si="4"/>
        <v>-1.1426675035687315</v>
      </c>
      <c r="S50">
        <f t="shared" si="5"/>
        <v>-1.080921907623926</v>
      </c>
      <c r="T50">
        <f t="shared" si="6"/>
        <v>0.60852603357719404</v>
      </c>
      <c r="U50">
        <f t="shared" si="7"/>
        <v>1.008940661377087</v>
      </c>
      <c r="V50">
        <f t="shared" si="8"/>
        <v>1.157607853361668</v>
      </c>
      <c r="W50">
        <f t="shared" si="9"/>
        <v>0.17172645365323119</v>
      </c>
      <c r="X50">
        <f t="shared" si="10"/>
        <v>0.70260284134042705</v>
      </c>
      <c r="Y50">
        <f t="shared" si="11"/>
        <v>5.6523724079100369E-2</v>
      </c>
      <c r="Z50">
        <f t="shared" si="12"/>
        <v>-0.64397414280687726</v>
      </c>
      <c r="AA50">
        <f t="shared" si="13"/>
        <v>1.3771422666590794</v>
      </c>
      <c r="AB50">
        <f t="shared" si="14"/>
        <v>1.162534536549356</v>
      </c>
      <c r="AC50">
        <f t="shared" si="15"/>
        <v>2.0956609247054123</v>
      </c>
      <c r="AD50">
        <f t="shared" si="16"/>
        <v>0.36492603378997562</v>
      </c>
      <c r="AE50">
        <f t="shared" si="17"/>
        <v>2.2053803204514084</v>
      </c>
    </row>
    <row r="51" spans="1:31" x14ac:dyDescent="0.2">
      <c r="A51">
        <v>2.6070000000000002</v>
      </c>
      <c r="B51">
        <v>0.05</v>
      </c>
      <c r="C51">
        <v>0.186</v>
      </c>
      <c r="D51">
        <v>5.2999999999999999E-2</v>
      </c>
      <c r="E51">
        <v>7.6210000000000004</v>
      </c>
      <c r="F51">
        <v>12.689</v>
      </c>
      <c r="G51">
        <v>13.85</v>
      </c>
      <c r="H51">
        <v>0.67700000000000005</v>
      </c>
      <c r="I51">
        <v>0.69</v>
      </c>
      <c r="J51">
        <v>4.2389999999999999</v>
      </c>
      <c r="K51">
        <v>5.3070000000000004</v>
      </c>
      <c r="L51">
        <v>18.129000000000001</v>
      </c>
      <c r="M51">
        <v>4.2999999999999997E-2</v>
      </c>
      <c r="N51">
        <v>8.2829999999999995</v>
      </c>
      <c r="O51">
        <v>83.831000000000003</v>
      </c>
      <c r="Q51">
        <f t="shared" ref="Q51:Q114" si="18">IF(A51 &gt; 0,LOG10(A51),"")</f>
        <v>0.41614103116832896</v>
      </c>
      <c r="R51">
        <f t="shared" ref="R51:R114" si="19">IF(B51 &gt; 0,LOG10(B51),"")</f>
        <v>-1.3010299956639813</v>
      </c>
      <c r="S51">
        <f t="shared" ref="S51:S114" si="20">IF(C51 &gt; 0,LOG10(C51),"")</f>
        <v>-0.73048705578208373</v>
      </c>
      <c r="T51">
        <f t="shared" ref="T51:T114" si="21">IF(D51 &gt; 0,LOG10(D51),"")</f>
        <v>-1.2757241303992111</v>
      </c>
      <c r="U51">
        <f t="shared" ref="U51:U114" si="22">IF(E51 &gt; 0,LOG10(E51),"")</f>
        <v>0.88201196162665862</v>
      </c>
      <c r="V51">
        <f t="shared" ref="V51:V114" si="23">IF(F51 &gt; 0,LOG10(F51),"")</f>
        <v>1.1034273973827675</v>
      </c>
      <c r="W51">
        <f t="shared" ref="W51:W114" si="24">IF(G51 &gt; 0,LOG10(G51),"")</f>
        <v>1.1414497734004674</v>
      </c>
      <c r="X51">
        <f t="shared" ref="X51:X114" si="25">IF(H51 &gt; 0,LOG10(H51),"")</f>
        <v>-0.16941133131485567</v>
      </c>
      <c r="Y51">
        <f t="shared" si="11"/>
        <v>-0.16115090926274472</v>
      </c>
      <c r="Z51">
        <f t="shared" si="12"/>
        <v>0.62726341656822104</v>
      </c>
      <c r="AA51">
        <f t="shared" si="13"/>
        <v>0.7248490876293856</v>
      </c>
      <c r="AB51">
        <f t="shared" si="14"/>
        <v>1.2583738489681189</v>
      </c>
      <c r="AC51">
        <f t="shared" si="15"/>
        <v>-1.3665315444204136</v>
      </c>
      <c r="AD51">
        <f t="shared" si="16"/>
        <v>0.9181876613589256</v>
      </c>
      <c r="AE51">
        <f t="shared" si="17"/>
        <v>1.9234046467848838</v>
      </c>
    </row>
    <row r="52" spans="1:31" x14ac:dyDescent="0.2">
      <c r="A52">
        <v>2.3290000000000002</v>
      </c>
      <c r="B52">
        <v>3.4540000000000002</v>
      </c>
      <c r="C52">
        <v>3.5169999999999999</v>
      </c>
      <c r="D52">
        <v>3.198</v>
      </c>
      <c r="E52">
        <v>1.5249999999999999</v>
      </c>
      <c r="F52">
        <v>11.324999999999999</v>
      </c>
      <c r="G52">
        <v>7.3999999999999996E-2</v>
      </c>
      <c r="H52">
        <v>3.8969999999999998</v>
      </c>
      <c r="I52">
        <v>7.3079999999999998</v>
      </c>
      <c r="J52">
        <v>7.351</v>
      </c>
      <c r="K52">
        <v>14.002000000000001</v>
      </c>
      <c r="L52">
        <v>97.462999999999994</v>
      </c>
      <c r="M52">
        <v>3.7999999999999999E-2</v>
      </c>
      <c r="N52">
        <v>63.491999999999997</v>
      </c>
      <c r="O52">
        <v>47.097000000000001</v>
      </c>
      <c r="Q52">
        <f t="shared" si="18"/>
        <v>0.36716948853468073</v>
      </c>
      <c r="R52">
        <f t="shared" si="19"/>
        <v>0.53832233323143996</v>
      </c>
      <c r="S52">
        <f t="shared" si="20"/>
        <v>0.5461723683169426</v>
      </c>
      <c r="T52">
        <f t="shared" si="21"/>
        <v>0.50487845941021592</v>
      </c>
      <c r="U52">
        <f t="shared" si="22"/>
        <v>0.18326984368280461</v>
      </c>
      <c r="V52">
        <f t="shared" si="23"/>
        <v>1.0540382106848694</v>
      </c>
      <c r="W52">
        <f t="shared" si="24"/>
        <v>-1.1307682802690238</v>
      </c>
      <c r="X52">
        <f t="shared" si="25"/>
        <v>0.59073040579269032</v>
      </c>
      <c r="Y52">
        <f t="shared" si="11"/>
        <v>0.86379853868050016</v>
      </c>
      <c r="Z52">
        <f t="shared" si="12"/>
        <v>0.86634642274960172</v>
      </c>
      <c r="AA52">
        <f t="shared" si="13"/>
        <v>1.1461900733159269</v>
      </c>
      <c r="AB52">
        <f t="shared" si="14"/>
        <v>1.9888397752311318</v>
      </c>
      <c r="AC52">
        <f t="shared" si="15"/>
        <v>-1.4202164033831899</v>
      </c>
      <c r="AD52">
        <f t="shared" si="16"/>
        <v>1.8027190075796815</v>
      </c>
      <c r="AE52">
        <f t="shared" si="17"/>
        <v>1.6729932441789901</v>
      </c>
    </row>
    <row r="53" spans="1:31" x14ac:dyDescent="0.2">
      <c r="A53">
        <v>1.8720000000000001</v>
      </c>
      <c r="B53">
        <v>8.2000000000000003E-2</v>
      </c>
      <c r="C53">
        <v>0.52400000000000002</v>
      </c>
      <c r="D53">
        <v>6.5000000000000002E-2</v>
      </c>
      <c r="E53">
        <v>6.8000000000000005E-2</v>
      </c>
      <c r="F53">
        <v>4.8369999999999997</v>
      </c>
      <c r="G53">
        <v>1.5069999999999999</v>
      </c>
      <c r="H53">
        <v>8.1000000000000003E-2</v>
      </c>
      <c r="I53">
        <v>6.3630000000000004</v>
      </c>
      <c r="J53">
        <v>16.994</v>
      </c>
      <c r="K53">
        <v>16.103999999999999</v>
      </c>
      <c r="L53">
        <v>14.31</v>
      </c>
      <c r="M53">
        <v>16.762</v>
      </c>
      <c r="N53">
        <v>59.432000000000002</v>
      </c>
      <c r="O53">
        <v>38.625</v>
      </c>
      <c r="Q53">
        <f t="shared" si="18"/>
        <v>0.27230584440208644</v>
      </c>
      <c r="R53">
        <f t="shared" si="19"/>
        <v>-1.0861861476162833</v>
      </c>
      <c r="S53">
        <f t="shared" si="20"/>
        <v>-0.28066871301627333</v>
      </c>
      <c r="T53">
        <f t="shared" si="21"/>
        <v>-1.1870866433571443</v>
      </c>
      <c r="U53">
        <f t="shared" si="22"/>
        <v>-1.1674910872937636</v>
      </c>
      <c r="V53">
        <f t="shared" si="23"/>
        <v>0.68457608738845521</v>
      </c>
      <c r="W53">
        <f t="shared" si="24"/>
        <v>0.17811325231463179</v>
      </c>
      <c r="X53">
        <f t="shared" si="25"/>
        <v>-1.0915149811213503</v>
      </c>
      <c r="Y53">
        <f t="shared" si="11"/>
        <v>0.80366192323622432</v>
      </c>
      <c r="Z53">
        <f t="shared" si="12"/>
        <v>1.2302956139170467</v>
      </c>
      <c r="AA53">
        <f t="shared" si="13"/>
        <v>1.206933761880598</v>
      </c>
      <c r="AB53">
        <f t="shared" si="14"/>
        <v>1.1556396337597763</v>
      </c>
      <c r="AC53">
        <f t="shared" si="15"/>
        <v>1.2243258363194851</v>
      </c>
      <c r="AD53">
        <f t="shared" si="16"/>
        <v>1.7740203453406393</v>
      </c>
      <c r="AE53">
        <f t="shared" si="17"/>
        <v>1.5868684924328911</v>
      </c>
    </row>
    <row r="54" spans="1:31" x14ac:dyDescent="0.2">
      <c r="A54">
        <v>0.47799999999999998</v>
      </c>
      <c r="B54">
        <v>7.2999999999999995E-2</v>
      </c>
      <c r="C54">
        <v>0.13100000000000001</v>
      </c>
      <c r="D54">
        <v>3.5720000000000001</v>
      </c>
      <c r="E54">
        <v>4.2000000000000003E-2</v>
      </c>
      <c r="F54">
        <v>7.0469999999999997</v>
      </c>
      <c r="G54">
        <v>5.3220000000000001</v>
      </c>
      <c r="H54">
        <v>3.1150000000000002</v>
      </c>
      <c r="I54">
        <v>2.1469999999999998</v>
      </c>
      <c r="J54">
        <v>0.111</v>
      </c>
      <c r="K54">
        <v>45.231000000000002</v>
      </c>
      <c r="L54">
        <v>11.596</v>
      </c>
      <c r="M54">
        <v>54.186999999999998</v>
      </c>
      <c r="N54">
        <v>5.5659999999999998</v>
      </c>
      <c r="O54">
        <v>99.94</v>
      </c>
      <c r="Q54">
        <f t="shared" si="18"/>
        <v>-0.32057210338788111</v>
      </c>
      <c r="R54">
        <f t="shared" si="19"/>
        <v>-1.1366771398795441</v>
      </c>
      <c r="S54">
        <f t="shared" si="20"/>
        <v>-0.88272870434423567</v>
      </c>
      <c r="T54">
        <f t="shared" si="21"/>
        <v>0.55291145021650878</v>
      </c>
      <c r="U54">
        <f t="shared" si="22"/>
        <v>-1.3767507096020994</v>
      </c>
      <c r="V54">
        <f t="shared" si="23"/>
        <v>0.8480042714972682</v>
      </c>
      <c r="W54">
        <f t="shared" si="24"/>
        <v>0.72607487021536998</v>
      </c>
      <c r="X54">
        <f t="shared" si="25"/>
        <v>0.49345805099518847</v>
      </c>
      <c r="Y54">
        <f t="shared" si="11"/>
        <v>0.33183204443624864</v>
      </c>
      <c r="Z54">
        <f t="shared" si="12"/>
        <v>-0.95467702121334252</v>
      </c>
      <c r="AA54">
        <f t="shared" si="13"/>
        <v>1.6554361895518221</v>
      </c>
      <c r="AB54">
        <f t="shared" si="14"/>
        <v>1.0643082066829599</v>
      </c>
      <c r="AC54">
        <f t="shared" si="15"/>
        <v>1.7338951074709377</v>
      </c>
      <c r="AD54">
        <f t="shared" si="16"/>
        <v>0.74554320199802415</v>
      </c>
      <c r="AE54">
        <f t="shared" si="17"/>
        <v>1.9997393451065679</v>
      </c>
    </row>
    <row r="55" spans="1:31" x14ac:dyDescent="0.2">
      <c r="A55">
        <v>1.1399999999999999</v>
      </c>
      <c r="B55">
        <v>2.3730000000000002</v>
      </c>
      <c r="C55">
        <v>2.4289999999999998</v>
      </c>
      <c r="D55">
        <v>0.10299999999999999</v>
      </c>
      <c r="E55">
        <v>0.21099999999999999</v>
      </c>
      <c r="F55">
        <v>8.6869999999999994</v>
      </c>
      <c r="G55">
        <v>4.5359999999999996</v>
      </c>
      <c r="H55">
        <v>3.4159999999999999</v>
      </c>
      <c r="I55">
        <v>2.387</v>
      </c>
      <c r="J55">
        <v>2.3490000000000002</v>
      </c>
      <c r="K55">
        <v>23.103999999999999</v>
      </c>
      <c r="L55">
        <v>57.991999999999997</v>
      </c>
      <c r="M55">
        <v>3.4000000000000002E-2</v>
      </c>
      <c r="N55">
        <v>72.018000000000001</v>
      </c>
      <c r="O55">
        <v>12.525</v>
      </c>
      <c r="Q55">
        <f t="shared" si="18"/>
        <v>5.6904851336472557E-2</v>
      </c>
      <c r="R55">
        <f t="shared" si="19"/>
        <v>0.37529773821733903</v>
      </c>
      <c r="S55">
        <f t="shared" si="20"/>
        <v>0.38542751480513054</v>
      </c>
      <c r="T55">
        <f t="shared" si="21"/>
        <v>-0.98716277529482777</v>
      </c>
      <c r="U55">
        <f t="shared" si="22"/>
        <v>-0.67571754470230738</v>
      </c>
      <c r="V55">
        <f t="shared" si="23"/>
        <v>0.93886982151298659</v>
      </c>
      <c r="W55">
        <f t="shared" si="24"/>
        <v>0.65667304588485009</v>
      </c>
      <c r="X55">
        <f t="shared" si="25"/>
        <v>0.53351786201696749</v>
      </c>
      <c r="Y55">
        <f t="shared" si="11"/>
        <v>0.37785241900675454</v>
      </c>
      <c r="Z55">
        <f t="shared" si="12"/>
        <v>0.37088301677760588</v>
      </c>
      <c r="AA55">
        <f t="shared" si="13"/>
        <v>1.363687175889545</v>
      </c>
      <c r="AB55">
        <f t="shared" si="14"/>
        <v>1.7633680867441786</v>
      </c>
      <c r="AC55">
        <f t="shared" si="15"/>
        <v>-1.4685210829577449</v>
      </c>
      <c r="AD55">
        <f t="shared" si="16"/>
        <v>1.8574410564823032</v>
      </c>
      <c r="AE55">
        <f t="shared" si="17"/>
        <v>1.0977777345392834</v>
      </c>
    </row>
    <row r="56" spans="1:31" x14ac:dyDescent="0.2">
      <c r="A56">
        <v>0.503</v>
      </c>
      <c r="B56">
        <v>1.373</v>
      </c>
      <c r="C56">
        <v>4.3999999999999997E-2</v>
      </c>
      <c r="D56">
        <v>2.661</v>
      </c>
      <c r="E56">
        <v>2.4889999999999999</v>
      </c>
      <c r="F56">
        <v>1.4970000000000001</v>
      </c>
      <c r="G56">
        <v>1.9410000000000001</v>
      </c>
      <c r="H56">
        <v>1.113</v>
      </c>
      <c r="I56">
        <v>0.95299999999999996</v>
      </c>
      <c r="J56">
        <v>1.9</v>
      </c>
      <c r="K56">
        <v>23.792999999999999</v>
      </c>
      <c r="L56">
        <v>12.19</v>
      </c>
      <c r="M56">
        <v>0.05</v>
      </c>
      <c r="N56">
        <v>3.0579999999999998</v>
      </c>
      <c r="O56">
        <v>8.8940000000000001</v>
      </c>
      <c r="Q56">
        <f t="shared" si="18"/>
        <v>-0.29843201494407262</v>
      </c>
      <c r="R56">
        <f t="shared" si="19"/>
        <v>0.1376705372367551</v>
      </c>
      <c r="S56">
        <f t="shared" si="20"/>
        <v>-1.3565473235138126</v>
      </c>
      <c r="T56">
        <f t="shared" si="21"/>
        <v>0.42504487455138884</v>
      </c>
      <c r="U56">
        <f t="shared" si="22"/>
        <v>0.39602489660859319</v>
      </c>
      <c r="V56">
        <f t="shared" si="23"/>
        <v>0.17522180034305238</v>
      </c>
      <c r="W56">
        <f t="shared" si="24"/>
        <v>0.28802553538836284</v>
      </c>
      <c r="X56">
        <f t="shared" si="25"/>
        <v>4.6495164334708308E-2</v>
      </c>
      <c r="Y56">
        <f t="shared" si="11"/>
        <v>-2.090709936167361E-2</v>
      </c>
      <c r="Z56">
        <f t="shared" si="12"/>
        <v>0.27875360095282892</v>
      </c>
      <c r="AA56">
        <f t="shared" si="13"/>
        <v>1.3764492045973165</v>
      </c>
      <c r="AB56">
        <f t="shared" si="14"/>
        <v>1.086003705618382</v>
      </c>
      <c r="AC56">
        <f t="shared" si="15"/>
        <v>-1.3010299956639813</v>
      </c>
      <c r="AD56">
        <f t="shared" si="16"/>
        <v>0.4854374810763013</v>
      </c>
      <c r="AE56">
        <f t="shared" si="17"/>
        <v>0.94909712511291588</v>
      </c>
    </row>
    <row r="57" spans="1:31" x14ac:dyDescent="0.2">
      <c r="A57">
        <v>3.2130000000000001</v>
      </c>
      <c r="B57">
        <v>2.2989999999999999</v>
      </c>
      <c r="C57">
        <v>3.8490000000000002</v>
      </c>
      <c r="D57">
        <v>3.1549999999999998</v>
      </c>
      <c r="E57">
        <v>2.2770000000000001</v>
      </c>
      <c r="F57">
        <v>3.5999999999999997E-2</v>
      </c>
      <c r="G57">
        <v>0.221</v>
      </c>
      <c r="H57">
        <v>1.583</v>
      </c>
      <c r="I57">
        <v>13.007999999999999</v>
      </c>
      <c r="J57">
        <v>0.52200000000000002</v>
      </c>
      <c r="K57">
        <v>11.086</v>
      </c>
      <c r="L57">
        <v>18.683</v>
      </c>
      <c r="M57">
        <v>24.98</v>
      </c>
      <c r="N57">
        <v>8.891</v>
      </c>
      <c r="O57">
        <v>68.113</v>
      </c>
      <c r="Q57">
        <f t="shared" si="18"/>
        <v>0.50691072555151806</v>
      </c>
      <c r="R57">
        <f t="shared" si="19"/>
        <v>0.36153897126927903</v>
      </c>
      <c r="S57">
        <f t="shared" si="20"/>
        <v>0.58534791109459094</v>
      </c>
      <c r="T57">
        <f t="shared" si="21"/>
        <v>0.49899936358015307</v>
      </c>
      <c r="U57">
        <f t="shared" si="22"/>
        <v>0.3573630306151428</v>
      </c>
      <c r="V57">
        <f t="shared" si="23"/>
        <v>-1.4436974992327127</v>
      </c>
      <c r="W57">
        <f t="shared" si="24"/>
        <v>-0.65560772631488928</v>
      </c>
      <c r="X57">
        <f t="shared" si="25"/>
        <v>0.19948091486235589</v>
      </c>
      <c r="Y57">
        <f t="shared" si="11"/>
        <v>1.114210528249993</v>
      </c>
      <c r="Z57">
        <f t="shared" si="12"/>
        <v>-0.28232949699773785</v>
      </c>
      <c r="AA57">
        <f t="shared" si="13"/>
        <v>1.0447748742564424</v>
      </c>
      <c r="AB57">
        <f t="shared" si="14"/>
        <v>1.2714466138017646</v>
      </c>
      <c r="AC57">
        <f t="shared" si="15"/>
        <v>1.3975924340381167</v>
      </c>
      <c r="AD57">
        <f t="shared" si="16"/>
        <v>0.94895061024554817</v>
      </c>
      <c r="AE57">
        <f t="shared" si="17"/>
        <v>1.8332300089678664</v>
      </c>
    </row>
    <row r="58" spans="1:31" x14ac:dyDescent="0.2">
      <c r="A58">
        <v>1.4990000000000001</v>
      </c>
      <c r="B58">
        <v>0.997</v>
      </c>
      <c r="C58">
        <v>2.6230000000000002</v>
      </c>
      <c r="D58">
        <v>1.7170000000000001</v>
      </c>
      <c r="E58">
        <v>3.3170000000000002</v>
      </c>
      <c r="F58">
        <v>3.7549999999999999</v>
      </c>
      <c r="G58">
        <v>0.92600000000000005</v>
      </c>
      <c r="H58">
        <v>2.3199999999999998</v>
      </c>
      <c r="I58">
        <v>7.8129999999999997</v>
      </c>
      <c r="J58">
        <v>3.2000000000000001E-2</v>
      </c>
      <c r="K58">
        <v>97.028000000000006</v>
      </c>
      <c r="L58">
        <v>27.917000000000002</v>
      </c>
      <c r="M58">
        <v>94.741</v>
      </c>
      <c r="N58">
        <v>15.499000000000001</v>
      </c>
      <c r="O58">
        <v>35.883000000000003</v>
      </c>
      <c r="Q58">
        <f t="shared" si="18"/>
        <v>0.17580163284827949</v>
      </c>
      <c r="R58">
        <f t="shared" si="19"/>
        <v>-1.3048416883442813E-3</v>
      </c>
      <c r="S58">
        <f t="shared" si="20"/>
        <v>0.41879829059035362</v>
      </c>
      <c r="T58">
        <f t="shared" si="21"/>
        <v>0.23477029516091652</v>
      </c>
      <c r="U58">
        <f t="shared" si="22"/>
        <v>0.52074547151948236</v>
      </c>
      <c r="V58">
        <f t="shared" si="23"/>
        <v>0.57460994134018717</v>
      </c>
      <c r="W58">
        <f t="shared" si="24"/>
        <v>-3.3389013318065645E-2</v>
      </c>
      <c r="X58">
        <f t="shared" si="25"/>
        <v>0.36548798489089962</v>
      </c>
      <c r="Y58">
        <f t="shared" si="11"/>
        <v>0.89281782430957624</v>
      </c>
      <c r="Z58">
        <f t="shared" si="12"/>
        <v>-1.494850021680094</v>
      </c>
      <c r="AA58">
        <f t="shared" si="13"/>
        <v>1.9868970795316467</v>
      </c>
      <c r="AB58">
        <f t="shared" si="14"/>
        <v>1.4458687465640159</v>
      </c>
      <c r="AC58">
        <f t="shared" si="15"/>
        <v>1.976537964434474</v>
      </c>
      <c r="AD58">
        <f t="shared" si="16"/>
        <v>1.1903036782675815</v>
      </c>
      <c r="AE58">
        <f t="shared" si="17"/>
        <v>1.5548887451017193</v>
      </c>
    </row>
    <row r="59" spans="1:31" x14ac:dyDescent="0.2">
      <c r="A59">
        <v>1.0529999999999999</v>
      </c>
      <c r="B59">
        <v>0.81200000000000006</v>
      </c>
      <c r="C59">
        <v>1.377</v>
      </c>
      <c r="D59">
        <v>6.7869999999999999</v>
      </c>
      <c r="E59">
        <v>3.1549999999999998</v>
      </c>
      <c r="F59">
        <v>2.492</v>
      </c>
      <c r="G59">
        <v>3.609</v>
      </c>
      <c r="H59">
        <v>9.1579999999999995</v>
      </c>
      <c r="I59">
        <v>3.3450000000000002</v>
      </c>
      <c r="J59">
        <v>1.3089999999999999</v>
      </c>
      <c r="K59">
        <v>60.662999999999997</v>
      </c>
      <c r="L59">
        <v>4.9790000000000001</v>
      </c>
      <c r="M59">
        <v>53.250999999999998</v>
      </c>
      <c r="N59">
        <v>19.268000000000001</v>
      </c>
      <c r="O59">
        <v>3.8410000000000002</v>
      </c>
      <c r="Q59">
        <f t="shared" si="18"/>
        <v>2.2428371185486493E-2</v>
      </c>
      <c r="R59">
        <f t="shared" si="19"/>
        <v>-9.0443970758824668E-2</v>
      </c>
      <c r="S59">
        <f t="shared" si="20"/>
        <v>0.13893394025692368</v>
      </c>
      <c r="T59">
        <f t="shared" si="21"/>
        <v>0.8316778491914667</v>
      </c>
      <c r="U59">
        <f t="shared" si="22"/>
        <v>0.49899936358015307</v>
      </c>
      <c r="V59">
        <f t="shared" si="23"/>
        <v>0.39654803798713201</v>
      </c>
      <c r="W59">
        <f t="shared" si="24"/>
        <v>0.55738688205950715</v>
      </c>
      <c r="X59">
        <f t="shared" si="25"/>
        <v>0.96180063919167846</v>
      </c>
      <c r="Y59">
        <f t="shared" si="11"/>
        <v>0.5243961221038419</v>
      </c>
      <c r="Z59">
        <f t="shared" si="12"/>
        <v>0.11693964655075578</v>
      </c>
      <c r="AA59">
        <f t="shared" si="13"/>
        <v>1.7829238839045669</v>
      </c>
      <c r="AB59">
        <f t="shared" si="14"/>
        <v>0.69714212627545957</v>
      </c>
      <c r="AC59">
        <f t="shared" si="15"/>
        <v>1.7263277677991147</v>
      </c>
      <c r="AD59">
        <f t="shared" si="16"/>
        <v>1.2848366376423965</v>
      </c>
      <c r="AE59">
        <f t="shared" si="17"/>
        <v>0.58444430716517615</v>
      </c>
    </row>
    <row r="60" spans="1:31" x14ac:dyDescent="0.2">
      <c r="A60">
        <v>1.194</v>
      </c>
      <c r="B60">
        <v>1.96</v>
      </c>
      <c r="C60">
        <v>1.637</v>
      </c>
      <c r="D60">
        <v>3.806</v>
      </c>
      <c r="E60">
        <v>1.8180000000000001</v>
      </c>
      <c r="F60">
        <v>3.641</v>
      </c>
      <c r="G60">
        <v>2.41</v>
      </c>
      <c r="H60">
        <v>16.106000000000002</v>
      </c>
      <c r="I60">
        <v>0.73199999999999998</v>
      </c>
      <c r="J60">
        <v>1.397</v>
      </c>
      <c r="K60">
        <v>146.20500000000001</v>
      </c>
      <c r="L60">
        <v>51.609000000000002</v>
      </c>
      <c r="M60">
        <v>79.102999999999994</v>
      </c>
      <c r="N60">
        <v>52.392000000000003</v>
      </c>
      <c r="O60">
        <v>46.429000000000002</v>
      </c>
      <c r="Q60">
        <f t="shared" si="18"/>
        <v>7.7004326793350258E-2</v>
      </c>
      <c r="R60">
        <f t="shared" si="19"/>
        <v>0.29225607135647602</v>
      </c>
      <c r="S60">
        <f t="shared" si="20"/>
        <v>0.21404867941194144</v>
      </c>
      <c r="T60">
        <f t="shared" si="21"/>
        <v>0.58046878395100165</v>
      </c>
      <c r="U60">
        <f t="shared" si="22"/>
        <v>0.25959387888594865</v>
      </c>
      <c r="V60">
        <f t="shared" si="23"/>
        <v>0.56122067893394378</v>
      </c>
      <c r="W60">
        <f t="shared" si="24"/>
        <v>0.3820170425748684</v>
      </c>
      <c r="X60">
        <f t="shared" si="25"/>
        <v>1.2069876947564082</v>
      </c>
      <c r="Y60">
        <f t="shared" si="11"/>
        <v>-0.13548891894160814</v>
      </c>
      <c r="Z60">
        <f t="shared" si="12"/>
        <v>0.14519640611418191</v>
      </c>
      <c r="AA60">
        <f t="shared" si="13"/>
        <v>2.1649622251203264</v>
      </c>
      <c r="AB60">
        <f t="shared" si="14"/>
        <v>1.7127254440594999</v>
      </c>
      <c r="AC60">
        <f t="shared" si="15"/>
        <v>1.8981929545310434</v>
      </c>
      <c r="AD60">
        <f t="shared" si="16"/>
        <v>1.7192649774207451</v>
      </c>
      <c r="AE60">
        <f t="shared" si="17"/>
        <v>1.6667893298182559</v>
      </c>
    </row>
    <row r="61" spans="1:31" x14ac:dyDescent="0.2">
      <c r="A61">
        <v>0.49</v>
      </c>
      <c r="B61">
        <v>6.1459999999999999</v>
      </c>
      <c r="C61">
        <v>1.59</v>
      </c>
      <c r="D61">
        <v>1.7190000000000001</v>
      </c>
      <c r="E61">
        <v>0.61099999999999999</v>
      </c>
      <c r="F61">
        <v>1.1539999999999999</v>
      </c>
      <c r="G61">
        <v>1.6930000000000001</v>
      </c>
      <c r="H61">
        <v>6.8220000000000001</v>
      </c>
      <c r="I61">
        <v>0.84299999999999997</v>
      </c>
      <c r="J61">
        <v>10.161</v>
      </c>
      <c r="K61">
        <v>83.153999999999996</v>
      </c>
      <c r="L61">
        <v>113.95399999999999</v>
      </c>
      <c r="M61">
        <v>106.14</v>
      </c>
      <c r="N61">
        <v>20.239000000000001</v>
      </c>
      <c r="O61">
        <v>50.853999999999999</v>
      </c>
      <c r="Q61">
        <f t="shared" si="18"/>
        <v>-0.30980391997148632</v>
      </c>
      <c r="R61">
        <f t="shared" si="19"/>
        <v>0.78859255592035937</v>
      </c>
      <c r="S61">
        <f t="shared" si="20"/>
        <v>0.20139712432045151</v>
      </c>
      <c r="T61">
        <f t="shared" si="21"/>
        <v>0.23527587668705244</v>
      </c>
      <c r="U61">
        <f t="shared" si="22"/>
        <v>-0.21395878975744578</v>
      </c>
      <c r="V61">
        <f t="shared" si="23"/>
        <v>6.2205808819712591E-2</v>
      </c>
      <c r="W61">
        <f t="shared" si="24"/>
        <v>0.22865695810893527</v>
      </c>
      <c r="X61">
        <f t="shared" si="25"/>
        <v>0.8339117150713784</v>
      </c>
      <c r="Y61">
        <f t="shared" si="11"/>
        <v>-7.4172425375257686E-2</v>
      </c>
      <c r="Z61">
        <f t="shared" si="12"/>
        <v>1.0069364513642927</v>
      </c>
      <c r="AA61">
        <f t="shared" si="13"/>
        <v>1.9198831451507847</v>
      </c>
      <c r="AB61">
        <f t="shared" si="14"/>
        <v>2.0567295743381422</v>
      </c>
      <c r="AC61">
        <f t="shared" si="15"/>
        <v>2.0258790832933666</v>
      </c>
      <c r="AD61">
        <f t="shared" si="16"/>
        <v>1.3061890504004259</v>
      </c>
      <c r="AE61">
        <f t="shared" si="17"/>
        <v>1.706325118706268</v>
      </c>
    </row>
    <row r="62" spans="1:31" x14ac:dyDescent="0.2">
      <c r="A62">
        <v>0.89500000000000002</v>
      </c>
      <c r="B62">
        <v>0.69</v>
      </c>
      <c r="C62">
        <v>1.1839999999999999</v>
      </c>
      <c r="D62">
        <v>2.399</v>
      </c>
      <c r="E62">
        <v>3.5979999999999999</v>
      </c>
      <c r="F62">
        <v>2.6659999999999999</v>
      </c>
      <c r="G62">
        <v>3.242</v>
      </c>
      <c r="H62">
        <v>11.76</v>
      </c>
      <c r="I62">
        <v>0.70599999999999996</v>
      </c>
      <c r="J62">
        <v>3.2229999999999999</v>
      </c>
      <c r="K62">
        <v>15.458</v>
      </c>
      <c r="L62">
        <v>16.885000000000002</v>
      </c>
      <c r="M62">
        <v>20.12</v>
      </c>
      <c r="N62">
        <v>85.837999999999994</v>
      </c>
      <c r="O62">
        <v>4.8369999999999997</v>
      </c>
      <c r="Q62">
        <f t="shared" si="18"/>
        <v>-4.8176964684088018E-2</v>
      </c>
      <c r="R62">
        <f t="shared" si="19"/>
        <v>-0.16115090926274472</v>
      </c>
      <c r="S62">
        <f t="shared" si="20"/>
        <v>7.3351702386900947E-2</v>
      </c>
      <c r="T62">
        <f t="shared" si="21"/>
        <v>0.38003024796783064</v>
      </c>
      <c r="U62">
        <f t="shared" si="22"/>
        <v>0.55606115900953257</v>
      </c>
      <c r="V62">
        <f t="shared" si="23"/>
        <v>0.42586014507784037</v>
      </c>
      <c r="W62">
        <f t="shared" si="24"/>
        <v>0.51081301051249617</v>
      </c>
      <c r="X62">
        <f t="shared" si="25"/>
        <v>1.0704073217401198</v>
      </c>
      <c r="Y62">
        <f t="shared" si="11"/>
        <v>-0.15119529894819625</v>
      </c>
      <c r="Z62">
        <f t="shared" si="12"/>
        <v>0.50826030551233448</v>
      </c>
      <c r="AA62">
        <f t="shared" si="13"/>
        <v>1.1891533029618897</v>
      </c>
      <c r="AB62">
        <f t="shared" si="14"/>
        <v>1.2275010649714304</v>
      </c>
      <c r="AC62">
        <f t="shared" si="15"/>
        <v>1.3036279763838898</v>
      </c>
      <c r="AD62">
        <f t="shared" si="16"/>
        <v>1.933679590142859</v>
      </c>
      <c r="AE62">
        <f t="shared" si="17"/>
        <v>0.68457608738845521</v>
      </c>
    </row>
    <row r="63" spans="1:31" x14ac:dyDescent="0.2">
      <c r="A63">
        <v>78.893000000000001</v>
      </c>
      <c r="B63">
        <v>5.4480000000000004</v>
      </c>
      <c r="C63">
        <v>3.6309999999999998</v>
      </c>
      <c r="D63">
        <v>6.609</v>
      </c>
      <c r="E63">
        <v>5.5090000000000003</v>
      </c>
      <c r="F63">
        <v>5.7990000000000004</v>
      </c>
      <c r="G63">
        <v>8.7149999999999999</v>
      </c>
      <c r="H63">
        <v>0.21099999999999999</v>
      </c>
      <c r="I63">
        <v>0.02</v>
      </c>
      <c r="J63">
        <v>0.93100000000000005</v>
      </c>
      <c r="K63">
        <v>38.86</v>
      </c>
      <c r="L63">
        <v>36.334000000000003</v>
      </c>
      <c r="M63">
        <v>51.03</v>
      </c>
      <c r="N63">
        <v>53.828000000000003</v>
      </c>
      <c r="O63">
        <v>0.96299999999999997</v>
      </c>
      <c r="Q63">
        <f t="shared" si="18"/>
        <v>1.8970384709377059</v>
      </c>
      <c r="R63">
        <f t="shared" si="19"/>
        <v>0.73623709890472877</v>
      </c>
      <c r="S63">
        <f t="shared" si="20"/>
        <v>0.56002624891289232</v>
      </c>
      <c r="T63">
        <f t="shared" si="21"/>
        <v>0.82013575187043009</v>
      </c>
      <c r="U63">
        <f t="shared" si="22"/>
        <v>0.74107277237332136</v>
      </c>
      <c r="V63">
        <f t="shared" si="23"/>
        <v>0.76335310874821549</v>
      </c>
      <c r="W63">
        <f t="shared" si="24"/>
        <v>0.94026739144601201</v>
      </c>
      <c r="X63">
        <f t="shared" si="25"/>
        <v>-0.67571754470230738</v>
      </c>
      <c r="Y63">
        <f t="shared" si="11"/>
        <v>-1.6989700043360187</v>
      </c>
      <c r="Z63">
        <f t="shared" si="12"/>
        <v>-3.1050319018657353E-2</v>
      </c>
      <c r="AA63">
        <f t="shared" si="13"/>
        <v>1.5895027962637638</v>
      </c>
      <c r="AB63">
        <f t="shared" si="14"/>
        <v>1.5603132118539447</v>
      </c>
      <c r="AC63">
        <f t="shared" si="15"/>
        <v>1.7078255683322314</v>
      </c>
      <c r="AD63">
        <f t="shared" si="16"/>
        <v>1.7310082437372933</v>
      </c>
      <c r="AE63">
        <f t="shared" si="17"/>
        <v>-1.6373712875465501E-2</v>
      </c>
    </row>
    <row r="64" spans="1:31" x14ac:dyDescent="0.2">
      <c r="A64">
        <v>1.0880000000000001</v>
      </c>
      <c r="B64">
        <v>0.67600000000000005</v>
      </c>
      <c r="C64">
        <v>0.78300000000000003</v>
      </c>
      <c r="D64">
        <v>1.5629999999999999</v>
      </c>
      <c r="E64">
        <v>0.59</v>
      </c>
      <c r="F64">
        <v>1.244</v>
      </c>
      <c r="G64">
        <v>3.7320000000000002</v>
      </c>
      <c r="H64">
        <v>3.93</v>
      </c>
      <c r="I64">
        <v>7.6230000000000002</v>
      </c>
      <c r="J64">
        <v>3.2930000000000001</v>
      </c>
      <c r="K64">
        <v>38.758000000000003</v>
      </c>
      <c r="L64">
        <v>0.32100000000000001</v>
      </c>
      <c r="M64">
        <v>0.51200000000000001</v>
      </c>
      <c r="N64">
        <v>32.642000000000003</v>
      </c>
      <c r="O64">
        <v>13.172000000000001</v>
      </c>
      <c r="Q64">
        <f t="shared" si="18"/>
        <v>3.6628895362161129E-2</v>
      </c>
      <c r="R64">
        <f t="shared" si="19"/>
        <v>-0.17005330405836405</v>
      </c>
      <c r="S64">
        <f t="shared" si="20"/>
        <v>-0.10623823794205658</v>
      </c>
      <c r="T64">
        <f t="shared" si="21"/>
        <v>0.19395897801918691</v>
      </c>
      <c r="U64">
        <f t="shared" si="22"/>
        <v>-0.22914798835785583</v>
      </c>
      <c r="V64">
        <f t="shared" si="23"/>
        <v>9.4820380354799894E-2</v>
      </c>
      <c r="W64">
        <f t="shared" si="24"/>
        <v>0.57194163507446238</v>
      </c>
      <c r="X64">
        <f t="shared" si="25"/>
        <v>0.59439255037542671</v>
      </c>
      <c r="Y64">
        <f t="shared" si="11"/>
        <v>0.88212591977003185</v>
      </c>
      <c r="Z64">
        <f t="shared" si="12"/>
        <v>0.51759173071190778</v>
      </c>
      <c r="AA64">
        <f t="shared" si="13"/>
        <v>1.5883613583845586</v>
      </c>
      <c r="AB64">
        <f t="shared" si="14"/>
        <v>-0.4934949675951279</v>
      </c>
      <c r="AC64">
        <f t="shared" si="15"/>
        <v>-0.29073003902416922</v>
      </c>
      <c r="AD64">
        <f t="shared" si="16"/>
        <v>1.5137767604480525</v>
      </c>
      <c r="AE64">
        <f t="shared" si="17"/>
        <v>1.1196517220398703</v>
      </c>
    </row>
    <row r="65" spans="1:31" x14ac:dyDescent="0.2">
      <c r="A65">
        <v>0.70599999999999996</v>
      </c>
      <c r="B65">
        <v>2.98</v>
      </c>
      <c r="C65">
        <v>2.6970000000000001</v>
      </c>
      <c r="D65">
        <v>13.675000000000001</v>
      </c>
      <c r="E65">
        <v>10.667</v>
      </c>
      <c r="F65">
        <v>9.6000000000000002E-2</v>
      </c>
      <c r="G65">
        <v>1.099</v>
      </c>
      <c r="H65">
        <v>0.54600000000000004</v>
      </c>
      <c r="I65">
        <v>17.489000000000001</v>
      </c>
      <c r="J65">
        <v>12.420999999999999</v>
      </c>
      <c r="K65">
        <v>5.7000000000000002E-2</v>
      </c>
      <c r="L65">
        <v>41.104999999999997</v>
      </c>
      <c r="M65">
        <v>24.423999999999999</v>
      </c>
      <c r="N65">
        <v>70.701999999999998</v>
      </c>
      <c r="O65">
        <v>8.657</v>
      </c>
      <c r="Q65">
        <f t="shared" si="18"/>
        <v>-0.15119529894819625</v>
      </c>
      <c r="R65">
        <f t="shared" si="19"/>
        <v>0.47421626407625522</v>
      </c>
      <c r="S65">
        <f t="shared" si="20"/>
        <v>0.43088094645289121</v>
      </c>
      <c r="T65">
        <f t="shared" si="21"/>
        <v>1.1359273350054684</v>
      </c>
      <c r="U65">
        <f t="shared" si="22"/>
        <v>1.0280422950907495</v>
      </c>
      <c r="V65">
        <f t="shared" si="23"/>
        <v>-1.0177287669604316</v>
      </c>
      <c r="W65">
        <f t="shared" si="24"/>
        <v>4.0997692423490557E-2</v>
      </c>
      <c r="X65">
        <f t="shared" si="25"/>
        <v>-0.26280735729526272</v>
      </c>
      <c r="Y65">
        <f t="shared" si="11"/>
        <v>1.2427649777520966</v>
      </c>
      <c r="Z65">
        <f t="shared" si="12"/>
        <v>1.0941565617825233</v>
      </c>
      <c r="AA65">
        <f t="shared" si="13"/>
        <v>-1.2441251443275085</v>
      </c>
      <c r="AB65">
        <f t="shared" si="14"/>
        <v>1.6138946525411673</v>
      </c>
      <c r="AC65">
        <f t="shared" si="15"/>
        <v>1.3878167912906054</v>
      </c>
      <c r="AD65">
        <f t="shared" si="16"/>
        <v>1.8494316991813191</v>
      </c>
      <c r="AE65">
        <f t="shared" si="17"/>
        <v>0.93736741751728958</v>
      </c>
    </row>
    <row r="66" spans="1:31" x14ac:dyDescent="0.2">
      <c r="A66">
        <v>5.1999999999999998E-2</v>
      </c>
      <c r="B66">
        <v>0.36599999999999999</v>
      </c>
      <c r="C66">
        <v>5.1369999999999996</v>
      </c>
      <c r="D66">
        <v>9.8670000000000009</v>
      </c>
      <c r="E66">
        <v>7.4160000000000004</v>
      </c>
      <c r="F66">
        <v>5.9429999999999996</v>
      </c>
      <c r="G66">
        <v>4.1189999999999998</v>
      </c>
      <c r="H66">
        <v>0.55600000000000005</v>
      </c>
      <c r="I66">
        <v>0.223</v>
      </c>
      <c r="J66">
        <v>3.7349999999999999</v>
      </c>
      <c r="K66">
        <v>1.917</v>
      </c>
      <c r="L66">
        <v>73.302000000000007</v>
      </c>
      <c r="M66">
        <v>69.325000000000003</v>
      </c>
      <c r="N66">
        <v>5.1920000000000002</v>
      </c>
      <c r="O66">
        <v>7.3410000000000002</v>
      </c>
      <c r="Q66">
        <f t="shared" si="18"/>
        <v>-1.2839966563652008</v>
      </c>
      <c r="R66">
        <f t="shared" si="19"/>
        <v>-0.43651891460558934</v>
      </c>
      <c r="S66">
        <f t="shared" si="20"/>
        <v>0.71070956572433719</v>
      </c>
      <c r="T66">
        <f t="shared" si="21"/>
        <v>0.99418512820231719</v>
      </c>
      <c r="U66">
        <f t="shared" si="22"/>
        <v>0.87016972113644064</v>
      </c>
      <c r="V66">
        <f t="shared" si="23"/>
        <v>0.77400573025820951</v>
      </c>
      <c r="W66">
        <f t="shared" si="24"/>
        <v>0.61479179195641753</v>
      </c>
      <c r="X66">
        <f t="shared" si="25"/>
        <v>-0.25492520841794247</v>
      </c>
      <c r="Y66">
        <f t="shared" si="11"/>
        <v>-0.65169513695183934</v>
      </c>
      <c r="Z66">
        <f t="shared" si="12"/>
        <v>0.57229060615141758</v>
      </c>
      <c r="AA66">
        <f t="shared" si="13"/>
        <v>0.2826221128780626</v>
      </c>
      <c r="AB66">
        <f t="shared" si="14"/>
        <v>1.8651158242606947</v>
      </c>
      <c r="AC66">
        <f t="shared" si="15"/>
        <v>1.8408898782498992</v>
      </c>
      <c r="AD66">
        <f t="shared" si="16"/>
        <v>0.7153346837923128</v>
      </c>
      <c r="AE66">
        <f t="shared" si="17"/>
        <v>0.86575522407145167</v>
      </c>
    </row>
    <row r="67" spans="1:31" x14ac:dyDescent="0.2">
      <c r="A67">
        <v>1.639</v>
      </c>
      <c r="B67">
        <v>0.372</v>
      </c>
      <c r="C67">
        <v>2.097</v>
      </c>
      <c r="D67">
        <v>4.1020000000000003</v>
      </c>
      <c r="E67">
        <v>3.891</v>
      </c>
      <c r="F67">
        <v>0.94399999999999995</v>
      </c>
      <c r="G67">
        <v>0.26900000000000002</v>
      </c>
      <c r="H67">
        <v>5.8490000000000002</v>
      </c>
      <c r="I67">
        <v>0.04</v>
      </c>
      <c r="J67">
        <v>14.435</v>
      </c>
      <c r="K67">
        <v>37.292000000000002</v>
      </c>
      <c r="L67">
        <v>3.677</v>
      </c>
      <c r="M67">
        <v>7.1999999999999995E-2</v>
      </c>
      <c r="N67">
        <v>18.931999999999999</v>
      </c>
      <c r="O67">
        <v>5.6580000000000004</v>
      </c>
      <c r="Q67">
        <f t="shared" si="18"/>
        <v>0.21457895357049908</v>
      </c>
      <c r="R67">
        <f t="shared" si="19"/>
        <v>-0.42945706011810247</v>
      </c>
      <c r="S67">
        <f t="shared" si="20"/>
        <v>0.32159843046534387</v>
      </c>
      <c r="T67">
        <f t="shared" si="21"/>
        <v>0.61299565603234751</v>
      </c>
      <c r="U67">
        <f t="shared" si="22"/>
        <v>0.59006123080374251</v>
      </c>
      <c r="V67">
        <f t="shared" si="23"/>
        <v>-2.502800570193105E-2</v>
      </c>
      <c r="W67">
        <f t="shared" si="24"/>
        <v>-0.57024771999759194</v>
      </c>
      <c r="X67">
        <f t="shared" si="25"/>
        <v>0.76708162136332225</v>
      </c>
      <c r="Y67">
        <f t="shared" si="11"/>
        <v>-1.3979400086720375</v>
      </c>
      <c r="Z67">
        <f t="shared" si="12"/>
        <v>1.1594167882167392</v>
      </c>
      <c r="AA67">
        <f t="shared" si="13"/>
        <v>1.571615675548806</v>
      </c>
      <c r="AB67">
        <f t="shared" si="14"/>
        <v>0.56549362986886242</v>
      </c>
      <c r="AC67">
        <f t="shared" si="15"/>
        <v>-1.1426675035687315</v>
      </c>
      <c r="AD67">
        <f t="shared" si="16"/>
        <v>1.2771964957959563</v>
      </c>
      <c r="AE67">
        <f t="shared" si="17"/>
        <v>0.75266294312097204</v>
      </c>
    </row>
    <row r="68" spans="1:31" x14ac:dyDescent="0.2">
      <c r="A68">
        <v>1.2270000000000001</v>
      </c>
      <c r="B68">
        <v>2.8290000000000002</v>
      </c>
      <c r="C68">
        <v>3.923</v>
      </c>
      <c r="D68">
        <v>10.074</v>
      </c>
      <c r="E68">
        <v>1.1659999999999999</v>
      </c>
      <c r="F68">
        <v>3.0409999999999999</v>
      </c>
      <c r="G68">
        <v>1.3879999999999999</v>
      </c>
      <c r="H68">
        <v>7.593</v>
      </c>
      <c r="I68">
        <v>8.1440000000000001</v>
      </c>
      <c r="J68">
        <v>12.265000000000001</v>
      </c>
      <c r="K68">
        <v>18.462</v>
      </c>
      <c r="L68">
        <v>8.8179999999999996</v>
      </c>
      <c r="M68">
        <v>25.597000000000001</v>
      </c>
      <c r="N68">
        <v>0.123</v>
      </c>
      <c r="O68">
        <v>11.948</v>
      </c>
      <c r="Q68">
        <f t="shared" si="18"/>
        <v>8.8844562727004278E-2</v>
      </c>
      <c r="R68">
        <f t="shared" si="19"/>
        <v>0.45163294745699084</v>
      </c>
      <c r="S68">
        <f t="shared" si="20"/>
        <v>0.59361830812953587</v>
      </c>
      <c r="T68">
        <f t="shared" si="21"/>
        <v>1.0032019465216924</v>
      </c>
      <c r="U68">
        <f t="shared" si="22"/>
        <v>6.6698550422995259E-2</v>
      </c>
      <c r="V68">
        <f t="shared" si="23"/>
        <v>0.48301642014413215</v>
      </c>
      <c r="W68">
        <f t="shared" si="24"/>
        <v>0.14238946611883607</v>
      </c>
      <c r="X68">
        <f t="shared" si="25"/>
        <v>0.88041339987791667</v>
      </c>
      <c r="Y68">
        <f t="shared" ref="Y68:Y131" si="26">IF(I68 &gt; 0,LOG10(I68),"")</f>
        <v>0.91083776499268354</v>
      </c>
      <c r="Z68">
        <f t="shared" ref="Z68:Z131" si="27">IF(J68 &gt; 0,LOG10(J68),"")</f>
        <v>1.0886675525424045</v>
      </c>
      <c r="AA68">
        <f t="shared" ref="AA68:AA131" si="28">IF(K68 &gt; 0,LOG10(K68),"")</f>
        <v>1.2662787466311021</v>
      </c>
      <c r="AB68">
        <f t="shared" ref="AB68:AB131" si="29">IF(L68 &gt; 0,LOG10(L68),"")</f>
        <v>0.94537009449030374</v>
      </c>
      <c r="AC68">
        <f t="shared" ref="AC68:AC131" si="30">IF(M68 &gt; 0,LOG10(M68),"")</f>
        <v>1.408189068444955</v>
      </c>
      <c r="AD68">
        <f t="shared" ref="AD68:AD131" si="31">IF(N68 &gt; 0,LOG10(N68),"")</f>
        <v>-0.91009488856060206</v>
      </c>
      <c r="AE68">
        <f t="shared" ref="AE68:AE131" si="32">IF(O68 &gt; 0,LOG10(O68),"")</f>
        <v>1.0772952139320906</v>
      </c>
    </row>
    <row r="69" spans="1:31" x14ac:dyDescent="0.2">
      <c r="A69">
        <v>2.1070000000000002</v>
      </c>
      <c r="B69">
        <v>2.0070000000000001</v>
      </c>
      <c r="C69">
        <v>57.22</v>
      </c>
      <c r="D69">
        <v>3.8929999999999998</v>
      </c>
      <c r="E69">
        <v>3.48</v>
      </c>
      <c r="F69">
        <v>1.32</v>
      </c>
      <c r="G69">
        <v>2.62</v>
      </c>
      <c r="H69">
        <v>0.32900000000000001</v>
      </c>
      <c r="I69">
        <v>6.35</v>
      </c>
      <c r="J69">
        <v>18.417999999999999</v>
      </c>
      <c r="K69">
        <v>23.18</v>
      </c>
      <c r="L69">
        <v>39.656999999999996</v>
      </c>
      <c r="M69">
        <v>12.422000000000001</v>
      </c>
      <c r="N69">
        <v>94.683000000000007</v>
      </c>
      <c r="O69">
        <v>2.948</v>
      </c>
      <c r="Q69">
        <f t="shared" si="18"/>
        <v>0.32366453560810021</v>
      </c>
      <c r="R69">
        <f t="shared" si="19"/>
        <v>0.30254737248748559</v>
      </c>
      <c r="S69">
        <f t="shared" si="20"/>
        <v>1.7575478534692439</v>
      </c>
      <c r="T69">
        <f t="shared" si="21"/>
        <v>0.59028440371816193</v>
      </c>
      <c r="U69">
        <f t="shared" si="22"/>
        <v>0.54157924394658097</v>
      </c>
      <c r="V69">
        <f t="shared" si="23"/>
        <v>0.12057393120584989</v>
      </c>
      <c r="W69">
        <f t="shared" si="24"/>
        <v>0.41830129131974547</v>
      </c>
      <c r="X69">
        <f t="shared" si="25"/>
        <v>-0.48280410205002566</v>
      </c>
      <c r="Y69">
        <f t="shared" si="26"/>
        <v>0.80277372529197566</v>
      </c>
      <c r="Z69">
        <f t="shared" si="27"/>
        <v>1.2652424686338004</v>
      </c>
      <c r="AA69">
        <f t="shared" si="28"/>
        <v>1.3651134316275773</v>
      </c>
      <c r="AB69">
        <f t="shared" si="29"/>
        <v>1.5983198573043524</v>
      </c>
      <c r="AC69">
        <f t="shared" si="30"/>
        <v>1.094191524909532</v>
      </c>
      <c r="AD69">
        <f t="shared" si="31"/>
        <v>1.9762720099541804</v>
      </c>
      <c r="AE69">
        <f t="shared" si="32"/>
        <v>0.46952747918701387</v>
      </c>
    </row>
    <row r="70" spans="1:31" x14ac:dyDescent="0.2">
      <c r="A70">
        <v>3.5000000000000003E-2</v>
      </c>
      <c r="B70">
        <v>0.48399999999999999</v>
      </c>
      <c r="C70">
        <v>2.0219999999999998</v>
      </c>
      <c r="D70">
        <v>1.778</v>
      </c>
      <c r="E70">
        <v>4.4329999999999998</v>
      </c>
      <c r="F70">
        <v>4.9359999999999999</v>
      </c>
      <c r="G70">
        <v>2.8740000000000001</v>
      </c>
      <c r="H70">
        <v>5.1580000000000004</v>
      </c>
      <c r="I70">
        <v>2.4060000000000001</v>
      </c>
      <c r="J70">
        <v>2.1560000000000001</v>
      </c>
      <c r="K70">
        <v>16.727</v>
      </c>
      <c r="L70">
        <v>0.47599999999999998</v>
      </c>
      <c r="M70">
        <v>11.403</v>
      </c>
      <c r="N70">
        <v>175.59899999999999</v>
      </c>
      <c r="O70">
        <v>10.988</v>
      </c>
      <c r="Q70">
        <f t="shared" si="18"/>
        <v>-1.4559319556497243</v>
      </c>
      <c r="R70">
        <f t="shared" si="19"/>
        <v>-0.31515463835558755</v>
      </c>
      <c r="S70">
        <f t="shared" si="20"/>
        <v>0.30578115125498223</v>
      </c>
      <c r="T70">
        <f t="shared" si="21"/>
        <v>0.2499317566341949</v>
      </c>
      <c r="U70">
        <f t="shared" si="22"/>
        <v>0.6466977312993345</v>
      </c>
      <c r="V70">
        <f t="shared" si="23"/>
        <v>0.69337515102518521</v>
      </c>
      <c r="W70">
        <f t="shared" si="24"/>
        <v>0.45848676379820685</v>
      </c>
      <c r="X70">
        <f t="shared" si="25"/>
        <v>0.71248133780191869</v>
      </c>
      <c r="Y70">
        <f t="shared" si="26"/>
        <v>0.38129562300382597</v>
      </c>
      <c r="Z70">
        <f t="shared" si="27"/>
        <v>0.33364875651470111</v>
      </c>
      <c r="AA70">
        <f t="shared" si="28"/>
        <v>1.2234180569052944</v>
      </c>
      <c r="AB70">
        <f t="shared" si="29"/>
        <v>-0.32239304727950685</v>
      </c>
      <c r="AC70">
        <f t="shared" si="30"/>
        <v>1.0570191243227662</v>
      </c>
      <c r="AD70">
        <f t="shared" si="31"/>
        <v>2.2445220383598414</v>
      </c>
      <c r="AE70">
        <f t="shared" si="32"/>
        <v>1.0409186507485244</v>
      </c>
    </row>
    <row r="71" spans="1:31" x14ac:dyDescent="0.2">
      <c r="A71">
        <v>1.0999999999999999E-2</v>
      </c>
      <c r="B71">
        <v>0.81</v>
      </c>
      <c r="C71">
        <v>3.6219999999999999</v>
      </c>
      <c r="D71">
        <v>2.8279999999999998</v>
      </c>
      <c r="E71">
        <v>6.0330000000000004</v>
      </c>
      <c r="F71">
        <v>0.56399999999999995</v>
      </c>
      <c r="G71">
        <v>5.1890000000000001</v>
      </c>
      <c r="H71">
        <v>1.7000000000000001E-2</v>
      </c>
      <c r="I71">
        <v>3.6059999999999999</v>
      </c>
      <c r="J71">
        <v>1.214</v>
      </c>
      <c r="K71">
        <v>104.164</v>
      </c>
      <c r="L71">
        <v>11.804</v>
      </c>
      <c r="M71">
        <v>12.673</v>
      </c>
      <c r="N71">
        <v>125.238</v>
      </c>
      <c r="O71">
        <v>72.792000000000002</v>
      </c>
      <c r="Q71">
        <f t="shared" si="18"/>
        <v>-1.9586073148417751</v>
      </c>
      <c r="R71">
        <f t="shared" si="19"/>
        <v>-9.1514981121350217E-2</v>
      </c>
      <c r="S71">
        <f t="shared" si="20"/>
        <v>0.55894844597803961</v>
      </c>
      <c r="T71">
        <f t="shared" si="21"/>
        <v>0.45147940512486179</v>
      </c>
      <c r="U71">
        <f t="shared" si="22"/>
        <v>0.7805333253164044</v>
      </c>
      <c r="V71">
        <f t="shared" si="23"/>
        <v>-0.24872089601665776</v>
      </c>
      <c r="W71">
        <f t="shared" si="24"/>
        <v>0.71508367069492729</v>
      </c>
      <c r="X71">
        <f t="shared" si="25"/>
        <v>-1.7695510786217261</v>
      </c>
      <c r="Y71">
        <f t="shared" si="26"/>
        <v>0.55702572238638315</v>
      </c>
      <c r="Z71">
        <f t="shared" si="27"/>
        <v>8.4218686739238768E-2</v>
      </c>
      <c r="AA71">
        <f t="shared" si="28"/>
        <v>2.0177176488793829</v>
      </c>
      <c r="AB71">
        <f t="shared" si="29"/>
        <v>1.072029200827922</v>
      </c>
      <c r="AC71">
        <f t="shared" si="30"/>
        <v>1.102879434869378</v>
      </c>
      <c r="AD71">
        <f t="shared" si="31"/>
        <v>2.0977361234937497</v>
      </c>
      <c r="AE71">
        <f t="shared" si="32"/>
        <v>1.8620836520222694</v>
      </c>
    </row>
    <row r="72" spans="1:31" x14ac:dyDescent="0.2">
      <c r="A72">
        <v>0.92700000000000005</v>
      </c>
      <c r="B72">
        <v>5.1120000000000001</v>
      </c>
      <c r="C72">
        <v>0.34399999999999997</v>
      </c>
      <c r="D72">
        <v>2.0979999999999999</v>
      </c>
      <c r="E72">
        <v>3.476</v>
      </c>
      <c r="F72">
        <v>1.9410000000000001</v>
      </c>
      <c r="G72">
        <v>8.0719999999999992</v>
      </c>
      <c r="H72">
        <v>7.3319999999999999</v>
      </c>
      <c r="I72">
        <v>5.3869999999999996</v>
      </c>
      <c r="J72">
        <v>19.629000000000001</v>
      </c>
      <c r="K72">
        <v>15.576000000000001</v>
      </c>
      <c r="L72">
        <v>21.846</v>
      </c>
      <c r="M72">
        <v>28.388999999999999</v>
      </c>
      <c r="N72">
        <v>21.277999999999999</v>
      </c>
      <c r="O72">
        <v>73.457999999999998</v>
      </c>
      <c r="Q72">
        <f t="shared" si="18"/>
        <v>-3.2920265855502902E-2</v>
      </c>
      <c r="R72">
        <f t="shared" si="19"/>
        <v>0.70859084515034376</v>
      </c>
      <c r="S72">
        <f t="shared" si="20"/>
        <v>-0.46344155742846993</v>
      </c>
      <c r="T72">
        <f t="shared" si="21"/>
        <v>0.32180548385753904</v>
      </c>
      <c r="U72">
        <f t="shared" si="22"/>
        <v>0.54107976777662881</v>
      </c>
      <c r="V72">
        <f t="shared" si="23"/>
        <v>0.28802553538836284</v>
      </c>
      <c r="W72">
        <f t="shared" si="24"/>
        <v>0.90698115322885409</v>
      </c>
      <c r="X72">
        <f t="shared" si="25"/>
        <v>0.86522245629017902</v>
      </c>
      <c r="Y72">
        <f t="shared" si="26"/>
        <v>0.73134697554595485</v>
      </c>
      <c r="Z72">
        <f t="shared" si="27"/>
        <v>1.2928981750180253</v>
      </c>
      <c r="AA72">
        <f t="shared" si="28"/>
        <v>1.1924559385119753</v>
      </c>
      <c r="AB72">
        <f t="shared" si="29"/>
        <v>1.3393719293175874</v>
      </c>
      <c r="AC72">
        <f t="shared" si="30"/>
        <v>1.4531500948107883</v>
      </c>
      <c r="AD72">
        <f t="shared" si="31"/>
        <v>1.3279308045542364</v>
      </c>
      <c r="AE72">
        <f t="shared" si="32"/>
        <v>1.866039099876577</v>
      </c>
    </row>
    <row r="73" spans="1:31" x14ac:dyDescent="0.2">
      <c r="A73">
        <v>10.396000000000001</v>
      </c>
      <c r="B73">
        <v>1.456</v>
      </c>
      <c r="C73">
        <v>1.3080000000000001</v>
      </c>
      <c r="D73">
        <v>1.617</v>
      </c>
      <c r="E73">
        <v>1.341</v>
      </c>
      <c r="F73">
        <v>8.98</v>
      </c>
      <c r="G73">
        <v>5.4429999999999996</v>
      </c>
      <c r="H73">
        <v>2.4289999999999998</v>
      </c>
      <c r="I73">
        <v>4.7380000000000004</v>
      </c>
      <c r="J73">
        <v>23.896000000000001</v>
      </c>
      <c r="K73">
        <v>1.2999999999999999E-2</v>
      </c>
      <c r="L73">
        <v>49.671999999999997</v>
      </c>
      <c r="M73">
        <v>20.117000000000001</v>
      </c>
      <c r="N73">
        <v>4.1040000000000001</v>
      </c>
      <c r="O73">
        <v>7.7030000000000003</v>
      </c>
      <c r="Q73">
        <f t="shared" si="18"/>
        <v>1.0168662708289751</v>
      </c>
      <c r="R73">
        <f t="shared" si="19"/>
        <v>0.16316137497701838</v>
      </c>
      <c r="S73">
        <f t="shared" si="20"/>
        <v>0.11660774398824848</v>
      </c>
      <c r="T73">
        <f t="shared" si="21"/>
        <v>0.20871001990640115</v>
      </c>
      <c r="U73">
        <f t="shared" si="22"/>
        <v>0.1274287778515989</v>
      </c>
      <c r="V73">
        <f t="shared" si="23"/>
        <v>0.95327633666730438</v>
      </c>
      <c r="W73">
        <f t="shared" si="24"/>
        <v>0.73583833431707368</v>
      </c>
      <c r="X73">
        <f t="shared" si="25"/>
        <v>0.38542751480513054</v>
      </c>
      <c r="Y73">
        <f t="shared" si="26"/>
        <v>0.67559505638674633</v>
      </c>
      <c r="Z73">
        <f t="shared" si="27"/>
        <v>1.3783252095960719</v>
      </c>
      <c r="AA73">
        <f t="shared" si="28"/>
        <v>-1.8860566476931633</v>
      </c>
      <c r="AB73">
        <f t="shared" si="29"/>
        <v>1.6961116468379267</v>
      </c>
      <c r="AC73">
        <f t="shared" si="30"/>
        <v>1.3035632159172486</v>
      </c>
      <c r="AD73">
        <f t="shared" si="31"/>
        <v>0.61320735210375987</v>
      </c>
      <c r="AE73">
        <f t="shared" si="32"/>
        <v>0.88665989786120281</v>
      </c>
    </row>
    <row r="74" spans="1:31" x14ac:dyDescent="0.2">
      <c r="A74">
        <v>0.88600000000000001</v>
      </c>
      <c r="B74">
        <v>0.188</v>
      </c>
      <c r="C74">
        <v>0.182</v>
      </c>
      <c r="D74">
        <v>6.0069999999999997</v>
      </c>
      <c r="E74">
        <v>12.698</v>
      </c>
      <c r="F74">
        <v>7.27</v>
      </c>
      <c r="G74">
        <v>0.46899999999999997</v>
      </c>
      <c r="H74">
        <v>6.6539999999999999</v>
      </c>
      <c r="I74">
        <v>12.143000000000001</v>
      </c>
      <c r="J74">
        <v>17.062999999999999</v>
      </c>
      <c r="K74">
        <v>6.4930000000000003</v>
      </c>
      <c r="L74">
        <v>137.61699999999999</v>
      </c>
      <c r="M74">
        <v>48.823999999999998</v>
      </c>
      <c r="N74">
        <v>5.6689999999999996</v>
      </c>
      <c r="O74">
        <v>9.8770000000000007</v>
      </c>
      <c r="Q74">
        <f t="shared" si="18"/>
        <v>-5.2566278112949241E-2</v>
      </c>
      <c r="R74">
        <f t="shared" si="19"/>
        <v>-0.72584215073632019</v>
      </c>
      <c r="S74">
        <f t="shared" si="20"/>
        <v>-0.73992861201492521</v>
      </c>
      <c r="T74">
        <f t="shared" si="21"/>
        <v>0.77865763194735527</v>
      </c>
      <c r="U74">
        <f t="shared" si="22"/>
        <v>1.1037353227383333</v>
      </c>
      <c r="V74">
        <f t="shared" si="23"/>
        <v>0.86153441085903781</v>
      </c>
      <c r="W74">
        <f t="shared" si="24"/>
        <v>-0.32882715728491674</v>
      </c>
      <c r="X74">
        <f t="shared" si="25"/>
        <v>0.8230827965328037</v>
      </c>
      <c r="Y74">
        <f t="shared" si="26"/>
        <v>1.0843259950168271</v>
      </c>
      <c r="Z74">
        <f t="shared" si="27"/>
        <v>1.2320553907765892</v>
      </c>
      <c r="AA74">
        <f t="shared" si="28"/>
        <v>0.81244540287275602</v>
      </c>
      <c r="AB74">
        <f t="shared" si="29"/>
        <v>2.1386720861535449</v>
      </c>
      <c r="AC74">
        <f t="shared" si="30"/>
        <v>1.6886333569485366</v>
      </c>
      <c r="AD74">
        <f t="shared" si="31"/>
        <v>0.75350645699096996</v>
      </c>
      <c r="AE74">
        <f t="shared" si="32"/>
        <v>0.99462505376860466</v>
      </c>
    </row>
    <row r="75" spans="1:31" x14ac:dyDescent="0.2">
      <c r="A75">
        <v>0.28999999999999998</v>
      </c>
      <c r="B75">
        <v>1.385</v>
      </c>
      <c r="C75">
        <v>1.373</v>
      </c>
      <c r="D75">
        <v>1.133</v>
      </c>
      <c r="E75">
        <v>2.2160000000000002</v>
      </c>
      <c r="F75">
        <v>7.0999999999999994E-2</v>
      </c>
      <c r="G75">
        <v>11.598000000000001</v>
      </c>
      <c r="H75">
        <v>1.044</v>
      </c>
      <c r="I75">
        <v>0.746</v>
      </c>
      <c r="J75">
        <v>4.4619999999999997</v>
      </c>
      <c r="K75">
        <v>10.391999999999999</v>
      </c>
      <c r="L75">
        <v>28.378</v>
      </c>
      <c r="M75">
        <v>19.079000000000001</v>
      </c>
      <c r="N75">
        <v>25.245000000000001</v>
      </c>
      <c r="O75">
        <v>60.459000000000003</v>
      </c>
      <c r="Q75">
        <f t="shared" si="18"/>
        <v>-0.53760200210104392</v>
      </c>
      <c r="R75">
        <f t="shared" si="19"/>
        <v>0.14144977340046735</v>
      </c>
      <c r="S75">
        <f t="shared" si="20"/>
        <v>0.1376705372367551</v>
      </c>
      <c r="T75">
        <f t="shared" si="21"/>
        <v>5.4229909863397249E-2</v>
      </c>
      <c r="U75">
        <f t="shared" si="22"/>
        <v>0.34556975605639217</v>
      </c>
      <c r="V75">
        <f t="shared" si="23"/>
        <v>-1.1487416512809248</v>
      </c>
      <c r="W75">
        <f t="shared" si="24"/>
        <v>1.0643831044121967</v>
      </c>
      <c r="X75">
        <f t="shared" si="25"/>
        <v>1.8700498666243369E-2</v>
      </c>
      <c r="Y75">
        <f t="shared" si="26"/>
        <v>-0.12726117252733121</v>
      </c>
      <c r="Z75">
        <f t="shared" si="27"/>
        <v>0.64952956594781885</v>
      </c>
      <c r="AA75">
        <f t="shared" si="28"/>
        <v>1.0166991380649715</v>
      </c>
      <c r="AB75">
        <f t="shared" si="29"/>
        <v>1.4529817843712467</v>
      </c>
      <c r="AC75">
        <f t="shared" si="30"/>
        <v>1.2805556080062743</v>
      </c>
      <c r="AD75">
        <f t="shared" si="31"/>
        <v>1.4021753750315051</v>
      </c>
      <c r="AE75">
        <f t="shared" si="32"/>
        <v>1.7814609596120012</v>
      </c>
    </row>
    <row r="76" spans="1:31" x14ac:dyDescent="0.2">
      <c r="A76">
        <v>1.2030000000000001</v>
      </c>
      <c r="B76">
        <v>2.4969999999999999</v>
      </c>
      <c r="C76">
        <v>3.423</v>
      </c>
      <c r="D76">
        <v>3.3000000000000002E-2</v>
      </c>
      <c r="E76">
        <v>4.9169999999999998</v>
      </c>
      <c r="F76">
        <v>5.4029999999999996</v>
      </c>
      <c r="G76">
        <v>0.40600000000000003</v>
      </c>
      <c r="H76">
        <v>3.0339999999999998</v>
      </c>
      <c r="I76">
        <v>3.1909999999999998</v>
      </c>
      <c r="J76">
        <v>0.12</v>
      </c>
      <c r="K76">
        <v>35.667999999999999</v>
      </c>
      <c r="L76">
        <v>4.3620000000000001</v>
      </c>
      <c r="M76">
        <v>0.16400000000000001</v>
      </c>
      <c r="N76">
        <v>0.1</v>
      </c>
      <c r="O76">
        <v>33.241</v>
      </c>
      <c r="Q76">
        <f t="shared" si="18"/>
        <v>8.0265627339844769E-2</v>
      </c>
      <c r="R76">
        <f t="shared" si="19"/>
        <v>0.39741854235134771</v>
      </c>
      <c r="S76">
        <f t="shared" si="20"/>
        <v>0.53440689913787709</v>
      </c>
      <c r="T76">
        <f t="shared" si="21"/>
        <v>-1.4814860601221125</v>
      </c>
      <c r="U76">
        <f t="shared" si="22"/>
        <v>0.69170020829016154</v>
      </c>
      <c r="V76">
        <f t="shared" si="23"/>
        <v>0.73263496753919577</v>
      </c>
      <c r="W76">
        <f t="shared" si="24"/>
        <v>-0.39147396642280585</v>
      </c>
      <c r="X76">
        <f t="shared" si="25"/>
        <v>0.48201557645071164</v>
      </c>
      <c r="Y76">
        <f t="shared" si="26"/>
        <v>0.50392680419351044</v>
      </c>
      <c r="Z76">
        <f t="shared" si="27"/>
        <v>-0.92081875395237522</v>
      </c>
      <c r="AA76">
        <f t="shared" si="28"/>
        <v>1.5522787579698258</v>
      </c>
      <c r="AB76">
        <f t="shared" si="29"/>
        <v>0.63968566124268145</v>
      </c>
      <c r="AC76">
        <f t="shared" si="30"/>
        <v>-0.78515615195230215</v>
      </c>
      <c r="AD76">
        <f t="shared" si="31"/>
        <v>-1</v>
      </c>
      <c r="AE76">
        <f t="shared" si="32"/>
        <v>1.5216740803331723</v>
      </c>
    </row>
    <row r="77" spans="1:31" x14ac:dyDescent="0.2">
      <c r="A77">
        <v>2.3639999999999999</v>
      </c>
      <c r="B77">
        <v>1.079</v>
      </c>
      <c r="C77">
        <v>2.5409999999999999</v>
      </c>
      <c r="D77">
        <v>4.9000000000000002E-2</v>
      </c>
      <c r="E77">
        <v>0.45200000000000001</v>
      </c>
      <c r="F77">
        <v>3.927</v>
      </c>
      <c r="G77">
        <v>7.7409999999999997</v>
      </c>
      <c r="H77">
        <v>2.528</v>
      </c>
      <c r="I77">
        <v>1.2030000000000001</v>
      </c>
      <c r="J77">
        <v>3.1480000000000001</v>
      </c>
      <c r="K77">
        <v>143.303</v>
      </c>
      <c r="L77">
        <v>28.928999999999998</v>
      </c>
      <c r="M77">
        <v>79.120999999999995</v>
      </c>
      <c r="N77">
        <v>20.032</v>
      </c>
      <c r="O77">
        <v>4.1630000000000003</v>
      </c>
      <c r="Q77">
        <f t="shared" si="18"/>
        <v>0.37364747220921773</v>
      </c>
      <c r="R77">
        <f t="shared" si="19"/>
        <v>3.3021444682910656E-2</v>
      </c>
      <c r="S77">
        <f t="shared" si="20"/>
        <v>0.40500466505036936</v>
      </c>
      <c r="T77">
        <f t="shared" si="21"/>
        <v>-1.3098039199714864</v>
      </c>
      <c r="U77">
        <f t="shared" si="22"/>
        <v>-0.34486156518861788</v>
      </c>
      <c r="V77">
        <f t="shared" si="23"/>
        <v>0.59406090127041822</v>
      </c>
      <c r="W77">
        <f t="shared" si="24"/>
        <v>0.88879706745668074</v>
      </c>
      <c r="X77">
        <f t="shared" si="25"/>
        <v>0.40277706961034743</v>
      </c>
      <c r="Y77">
        <f t="shared" si="26"/>
        <v>8.0265627339844769E-2</v>
      </c>
      <c r="Z77">
        <f t="shared" si="27"/>
        <v>0.49803472368702695</v>
      </c>
      <c r="AA77">
        <f t="shared" si="28"/>
        <v>2.1562552823010983</v>
      </c>
      <c r="AB77">
        <f t="shared" si="29"/>
        <v>1.4613334214810962</v>
      </c>
      <c r="AC77">
        <f t="shared" si="30"/>
        <v>1.8982917676151265</v>
      </c>
      <c r="AD77">
        <f t="shared" si="31"/>
        <v>1.3017243115303356</v>
      </c>
      <c r="AE77">
        <f t="shared" si="32"/>
        <v>0.61940641088677739</v>
      </c>
    </row>
    <row r="78" spans="1:31" x14ac:dyDescent="0.2">
      <c r="A78">
        <v>2.3010000000000002</v>
      </c>
      <c r="B78">
        <v>4.2160000000000002</v>
      </c>
      <c r="C78">
        <v>1.831</v>
      </c>
      <c r="D78">
        <v>0.05</v>
      </c>
      <c r="E78">
        <v>2.649</v>
      </c>
      <c r="F78">
        <v>4.4660000000000002</v>
      </c>
      <c r="G78">
        <v>1.7050000000000001</v>
      </c>
      <c r="H78">
        <v>2.984</v>
      </c>
      <c r="I78">
        <v>6.968</v>
      </c>
      <c r="J78">
        <v>0.91800000000000004</v>
      </c>
      <c r="K78">
        <v>42.308</v>
      </c>
      <c r="L78">
        <v>8.6430000000000007</v>
      </c>
      <c r="M78">
        <v>165.37</v>
      </c>
      <c r="N78">
        <v>71.811999999999998</v>
      </c>
      <c r="O78">
        <v>60.698</v>
      </c>
      <c r="Q78">
        <f t="shared" si="18"/>
        <v>0.36191661866864344</v>
      </c>
      <c r="R78">
        <f t="shared" si="19"/>
        <v>0.62490060220449017</v>
      </c>
      <c r="S78">
        <f t="shared" si="20"/>
        <v>0.26268834430169646</v>
      </c>
      <c r="T78">
        <f t="shared" si="21"/>
        <v>-1.3010299956639813</v>
      </c>
      <c r="U78">
        <f t="shared" si="22"/>
        <v>0.42308195829723105</v>
      </c>
      <c r="V78">
        <f t="shared" si="23"/>
        <v>0.64991871873541918</v>
      </c>
      <c r="W78">
        <f t="shared" si="24"/>
        <v>0.23172438332851655</v>
      </c>
      <c r="X78">
        <f t="shared" si="25"/>
        <v>0.47479881880063118</v>
      </c>
      <c r="Y78">
        <f t="shared" si="26"/>
        <v>0.84310814199960682</v>
      </c>
      <c r="Z78">
        <f t="shared" si="27"/>
        <v>-3.7157318798757548E-2</v>
      </c>
      <c r="AA78">
        <f t="shared" si="28"/>
        <v>1.6264224956812445</v>
      </c>
      <c r="AB78">
        <f t="shared" si="29"/>
        <v>0.93666451300007547</v>
      </c>
      <c r="AC78">
        <f t="shared" si="30"/>
        <v>2.2184567264004755</v>
      </c>
      <c r="AD78">
        <f t="shared" si="31"/>
        <v>1.8561970222134305</v>
      </c>
      <c r="AE78">
        <f t="shared" si="32"/>
        <v>1.7831743813013916</v>
      </c>
    </row>
    <row r="79" spans="1:31" x14ac:dyDescent="0.2">
      <c r="A79">
        <v>3.47</v>
      </c>
      <c r="B79">
        <v>4.4999999999999998E-2</v>
      </c>
      <c r="C79">
        <v>1.113</v>
      </c>
      <c r="D79">
        <v>7.3999999999999996E-2</v>
      </c>
      <c r="E79">
        <v>8.2000000000000003E-2</v>
      </c>
      <c r="F79">
        <v>2.0219999999999998</v>
      </c>
      <c r="G79">
        <v>1.909</v>
      </c>
      <c r="H79">
        <v>0.89900000000000002</v>
      </c>
      <c r="I79">
        <v>4.4089999999999998</v>
      </c>
      <c r="J79">
        <v>0.81399999999999995</v>
      </c>
      <c r="K79">
        <v>63.140999999999998</v>
      </c>
      <c r="L79">
        <v>51.02</v>
      </c>
      <c r="M79">
        <v>47.377000000000002</v>
      </c>
      <c r="N79">
        <v>14.194000000000001</v>
      </c>
      <c r="O79">
        <v>28.725000000000001</v>
      </c>
      <c r="Q79">
        <f t="shared" si="18"/>
        <v>0.54032947479087379</v>
      </c>
      <c r="R79">
        <f t="shared" si="19"/>
        <v>-1.3467874862246563</v>
      </c>
      <c r="S79">
        <f t="shared" si="20"/>
        <v>4.6495164334708308E-2</v>
      </c>
      <c r="T79">
        <f t="shared" si="21"/>
        <v>-1.1307682802690238</v>
      </c>
      <c r="U79">
        <f t="shared" si="22"/>
        <v>-1.0861861476162833</v>
      </c>
      <c r="V79">
        <f t="shared" si="23"/>
        <v>0.30578115125498223</v>
      </c>
      <c r="W79">
        <f t="shared" si="24"/>
        <v>0.2808059283936668</v>
      </c>
      <c r="X79">
        <f t="shared" si="25"/>
        <v>-4.6240308266771224E-2</v>
      </c>
      <c r="Y79">
        <f t="shared" si="26"/>
        <v>0.64434009882632259</v>
      </c>
      <c r="Z79">
        <f t="shared" si="27"/>
        <v>-8.9375595110798803E-2</v>
      </c>
      <c r="AA79">
        <f t="shared" si="28"/>
        <v>1.8003114557798729</v>
      </c>
      <c r="AB79">
        <f t="shared" si="29"/>
        <v>1.7077404542737713</v>
      </c>
      <c r="AC79">
        <f t="shared" si="30"/>
        <v>1.6755675569208253</v>
      </c>
      <c r="AD79">
        <f t="shared" si="31"/>
        <v>1.152104800892868</v>
      </c>
      <c r="AE79">
        <f t="shared" si="32"/>
        <v>1.4582600373603227</v>
      </c>
    </row>
    <row r="80" spans="1:31" x14ac:dyDescent="0.2">
      <c r="A80">
        <v>7.1890000000000001</v>
      </c>
      <c r="B80">
        <v>1.0880000000000001</v>
      </c>
      <c r="C80">
        <v>0.82599999999999996</v>
      </c>
      <c r="D80">
        <v>9.6690000000000005</v>
      </c>
      <c r="E80">
        <v>4.8979999999999997</v>
      </c>
      <c r="F80">
        <v>0.70399999999999996</v>
      </c>
      <c r="G80">
        <v>3.379</v>
      </c>
      <c r="H80">
        <v>0.23799999999999999</v>
      </c>
      <c r="I80">
        <v>6.7380000000000004</v>
      </c>
      <c r="J80">
        <v>2.294</v>
      </c>
      <c r="K80">
        <v>3.2029999999999998</v>
      </c>
      <c r="L80">
        <v>1.8839999999999999</v>
      </c>
      <c r="M80">
        <v>41.761000000000003</v>
      </c>
      <c r="N80">
        <v>35.988999999999997</v>
      </c>
      <c r="O80">
        <v>8.4000000000000005E-2</v>
      </c>
      <c r="Q80">
        <f t="shared" si="18"/>
        <v>0.85666848361153503</v>
      </c>
      <c r="R80">
        <f t="shared" si="19"/>
        <v>3.6628895362161129E-2</v>
      </c>
      <c r="S80">
        <f t="shared" si="20"/>
        <v>-8.3019952679617801E-2</v>
      </c>
      <c r="T80">
        <f t="shared" si="21"/>
        <v>0.98538156023199697</v>
      </c>
      <c r="U80">
        <f t="shared" si="22"/>
        <v>0.69001878078869527</v>
      </c>
      <c r="V80">
        <f t="shared" si="23"/>
        <v>-0.15242734085788781</v>
      </c>
      <c r="W80">
        <f t="shared" si="24"/>
        <v>0.52878819177489633</v>
      </c>
      <c r="X80">
        <f t="shared" si="25"/>
        <v>-0.62342304294348805</v>
      </c>
      <c r="Y80">
        <f t="shared" si="26"/>
        <v>0.82853100664510149</v>
      </c>
      <c r="Z80">
        <f t="shared" si="27"/>
        <v>0.36059341356524888</v>
      </c>
      <c r="AA80">
        <f t="shared" si="28"/>
        <v>0.50555693866382179</v>
      </c>
      <c r="AB80">
        <f t="shared" si="29"/>
        <v>0.27508089845685851</v>
      </c>
      <c r="AC80">
        <f t="shared" si="30"/>
        <v>1.6207708896417656</v>
      </c>
      <c r="AD80">
        <f t="shared" si="31"/>
        <v>1.5561697793976859</v>
      </c>
      <c r="AE80">
        <f t="shared" si="32"/>
        <v>-1.0757207139381184</v>
      </c>
    </row>
    <row r="81" spans="1:31" x14ac:dyDescent="0.2">
      <c r="A81">
        <v>64.119</v>
      </c>
      <c r="B81">
        <v>0.49299999999999999</v>
      </c>
      <c r="C81">
        <v>1.5509999999999999</v>
      </c>
      <c r="D81">
        <v>0.95399999999999996</v>
      </c>
      <c r="E81">
        <v>4.4950000000000001</v>
      </c>
      <c r="F81">
        <v>2.8340000000000001</v>
      </c>
      <c r="G81">
        <v>5.5309999999999997</v>
      </c>
      <c r="H81">
        <v>2.5630000000000002</v>
      </c>
      <c r="I81">
        <v>5.0609999999999999</v>
      </c>
      <c r="J81">
        <v>16.501999999999999</v>
      </c>
      <c r="K81">
        <v>17.766999999999999</v>
      </c>
      <c r="L81">
        <v>2.194</v>
      </c>
      <c r="M81">
        <v>28.231000000000002</v>
      </c>
      <c r="N81">
        <v>1.0629999999999999</v>
      </c>
      <c r="O81">
        <v>5.7670000000000003</v>
      </c>
      <c r="Q81">
        <f t="shared" si="18"/>
        <v>1.8069867404776701</v>
      </c>
      <c r="R81">
        <f t="shared" si="19"/>
        <v>-0.30715308072276998</v>
      </c>
      <c r="S81">
        <f t="shared" si="20"/>
        <v>0.19061179781360493</v>
      </c>
      <c r="T81">
        <f t="shared" si="21"/>
        <v>-2.0451625295904902E-2</v>
      </c>
      <c r="U81">
        <f t="shared" si="22"/>
        <v>0.65272969606924758</v>
      </c>
      <c r="V81">
        <f t="shared" si="23"/>
        <v>0.45239984591144161</v>
      </c>
      <c r="W81">
        <f t="shared" si="24"/>
        <v>0.74280365846916552</v>
      </c>
      <c r="X81">
        <f t="shared" si="25"/>
        <v>0.40874860618424402</v>
      </c>
      <c r="Y81">
        <f t="shared" si="26"/>
        <v>0.70423633730878765</v>
      </c>
      <c r="Z81">
        <f t="shared" si="27"/>
        <v>1.2175365827791369</v>
      </c>
      <c r="AA81">
        <f t="shared" si="28"/>
        <v>1.2496141023445815</v>
      </c>
      <c r="AB81">
        <f t="shared" si="29"/>
        <v>0.3412366232386923</v>
      </c>
      <c r="AC81">
        <f t="shared" si="30"/>
        <v>1.4507262620218755</v>
      </c>
      <c r="AD81">
        <f t="shared" si="31"/>
        <v>2.6533264523296733E-2</v>
      </c>
      <c r="AE81">
        <f t="shared" si="32"/>
        <v>0.76094995141089738</v>
      </c>
    </row>
    <row r="82" spans="1:31" x14ac:dyDescent="0.2">
      <c r="A82">
        <v>0.09</v>
      </c>
      <c r="B82">
        <v>2.1859999999999999</v>
      </c>
      <c r="C82">
        <v>0.73199999999999998</v>
      </c>
      <c r="D82">
        <v>7.0000000000000007E-2</v>
      </c>
      <c r="E82">
        <v>1.3069999999999999</v>
      </c>
      <c r="F82">
        <v>9.327</v>
      </c>
      <c r="G82">
        <v>2.9940000000000002</v>
      </c>
      <c r="H82">
        <v>10.122999999999999</v>
      </c>
      <c r="I82">
        <v>1.169</v>
      </c>
      <c r="J82">
        <v>3.6999999999999998E-2</v>
      </c>
      <c r="K82">
        <v>3.012</v>
      </c>
      <c r="L82">
        <v>68.617000000000004</v>
      </c>
      <c r="M82">
        <v>58.850999999999999</v>
      </c>
      <c r="N82">
        <v>28.981999999999999</v>
      </c>
      <c r="O82">
        <v>15.488</v>
      </c>
      <c r="Q82">
        <f t="shared" si="18"/>
        <v>-1.0457574905606752</v>
      </c>
      <c r="R82">
        <f t="shared" si="19"/>
        <v>0.339650157613684</v>
      </c>
      <c r="S82">
        <f t="shared" si="20"/>
        <v>-0.13548891894160814</v>
      </c>
      <c r="T82">
        <f t="shared" si="21"/>
        <v>-1.1549019599857431</v>
      </c>
      <c r="U82">
        <f t="shared" si="22"/>
        <v>0.11627558758054428</v>
      </c>
      <c r="V82">
        <f t="shared" si="23"/>
        <v>0.96974197676285423</v>
      </c>
      <c r="W82">
        <f t="shared" si="24"/>
        <v>0.4762517960070336</v>
      </c>
      <c r="X82">
        <f t="shared" si="25"/>
        <v>1.0053092368485166</v>
      </c>
      <c r="Y82">
        <f t="shared" si="26"/>
        <v>6.7814511161840119E-2</v>
      </c>
      <c r="Z82">
        <f t="shared" si="27"/>
        <v>-1.431798275933005</v>
      </c>
      <c r="AA82">
        <f t="shared" si="28"/>
        <v>0.47885496752866297</v>
      </c>
      <c r="AB82">
        <f t="shared" si="29"/>
        <v>1.8364317263705927</v>
      </c>
      <c r="AC82">
        <f t="shared" si="30"/>
        <v>1.769753846802089</v>
      </c>
      <c r="AD82">
        <f t="shared" si="31"/>
        <v>1.4621283521149064</v>
      </c>
      <c r="AE82">
        <f t="shared" si="32"/>
        <v>1.1899953399643184</v>
      </c>
    </row>
    <row r="83" spans="1:31" x14ac:dyDescent="0.2">
      <c r="A83">
        <v>1.0780000000000001</v>
      </c>
      <c r="B83">
        <v>5.3999999999999999E-2</v>
      </c>
      <c r="C83">
        <v>2.117</v>
      </c>
      <c r="D83">
        <v>2.4820000000000002</v>
      </c>
      <c r="E83">
        <v>0.436</v>
      </c>
      <c r="F83">
        <v>6.0359999999999996</v>
      </c>
      <c r="G83">
        <v>4.2110000000000003</v>
      </c>
      <c r="H83">
        <v>3.0209999999999999</v>
      </c>
      <c r="I83">
        <v>4.9059999999999997</v>
      </c>
      <c r="J83">
        <v>5.28</v>
      </c>
      <c r="K83">
        <v>5.556</v>
      </c>
      <c r="L83">
        <v>0.186</v>
      </c>
      <c r="M83">
        <v>17.29</v>
      </c>
      <c r="N83">
        <v>7.0949999999999998</v>
      </c>
      <c r="O83">
        <v>9.093</v>
      </c>
      <c r="Q83">
        <f t="shared" si="18"/>
        <v>3.2618760850719929E-2</v>
      </c>
      <c r="R83">
        <f t="shared" si="19"/>
        <v>-1.2676062401770316</v>
      </c>
      <c r="S83">
        <f t="shared" si="20"/>
        <v>0.32572085801941197</v>
      </c>
      <c r="T83">
        <f t="shared" si="21"/>
        <v>0.39480177716271109</v>
      </c>
      <c r="U83">
        <f t="shared" si="22"/>
        <v>-0.36051351073141397</v>
      </c>
      <c r="V83">
        <f t="shared" si="23"/>
        <v>0.78074923110355221</v>
      </c>
      <c r="W83">
        <f t="shared" si="24"/>
        <v>0.62438524142026508</v>
      </c>
      <c r="X83">
        <f t="shared" si="25"/>
        <v>0.48015072527328045</v>
      </c>
      <c r="Y83">
        <f t="shared" si="26"/>
        <v>0.69072754387036683</v>
      </c>
      <c r="Z83">
        <f t="shared" si="27"/>
        <v>0.72263392253381231</v>
      </c>
      <c r="AA83">
        <f t="shared" si="28"/>
        <v>0.74476223706557798</v>
      </c>
      <c r="AB83">
        <f t="shared" si="29"/>
        <v>-0.73048705578208373</v>
      </c>
      <c r="AC83">
        <f t="shared" si="30"/>
        <v>1.2377949932739225</v>
      </c>
      <c r="AD83">
        <f t="shared" si="31"/>
        <v>0.8509523997934928</v>
      </c>
      <c r="AE83">
        <f t="shared" si="32"/>
        <v>0.95870719108728475</v>
      </c>
    </row>
    <row r="84" spans="1:31" x14ac:dyDescent="0.2">
      <c r="A84">
        <v>4.1219999999999999</v>
      </c>
      <c r="B84">
        <v>0.71</v>
      </c>
      <c r="C84">
        <v>0.35899999999999999</v>
      </c>
      <c r="D84">
        <v>3.0790000000000002</v>
      </c>
      <c r="E84">
        <v>7.8</v>
      </c>
      <c r="F84">
        <v>1.2110000000000001</v>
      </c>
      <c r="G84">
        <v>15.853999999999999</v>
      </c>
      <c r="H84">
        <v>1.4770000000000001</v>
      </c>
      <c r="I84">
        <v>4.1130000000000004</v>
      </c>
      <c r="J84">
        <v>1.425</v>
      </c>
      <c r="K84">
        <v>34.817999999999998</v>
      </c>
      <c r="L84">
        <v>18.356000000000002</v>
      </c>
      <c r="M84">
        <v>27.715</v>
      </c>
      <c r="N84">
        <v>25.815999999999999</v>
      </c>
      <c r="O84">
        <v>63.201999999999998</v>
      </c>
      <c r="Q84">
        <f t="shared" si="18"/>
        <v>0.61510798744319406</v>
      </c>
      <c r="R84">
        <f t="shared" si="19"/>
        <v>-0.14874165128092473</v>
      </c>
      <c r="S84">
        <f t="shared" si="20"/>
        <v>-0.44490555142168087</v>
      </c>
      <c r="T84">
        <f t="shared" si="21"/>
        <v>0.48840968890319814</v>
      </c>
      <c r="U84">
        <f t="shared" si="22"/>
        <v>0.89209460269048035</v>
      </c>
      <c r="V84">
        <f t="shared" si="23"/>
        <v>8.3144143143052268E-2</v>
      </c>
      <c r="W84">
        <f t="shared" si="24"/>
        <v>1.2001388538573805</v>
      </c>
      <c r="X84">
        <f t="shared" si="25"/>
        <v>0.16938049531194951</v>
      </c>
      <c r="Y84">
        <f t="shared" si="26"/>
        <v>0.61415870950917517</v>
      </c>
      <c r="Z84">
        <f t="shared" si="27"/>
        <v>0.15381486434452901</v>
      </c>
      <c r="AA84">
        <f t="shared" si="28"/>
        <v>1.5418038209481739</v>
      </c>
      <c r="AB84">
        <f t="shared" si="29"/>
        <v>1.2637780490226218</v>
      </c>
      <c r="AC84">
        <f t="shared" si="30"/>
        <v>1.4427148829284802</v>
      </c>
      <c r="AD84">
        <f t="shared" si="31"/>
        <v>1.4118889523958484</v>
      </c>
      <c r="AE84">
        <f t="shared" si="32"/>
        <v>1.8007308215611919</v>
      </c>
    </row>
    <row r="85" spans="1:31" x14ac:dyDescent="0.2">
      <c r="A85">
        <v>1.538</v>
      </c>
      <c r="B85">
        <v>0.79600000000000004</v>
      </c>
      <c r="C85">
        <v>1.4810000000000001</v>
      </c>
      <c r="D85">
        <v>5.0380000000000003</v>
      </c>
      <c r="E85">
        <v>2.6930000000000001</v>
      </c>
      <c r="F85">
        <v>5.024</v>
      </c>
      <c r="G85">
        <v>3.5000000000000003E-2</v>
      </c>
      <c r="H85">
        <v>2.1739999999999999</v>
      </c>
      <c r="I85">
        <v>0.13</v>
      </c>
      <c r="J85">
        <v>1.5129999999999999</v>
      </c>
      <c r="K85">
        <v>29.846</v>
      </c>
      <c r="L85">
        <v>26.805</v>
      </c>
      <c r="M85">
        <v>1.9970000000000001</v>
      </c>
      <c r="N85">
        <v>49.731999999999999</v>
      </c>
      <c r="O85">
        <v>30.702000000000002</v>
      </c>
      <c r="Q85">
        <f t="shared" si="18"/>
        <v>0.18695633546541224</v>
      </c>
      <c r="R85">
        <f t="shared" si="19"/>
        <v>-9.9086932262330937E-2</v>
      </c>
      <c r="S85">
        <f t="shared" si="20"/>
        <v>0.1705550585212085</v>
      </c>
      <c r="T85">
        <f t="shared" si="21"/>
        <v>0.70225816316209422</v>
      </c>
      <c r="U85">
        <f t="shared" si="22"/>
        <v>0.43023635341151045</v>
      </c>
      <c r="V85">
        <f t="shared" si="23"/>
        <v>0.70104963072913973</v>
      </c>
      <c r="W85">
        <f t="shared" si="24"/>
        <v>-1.4559319556497243</v>
      </c>
      <c r="X85">
        <f t="shared" si="25"/>
        <v>0.33725953975027573</v>
      </c>
      <c r="Y85">
        <f t="shared" si="26"/>
        <v>-0.88605664769316317</v>
      </c>
      <c r="Z85">
        <f t="shared" si="27"/>
        <v>0.17983892802318668</v>
      </c>
      <c r="AA85">
        <f t="shared" si="28"/>
        <v>1.4748861346502509</v>
      </c>
      <c r="AB85">
        <f t="shared" si="29"/>
        <v>1.4282158115613255</v>
      </c>
      <c r="AC85">
        <f t="shared" si="30"/>
        <v>0.30037806487070257</v>
      </c>
      <c r="AD85">
        <f t="shared" si="31"/>
        <v>1.6966359249772114</v>
      </c>
      <c r="AE85">
        <f t="shared" si="32"/>
        <v>1.4871666673557609</v>
      </c>
    </row>
    <row r="86" spans="1:31" x14ac:dyDescent="0.2">
      <c r="A86">
        <v>4.8000000000000001E-2</v>
      </c>
      <c r="B86">
        <v>3.8679999999999999</v>
      </c>
      <c r="C86">
        <v>2.5059999999999998</v>
      </c>
      <c r="D86">
        <v>15.374000000000001</v>
      </c>
      <c r="E86">
        <v>1.917</v>
      </c>
      <c r="F86">
        <v>1.0720000000000001</v>
      </c>
      <c r="G86">
        <v>5.3</v>
      </c>
      <c r="H86">
        <v>13.625999999999999</v>
      </c>
      <c r="I86">
        <v>18.428000000000001</v>
      </c>
      <c r="J86">
        <v>8.5000000000000006E-2</v>
      </c>
      <c r="K86">
        <v>115.733</v>
      </c>
      <c r="L86">
        <v>9.9420000000000002</v>
      </c>
      <c r="M86">
        <v>36.417000000000002</v>
      </c>
      <c r="N86">
        <v>5.0609999999999999</v>
      </c>
      <c r="O86">
        <v>8.23</v>
      </c>
      <c r="Q86">
        <f t="shared" si="18"/>
        <v>-1.3187587626244128</v>
      </c>
      <c r="R86">
        <f t="shared" si="19"/>
        <v>0.58748646541096405</v>
      </c>
      <c r="S86">
        <f t="shared" si="20"/>
        <v>0.39898106665813116</v>
      </c>
      <c r="T86">
        <f t="shared" si="21"/>
        <v>1.1867868767332486</v>
      </c>
      <c r="U86">
        <f t="shared" si="22"/>
        <v>0.2826221128780626</v>
      </c>
      <c r="V86">
        <f t="shared" si="23"/>
        <v>3.0194785356751241E-2</v>
      </c>
      <c r="W86">
        <f t="shared" si="24"/>
        <v>0.72427586960078905</v>
      </c>
      <c r="X86">
        <f t="shared" si="25"/>
        <v>1.1343683846033787</v>
      </c>
      <c r="Y86">
        <f t="shared" si="26"/>
        <v>1.265478203580642</v>
      </c>
      <c r="Z86">
        <f t="shared" si="27"/>
        <v>-1.0705810742857071</v>
      </c>
      <c r="AA86">
        <f t="shared" si="28"/>
        <v>2.0634572109348284</v>
      </c>
      <c r="AB86">
        <f t="shared" si="29"/>
        <v>0.99747375880298039</v>
      </c>
      <c r="AC86">
        <f t="shared" si="30"/>
        <v>1.5613041661401361</v>
      </c>
      <c r="AD86">
        <f t="shared" si="31"/>
        <v>0.70423633730878765</v>
      </c>
      <c r="AE86">
        <f t="shared" si="32"/>
        <v>0.91539983521226986</v>
      </c>
    </row>
    <row r="87" spans="1:31" x14ac:dyDescent="0.2">
      <c r="A87">
        <v>2.0409999999999999</v>
      </c>
      <c r="B87">
        <v>0.35</v>
      </c>
      <c r="C87">
        <v>0.64600000000000002</v>
      </c>
      <c r="D87">
        <v>2.1960000000000002</v>
      </c>
      <c r="E87">
        <v>0.76600000000000001</v>
      </c>
      <c r="F87">
        <v>4.0289999999999999</v>
      </c>
      <c r="G87">
        <v>0.54500000000000004</v>
      </c>
      <c r="H87">
        <v>0</v>
      </c>
      <c r="I87">
        <v>0.06</v>
      </c>
      <c r="J87">
        <v>0.155</v>
      </c>
      <c r="K87">
        <v>9.8160000000000007</v>
      </c>
      <c r="L87">
        <v>117.714</v>
      </c>
      <c r="M87">
        <v>31.068000000000001</v>
      </c>
      <c r="N87">
        <v>20.853999999999999</v>
      </c>
      <c r="O87">
        <v>61.24</v>
      </c>
      <c r="Q87">
        <f t="shared" si="18"/>
        <v>0.30984300471607051</v>
      </c>
      <c r="R87">
        <f t="shared" si="19"/>
        <v>-0.45593195564972439</v>
      </c>
      <c r="S87">
        <f t="shared" si="20"/>
        <v>-0.18976748200491589</v>
      </c>
      <c r="T87">
        <f t="shared" si="21"/>
        <v>0.34163233577805435</v>
      </c>
      <c r="U87">
        <f t="shared" si="22"/>
        <v>-0.11577123036739606</v>
      </c>
      <c r="V87">
        <f t="shared" si="23"/>
        <v>0.60519726738837776</v>
      </c>
      <c r="W87">
        <f t="shared" si="24"/>
        <v>-0.2636034977233575</v>
      </c>
      <c r="X87" t="str">
        <f t="shared" si="25"/>
        <v/>
      </c>
      <c r="Y87">
        <f t="shared" si="26"/>
        <v>-1.2218487496163564</v>
      </c>
      <c r="Z87">
        <f t="shared" si="27"/>
        <v>-0.8096683018297085</v>
      </c>
      <c r="AA87">
        <f t="shared" si="28"/>
        <v>0.9919345497189479</v>
      </c>
      <c r="AB87">
        <f t="shared" si="29"/>
        <v>2.0708281175687597</v>
      </c>
      <c r="AC87">
        <f t="shared" si="30"/>
        <v>1.4923132964824968</v>
      </c>
      <c r="AD87">
        <f t="shared" si="31"/>
        <v>1.3191893692048915</v>
      </c>
      <c r="AE87">
        <f t="shared" si="32"/>
        <v>1.7870351820262234</v>
      </c>
    </row>
    <row r="88" spans="1:31" x14ac:dyDescent="0.2">
      <c r="A88">
        <v>0.56299999999999994</v>
      </c>
      <c r="B88">
        <v>0.96299999999999997</v>
      </c>
      <c r="C88">
        <v>1.2929999999999999</v>
      </c>
      <c r="D88">
        <v>4.5640000000000001</v>
      </c>
      <c r="E88">
        <v>5.7939999999999996</v>
      </c>
      <c r="F88">
        <v>3.984</v>
      </c>
      <c r="G88">
        <v>5.0419999999999998</v>
      </c>
      <c r="H88">
        <v>11.843</v>
      </c>
      <c r="I88">
        <v>1.4999999999999999E-2</v>
      </c>
      <c r="J88">
        <v>2.6040000000000001</v>
      </c>
      <c r="K88">
        <v>115.3</v>
      </c>
      <c r="L88">
        <v>4.2380000000000004</v>
      </c>
      <c r="M88">
        <v>43.999000000000002</v>
      </c>
      <c r="N88">
        <v>17.824000000000002</v>
      </c>
      <c r="O88">
        <v>80.884</v>
      </c>
      <c r="Q88">
        <f t="shared" si="18"/>
        <v>-0.24949160514865382</v>
      </c>
      <c r="R88">
        <f t="shared" si="19"/>
        <v>-1.6373712875465501E-2</v>
      </c>
      <c r="S88">
        <f t="shared" si="20"/>
        <v>0.11159852488039401</v>
      </c>
      <c r="T88">
        <f t="shared" si="21"/>
        <v>0.65934563574617699</v>
      </c>
      <c r="U88">
        <f t="shared" si="22"/>
        <v>0.76297849086774294</v>
      </c>
      <c r="V88">
        <f t="shared" si="23"/>
        <v>0.60031932975166113</v>
      </c>
      <c r="W88">
        <f t="shared" si="24"/>
        <v>0.70260284134042705</v>
      </c>
      <c r="X88">
        <f t="shared" si="25"/>
        <v>1.073461729279835</v>
      </c>
      <c r="Y88">
        <f t="shared" si="26"/>
        <v>-1.8239087409443189</v>
      </c>
      <c r="Z88">
        <f t="shared" si="27"/>
        <v>0.41564097989615434</v>
      </c>
      <c r="AA88">
        <f t="shared" si="28"/>
        <v>2.0618293072946989</v>
      </c>
      <c r="AB88">
        <f t="shared" si="29"/>
        <v>0.62716095237477587</v>
      </c>
      <c r="AC88">
        <f t="shared" si="30"/>
        <v>1.6434428060448887</v>
      </c>
      <c r="AD88">
        <f t="shared" si="31"/>
        <v>1.2510051734936349</v>
      </c>
      <c r="AE88">
        <f t="shared" si="32"/>
        <v>1.9078626205128668</v>
      </c>
    </row>
    <row r="89" spans="1:31" x14ac:dyDescent="0.2">
      <c r="A89">
        <v>1.778</v>
      </c>
      <c r="B89">
        <v>2.8260000000000001</v>
      </c>
      <c r="C89">
        <v>0.81399999999999995</v>
      </c>
      <c r="D89">
        <v>4.6619999999999999</v>
      </c>
      <c r="E89">
        <v>3.84</v>
      </c>
      <c r="F89">
        <v>0.76200000000000001</v>
      </c>
      <c r="G89">
        <v>6.984</v>
      </c>
      <c r="H89">
        <v>5.3650000000000002</v>
      </c>
      <c r="I89">
        <v>1.772</v>
      </c>
      <c r="J89">
        <v>21.457999999999998</v>
      </c>
      <c r="K89">
        <v>0.88800000000000001</v>
      </c>
      <c r="L89">
        <v>48.101999999999997</v>
      </c>
      <c r="M89">
        <v>16.666</v>
      </c>
      <c r="N89">
        <v>18.346</v>
      </c>
      <c r="O89">
        <v>0.39</v>
      </c>
      <c r="Q89">
        <f t="shared" si="18"/>
        <v>0.2499317566341949</v>
      </c>
      <c r="R89">
        <f t="shared" si="19"/>
        <v>0.45117215751253981</v>
      </c>
      <c r="S89">
        <f t="shared" si="20"/>
        <v>-8.9375595110798803E-2</v>
      </c>
      <c r="T89">
        <f t="shared" si="21"/>
        <v>0.66857226918455792</v>
      </c>
      <c r="U89">
        <f t="shared" si="22"/>
        <v>0.58433122436753082</v>
      </c>
      <c r="V89">
        <f t="shared" si="23"/>
        <v>-0.1180450286603995</v>
      </c>
      <c r="W89">
        <f t="shared" si="24"/>
        <v>0.84410423069751328</v>
      </c>
      <c r="X89">
        <f t="shared" si="25"/>
        <v>0.72956972630196992</v>
      </c>
      <c r="Y89">
        <f t="shared" si="26"/>
        <v>0.24846371755103194</v>
      </c>
      <c r="Z89">
        <f t="shared" si="27"/>
        <v>1.3315892409551369</v>
      </c>
      <c r="AA89">
        <f t="shared" si="28"/>
        <v>-5.1587034221398972E-2</v>
      </c>
      <c r="AB89">
        <f t="shared" si="29"/>
        <v>1.6821631339810319</v>
      </c>
      <c r="AC89">
        <f t="shared" si="30"/>
        <v>1.2218313774896354</v>
      </c>
      <c r="AD89">
        <f t="shared" si="31"/>
        <v>1.2635413891715781</v>
      </c>
      <c r="AE89">
        <f t="shared" si="32"/>
        <v>-0.40893539297350079</v>
      </c>
    </row>
    <row r="90" spans="1:31" x14ac:dyDescent="0.2">
      <c r="A90">
        <v>0.64400000000000002</v>
      </c>
      <c r="B90">
        <v>1.639</v>
      </c>
      <c r="C90">
        <v>75.914000000000001</v>
      </c>
      <c r="D90">
        <v>9.92</v>
      </c>
      <c r="E90">
        <v>2.5880000000000001</v>
      </c>
      <c r="F90">
        <v>1.6970000000000001</v>
      </c>
      <c r="G90">
        <v>2.82</v>
      </c>
      <c r="H90">
        <v>18.585999999999999</v>
      </c>
      <c r="I90">
        <v>1.853</v>
      </c>
      <c r="J90">
        <v>4.5640000000000001</v>
      </c>
      <c r="K90">
        <v>38.158000000000001</v>
      </c>
      <c r="L90">
        <v>22.675000000000001</v>
      </c>
      <c r="M90">
        <v>99.460999999999999</v>
      </c>
      <c r="N90">
        <v>177.995</v>
      </c>
      <c r="O90">
        <v>48.332000000000001</v>
      </c>
      <c r="Q90">
        <f t="shared" si="18"/>
        <v>-0.19111413264018789</v>
      </c>
      <c r="R90">
        <f t="shared" si="19"/>
        <v>0.21457895357049908</v>
      </c>
      <c r="S90">
        <f t="shared" si="20"/>
        <v>1.8803218755274496</v>
      </c>
      <c r="T90">
        <f t="shared" si="21"/>
        <v>0.99651167215417868</v>
      </c>
      <c r="U90">
        <f t="shared" si="22"/>
        <v>0.4129642719966628</v>
      </c>
      <c r="V90">
        <f t="shared" si="23"/>
        <v>0.22968184231767583</v>
      </c>
      <c r="W90">
        <f t="shared" si="24"/>
        <v>0.45024910831936105</v>
      </c>
      <c r="X90">
        <f t="shared" si="25"/>
        <v>1.2691859328139516</v>
      </c>
      <c r="Y90">
        <f t="shared" si="26"/>
        <v>0.26787541931889758</v>
      </c>
      <c r="Z90">
        <f t="shared" si="27"/>
        <v>0.65934563574617699</v>
      </c>
      <c r="AA90">
        <f t="shared" si="28"/>
        <v>1.5815856036702554</v>
      </c>
      <c r="AB90">
        <f t="shared" si="29"/>
        <v>1.3555472957321328</v>
      </c>
      <c r="AC90">
        <f t="shared" si="30"/>
        <v>1.997652821398304</v>
      </c>
      <c r="AD90">
        <f t="shared" si="31"/>
        <v>2.2504078028543528</v>
      </c>
      <c r="AE90">
        <f t="shared" si="32"/>
        <v>1.6842347668126287</v>
      </c>
    </row>
    <row r="91" spans="1:31" x14ac:dyDescent="0.2">
      <c r="A91">
        <v>1.89</v>
      </c>
      <c r="B91">
        <v>1.27</v>
      </c>
      <c r="C91">
        <v>0.441</v>
      </c>
      <c r="D91">
        <v>3.3439999999999999</v>
      </c>
      <c r="E91">
        <v>2.246</v>
      </c>
      <c r="F91">
        <v>3.76</v>
      </c>
      <c r="G91">
        <v>8.3179999999999996</v>
      </c>
      <c r="H91">
        <v>3.3090000000000002</v>
      </c>
      <c r="I91">
        <v>8.6999999999999994E-2</v>
      </c>
      <c r="J91">
        <v>4.4189999999999996</v>
      </c>
      <c r="K91">
        <v>52.768999999999998</v>
      </c>
      <c r="L91">
        <v>77.239000000000004</v>
      </c>
      <c r="M91">
        <v>53.737000000000002</v>
      </c>
      <c r="N91">
        <v>108.425</v>
      </c>
      <c r="O91">
        <v>7.0000000000000001E-3</v>
      </c>
      <c r="Q91">
        <f t="shared" si="18"/>
        <v>0.27646180417324412</v>
      </c>
      <c r="R91">
        <f t="shared" si="19"/>
        <v>0.10380372095595687</v>
      </c>
      <c r="S91">
        <f t="shared" si="20"/>
        <v>-0.35556141053216145</v>
      </c>
      <c r="T91">
        <f t="shared" si="21"/>
        <v>0.52426626876697879</v>
      </c>
      <c r="U91">
        <f t="shared" si="22"/>
        <v>0.351409751925439</v>
      </c>
      <c r="V91">
        <f t="shared" si="23"/>
        <v>0.57518784492766106</v>
      </c>
      <c r="W91">
        <f t="shared" si="24"/>
        <v>0.92001891602891483</v>
      </c>
      <c r="X91">
        <f t="shared" si="25"/>
        <v>0.51969676715985302</v>
      </c>
      <c r="Y91">
        <f t="shared" si="26"/>
        <v>-1.0604807473813815</v>
      </c>
      <c r="Z91">
        <f t="shared" si="27"/>
        <v>0.6453240015622933</v>
      </c>
      <c r="AA91">
        <f t="shared" si="28"/>
        <v>1.7223788641487565</v>
      </c>
      <c r="AB91">
        <f t="shared" si="29"/>
        <v>1.8878366424080659</v>
      </c>
      <c r="AC91">
        <f t="shared" si="30"/>
        <v>1.7302734172178538</v>
      </c>
      <c r="AD91">
        <f t="shared" si="31"/>
        <v>2.0351294308207994</v>
      </c>
      <c r="AE91">
        <f t="shared" si="32"/>
        <v>-2.1549019599857431</v>
      </c>
    </row>
    <row r="92" spans="1:31" x14ac:dyDescent="0.2">
      <c r="A92">
        <v>0.877</v>
      </c>
      <c r="B92">
        <v>1.4339999999999999</v>
      </c>
      <c r="C92">
        <v>0.59399999999999997</v>
      </c>
      <c r="D92">
        <v>0.52100000000000002</v>
      </c>
      <c r="E92">
        <v>1.292</v>
      </c>
      <c r="F92">
        <v>2.262</v>
      </c>
      <c r="G92">
        <v>6.0780000000000003</v>
      </c>
      <c r="H92">
        <v>0</v>
      </c>
      <c r="I92">
        <v>1.1060000000000001</v>
      </c>
      <c r="J92">
        <v>11.727</v>
      </c>
      <c r="K92">
        <v>57.185000000000002</v>
      </c>
      <c r="L92">
        <v>33.122</v>
      </c>
      <c r="M92">
        <v>20.850999999999999</v>
      </c>
      <c r="N92">
        <v>3.363</v>
      </c>
      <c r="O92">
        <v>25.058</v>
      </c>
      <c r="Q92">
        <f t="shared" si="18"/>
        <v>-5.7000406633959479E-2</v>
      </c>
      <c r="R92">
        <f t="shared" si="19"/>
        <v>0.15654915133178129</v>
      </c>
      <c r="S92">
        <f t="shared" si="20"/>
        <v>-0.22621355501880647</v>
      </c>
      <c r="T92">
        <f t="shared" si="21"/>
        <v>-0.2831622767004755</v>
      </c>
      <c r="U92">
        <f t="shared" si="22"/>
        <v>0.1112625136590653</v>
      </c>
      <c r="V92">
        <f t="shared" si="23"/>
        <v>0.35449260058943649</v>
      </c>
      <c r="W92">
        <f t="shared" si="24"/>
        <v>0.78376069574392404</v>
      </c>
      <c r="X92" t="str">
        <f t="shared" si="25"/>
        <v/>
      </c>
      <c r="Y92">
        <f t="shared" si="26"/>
        <v>4.3755126968679489E-2</v>
      </c>
      <c r="Z92">
        <f t="shared" si="27"/>
        <v>1.0691869251519095</v>
      </c>
      <c r="AA92">
        <f t="shared" si="28"/>
        <v>1.7572821254444053</v>
      </c>
      <c r="AB92">
        <f t="shared" si="29"/>
        <v>1.5201165528332334</v>
      </c>
      <c r="AC92">
        <f t="shared" si="30"/>
        <v>1.3191268882818388</v>
      </c>
      <c r="AD92">
        <f t="shared" si="31"/>
        <v>0.52672686731463558</v>
      </c>
      <c r="AE92">
        <f t="shared" si="32"/>
        <v>1.3989464049013065</v>
      </c>
    </row>
    <row r="93" spans="1:31" x14ac:dyDescent="0.2">
      <c r="A93">
        <v>1.5840000000000001</v>
      </c>
      <c r="B93">
        <v>0.69299999999999995</v>
      </c>
      <c r="C93">
        <v>3.7930000000000001</v>
      </c>
      <c r="D93">
        <v>2.2799999999999998</v>
      </c>
      <c r="E93">
        <v>1.0369999999999999</v>
      </c>
      <c r="F93">
        <v>3.4420000000000002</v>
      </c>
      <c r="G93">
        <v>0.79300000000000004</v>
      </c>
      <c r="H93">
        <v>3.3140000000000001</v>
      </c>
      <c r="I93">
        <v>3.661</v>
      </c>
      <c r="J93">
        <v>1.0209999999999999</v>
      </c>
      <c r="K93">
        <v>10.622</v>
      </c>
      <c r="L93">
        <v>4.8280000000000003</v>
      </c>
      <c r="M93">
        <v>5.7000000000000002E-2</v>
      </c>
      <c r="N93">
        <v>57.609000000000002</v>
      </c>
      <c r="O93">
        <v>7.7850000000000001</v>
      </c>
      <c r="Q93">
        <f t="shared" si="18"/>
        <v>0.19975517725347472</v>
      </c>
      <c r="R93">
        <f t="shared" si="19"/>
        <v>-0.15926676538819329</v>
      </c>
      <c r="S93">
        <f t="shared" si="20"/>
        <v>0.57898284270279055</v>
      </c>
      <c r="T93">
        <f t="shared" si="21"/>
        <v>0.35793484700045375</v>
      </c>
      <c r="U93">
        <f t="shared" si="22"/>
        <v>1.5778756389040929E-2</v>
      </c>
      <c r="V93">
        <f t="shared" si="23"/>
        <v>0.53681086599154149</v>
      </c>
      <c r="W93">
        <f t="shared" si="24"/>
        <v>-0.10072681268239618</v>
      </c>
      <c r="X93">
        <f t="shared" si="25"/>
        <v>0.5203525040833179</v>
      </c>
      <c r="Y93">
        <f t="shared" si="26"/>
        <v>0.56359972888153109</v>
      </c>
      <c r="Z93">
        <f t="shared" si="27"/>
        <v>9.025742086910208E-3</v>
      </c>
      <c r="AA93">
        <f t="shared" si="28"/>
        <v>1.0262062970831183</v>
      </c>
      <c r="AB93">
        <f t="shared" si="29"/>
        <v>0.68376726142531163</v>
      </c>
      <c r="AC93">
        <f t="shared" si="30"/>
        <v>-1.2441251443275085</v>
      </c>
      <c r="AD93">
        <f t="shared" si="31"/>
        <v>1.7604903366351152</v>
      </c>
      <c r="AE93">
        <f t="shared" si="32"/>
        <v>0.8912586169041391</v>
      </c>
    </row>
    <row r="94" spans="1:31" x14ac:dyDescent="0.2">
      <c r="A94">
        <v>4.8869999999999996</v>
      </c>
      <c r="B94">
        <v>2.109</v>
      </c>
      <c r="C94">
        <v>0.14799999999999999</v>
      </c>
      <c r="D94">
        <v>4.2750000000000004</v>
      </c>
      <c r="E94">
        <v>1.64</v>
      </c>
      <c r="F94">
        <v>8.4529999999999994</v>
      </c>
      <c r="G94">
        <v>8.9999999999999993E-3</v>
      </c>
      <c r="H94">
        <v>5.2720000000000002</v>
      </c>
      <c r="I94">
        <v>9.9000000000000005E-2</v>
      </c>
      <c r="J94">
        <v>17.007999999999999</v>
      </c>
      <c r="K94">
        <v>15.999000000000001</v>
      </c>
      <c r="L94">
        <v>8.3490000000000002</v>
      </c>
      <c r="M94">
        <v>17.704999999999998</v>
      </c>
      <c r="N94">
        <v>13.903</v>
      </c>
      <c r="O94">
        <v>14.492000000000001</v>
      </c>
      <c r="Q94">
        <f t="shared" si="18"/>
        <v>0.6890423390281718</v>
      </c>
      <c r="R94">
        <f t="shared" si="19"/>
        <v>0.32407657973948639</v>
      </c>
      <c r="S94">
        <f t="shared" si="20"/>
        <v>-0.82973828460504262</v>
      </c>
      <c r="T94">
        <f t="shared" si="21"/>
        <v>0.63093611906419145</v>
      </c>
      <c r="U94">
        <f t="shared" si="22"/>
        <v>0.21484384804769785</v>
      </c>
      <c r="V94">
        <f t="shared" si="23"/>
        <v>0.92701086897565099</v>
      </c>
      <c r="W94">
        <f t="shared" si="24"/>
        <v>-2.0457574905606752</v>
      </c>
      <c r="X94">
        <f t="shared" si="25"/>
        <v>0.72197540158595341</v>
      </c>
      <c r="Y94">
        <f t="shared" si="26"/>
        <v>-1.0043648054024501</v>
      </c>
      <c r="Z94">
        <f t="shared" si="27"/>
        <v>1.2306532471792215</v>
      </c>
      <c r="AA94">
        <f t="shared" si="28"/>
        <v>1.2040928384025391</v>
      </c>
      <c r="AB94">
        <f t="shared" si="29"/>
        <v>0.92163446105370539</v>
      </c>
      <c r="AC94">
        <f t="shared" si="30"/>
        <v>1.2480959310941298</v>
      </c>
      <c r="AD94">
        <f t="shared" si="31"/>
        <v>1.1431085227625126</v>
      </c>
      <c r="AE94">
        <f t="shared" si="32"/>
        <v>1.1611283253624993</v>
      </c>
    </row>
    <row r="95" spans="1:31" x14ac:dyDescent="0.2">
      <c r="A95">
        <v>3.7719999999999998</v>
      </c>
      <c r="B95">
        <v>1.155</v>
      </c>
      <c r="C95">
        <v>0.755</v>
      </c>
      <c r="D95">
        <v>4.1539999999999999</v>
      </c>
      <c r="E95">
        <v>71.149000000000001</v>
      </c>
      <c r="F95">
        <v>3.298</v>
      </c>
      <c r="G95">
        <v>4.1050000000000004</v>
      </c>
      <c r="H95">
        <v>2.1080000000000001</v>
      </c>
      <c r="I95">
        <v>1.2689999999999999</v>
      </c>
      <c r="J95">
        <v>17.45</v>
      </c>
      <c r="K95">
        <v>23.260999999999999</v>
      </c>
      <c r="L95">
        <v>34.83</v>
      </c>
      <c r="M95">
        <v>6.5789999999999997</v>
      </c>
      <c r="N95">
        <v>5.7880000000000003</v>
      </c>
      <c r="O95">
        <v>10.28</v>
      </c>
      <c r="Q95">
        <f t="shared" si="18"/>
        <v>0.57657168406529069</v>
      </c>
      <c r="R95">
        <f t="shared" si="19"/>
        <v>6.2581984228163121E-2</v>
      </c>
      <c r="S95">
        <f t="shared" si="20"/>
        <v>-0.12205304837081175</v>
      </c>
      <c r="T95">
        <f t="shared" si="21"/>
        <v>0.61846649219908034</v>
      </c>
      <c r="U95">
        <f t="shared" si="22"/>
        <v>1.852168800449342</v>
      </c>
      <c r="V95">
        <f t="shared" si="23"/>
        <v>0.51825065130850001</v>
      </c>
      <c r="W95">
        <f t="shared" si="24"/>
        <v>0.61331316145545967</v>
      </c>
      <c r="X95">
        <f t="shared" si="25"/>
        <v>0.32387060654050903</v>
      </c>
      <c r="Y95">
        <f t="shared" si="26"/>
        <v>0.10346162209470475</v>
      </c>
      <c r="Z95">
        <f t="shared" si="27"/>
        <v>1.2417954312951986</v>
      </c>
      <c r="AA95">
        <f t="shared" si="28"/>
        <v>1.3666283812929678</v>
      </c>
      <c r="AB95">
        <f t="shared" si="29"/>
        <v>1.5419534744582362</v>
      </c>
      <c r="AC95">
        <f t="shared" si="30"/>
        <v>0.81815988639718529</v>
      </c>
      <c r="AD95">
        <f t="shared" si="31"/>
        <v>0.76252852244699987</v>
      </c>
      <c r="AE95">
        <f t="shared" si="32"/>
        <v>1.0119931146592569</v>
      </c>
    </row>
    <row r="96" spans="1:31" x14ac:dyDescent="0.2">
      <c r="A96">
        <v>3.29</v>
      </c>
      <c r="B96">
        <v>1.702</v>
      </c>
      <c r="C96">
        <v>7.9969999999999999</v>
      </c>
      <c r="D96">
        <v>0.22700000000000001</v>
      </c>
      <c r="E96">
        <v>9.5879999999999992</v>
      </c>
      <c r="F96">
        <v>24.076000000000001</v>
      </c>
      <c r="G96">
        <v>1.98</v>
      </c>
      <c r="H96">
        <v>0.13200000000000001</v>
      </c>
      <c r="I96">
        <v>2.8250000000000002</v>
      </c>
      <c r="J96">
        <v>35.973999999999997</v>
      </c>
      <c r="K96">
        <v>109.833</v>
      </c>
      <c r="L96">
        <v>133.68700000000001</v>
      </c>
      <c r="M96">
        <v>4.0060000000000002</v>
      </c>
      <c r="N96">
        <v>167.858</v>
      </c>
      <c r="O96">
        <v>23.712</v>
      </c>
      <c r="Q96">
        <f t="shared" si="18"/>
        <v>0.51719589794997434</v>
      </c>
      <c r="R96">
        <f t="shared" si="19"/>
        <v>0.23095955574856905</v>
      </c>
      <c r="S96">
        <f t="shared" si="20"/>
        <v>0.90292709601726284</v>
      </c>
      <c r="T96">
        <f t="shared" si="21"/>
        <v>-0.64397414280687726</v>
      </c>
      <c r="U96">
        <f t="shared" si="22"/>
        <v>0.98172802536161619</v>
      </c>
      <c r="V96">
        <f t="shared" si="23"/>
        <v>1.3815843346527523</v>
      </c>
      <c r="W96">
        <f t="shared" si="24"/>
        <v>0.2966651902615311</v>
      </c>
      <c r="X96">
        <f t="shared" si="25"/>
        <v>-0.87942606879415008</v>
      </c>
      <c r="Y96">
        <f t="shared" si="26"/>
        <v>0.45101845215545738</v>
      </c>
      <c r="Z96">
        <f t="shared" si="27"/>
        <v>1.5559887303218305</v>
      </c>
      <c r="AA96">
        <f t="shared" si="28"/>
        <v>2.0407328461674501</v>
      </c>
      <c r="AB96">
        <f t="shared" si="29"/>
        <v>2.1260891776227786</v>
      </c>
      <c r="AC96">
        <f t="shared" si="30"/>
        <v>0.6027109449575575</v>
      </c>
      <c r="AD96">
        <f t="shared" si="31"/>
        <v>2.2249420442617862</v>
      </c>
      <c r="AE96">
        <f t="shared" si="32"/>
        <v>1.3749681862992342</v>
      </c>
    </row>
    <row r="97" spans="1:31" x14ac:dyDescent="0.2">
      <c r="A97">
        <v>0.5</v>
      </c>
      <c r="B97">
        <v>1.68</v>
      </c>
      <c r="C97">
        <v>1.274</v>
      </c>
      <c r="D97">
        <v>2.1949999999999998</v>
      </c>
      <c r="E97">
        <v>5.2149999999999999</v>
      </c>
      <c r="F97">
        <v>1.6539999999999999</v>
      </c>
      <c r="G97">
        <v>3.0310000000000001</v>
      </c>
      <c r="H97">
        <v>1.8069999999999999</v>
      </c>
      <c r="I97">
        <v>1.3720000000000001</v>
      </c>
      <c r="J97">
        <v>1.339</v>
      </c>
      <c r="K97">
        <v>116.96899999999999</v>
      </c>
      <c r="L97">
        <v>37.853999999999999</v>
      </c>
      <c r="M97">
        <v>27.099</v>
      </c>
      <c r="N97">
        <v>5.7000000000000002E-2</v>
      </c>
      <c r="O97">
        <v>4709.0389999999998</v>
      </c>
      <c r="Q97">
        <f t="shared" si="18"/>
        <v>-0.3010299956639812</v>
      </c>
      <c r="R97">
        <f t="shared" si="19"/>
        <v>0.22530928172586284</v>
      </c>
      <c r="S97">
        <f t="shared" si="20"/>
        <v>0.10516942799933163</v>
      </c>
      <c r="T97">
        <f t="shared" si="21"/>
        <v>0.34143452457814016</v>
      </c>
      <c r="U97">
        <f t="shared" si="22"/>
        <v>0.7172543127625497</v>
      </c>
      <c r="V97">
        <f t="shared" si="23"/>
        <v>0.21853550521652784</v>
      </c>
      <c r="W97">
        <f t="shared" si="24"/>
        <v>0.48158593636762231</v>
      </c>
      <c r="X97">
        <f t="shared" si="25"/>
        <v>0.25695815256093185</v>
      </c>
      <c r="Y97">
        <f t="shared" si="26"/>
        <v>0.13735411137073292</v>
      </c>
      <c r="Z97">
        <f t="shared" si="27"/>
        <v>0.12678057701200895</v>
      </c>
      <c r="AA97">
        <f t="shared" si="28"/>
        <v>2.0680707770211102</v>
      </c>
      <c r="AB97">
        <f t="shared" si="29"/>
        <v>1.5781117777896272</v>
      </c>
      <c r="AC97">
        <f t="shared" si="30"/>
        <v>1.4329532649520842</v>
      </c>
      <c r="AD97">
        <f t="shared" si="31"/>
        <v>-1.2441251443275085</v>
      </c>
      <c r="AE97">
        <f t="shared" si="32"/>
        <v>3.6729322872604451</v>
      </c>
    </row>
    <row r="98" spans="1:31" x14ac:dyDescent="0.2">
      <c r="A98">
        <v>1.121</v>
      </c>
      <c r="B98">
        <v>2.1960000000000002</v>
      </c>
      <c r="C98">
        <v>0.78900000000000003</v>
      </c>
      <c r="D98">
        <v>1.3720000000000001</v>
      </c>
      <c r="E98">
        <v>0.85199999999999998</v>
      </c>
      <c r="F98">
        <v>9.3800000000000008</v>
      </c>
      <c r="G98">
        <v>1.994</v>
      </c>
      <c r="H98">
        <v>3.58</v>
      </c>
      <c r="I98">
        <v>3.1440000000000001</v>
      </c>
      <c r="J98">
        <v>12.391999999999999</v>
      </c>
      <c r="K98">
        <v>17.280999999999999</v>
      </c>
      <c r="L98">
        <v>59.817999999999998</v>
      </c>
      <c r="M98">
        <v>176.99299999999999</v>
      </c>
      <c r="N98">
        <v>1.1890000000000001</v>
      </c>
      <c r="O98">
        <v>59.393999999999998</v>
      </c>
      <c r="Q98">
        <f t="shared" si="18"/>
        <v>4.9605612594973147E-2</v>
      </c>
      <c r="R98">
        <f t="shared" si="19"/>
        <v>0.34163233577805435</v>
      </c>
      <c r="S98">
        <f t="shared" si="20"/>
        <v>-0.10292299679057967</v>
      </c>
      <c r="T98">
        <f t="shared" si="21"/>
        <v>0.13735411137073292</v>
      </c>
      <c r="U98">
        <f t="shared" si="22"/>
        <v>-6.9560405233299899E-2</v>
      </c>
      <c r="V98">
        <f t="shared" si="23"/>
        <v>0.97220283837906452</v>
      </c>
      <c r="W98">
        <f t="shared" si="24"/>
        <v>0.29972515397563693</v>
      </c>
      <c r="X98">
        <f t="shared" si="25"/>
        <v>0.55388302664387434</v>
      </c>
      <c r="Y98">
        <f t="shared" si="26"/>
        <v>0.4974825373673703</v>
      </c>
      <c r="Z98">
        <f t="shared" si="27"/>
        <v>1.0931414047511496</v>
      </c>
      <c r="AA98">
        <f t="shared" si="28"/>
        <v>1.2375688701981984</v>
      </c>
      <c r="AB98">
        <f t="shared" si="29"/>
        <v>1.7768318884097063</v>
      </c>
      <c r="AC98">
        <f t="shared" si="30"/>
        <v>2.2479560905341844</v>
      </c>
      <c r="AD98">
        <f t="shared" si="31"/>
        <v>7.5181854618691604E-2</v>
      </c>
      <c r="AE98">
        <f t="shared" si="32"/>
        <v>1.7737425746359972</v>
      </c>
    </row>
    <row r="99" spans="1:31" x14ac:dyDescent="0.2">
      <c r="A99">
        <v>1.9470000000000001</v>
      </c>
      <c r="B99">
        <v>8.8999999999999996E-2</v>
      </c>
      <c r="C99">
        <v>1.135</v>
      </c>
      <c r="D99">
        <v>0.84199999999999997</v>
      </c>
      <c r="E99">
        <v>1.1970000000000001</v>
      </c>
      <c r="F99">
        <v>9.5310000000000006</v>
      </c>
      <c r="G99">
        <v>5.859</v>
      </c>
      <c r="H99">
        <v>5.5350000000000001</v>
      </c>
      <c r="I99">
        <v>13.92</v>
      </c>
      <c r="J99">
        <v>7.6230000000000002</v>
      </c>
      <c r="K99">
        <v>37.966000000000001</v>
      </c>
      <c r="L99">
        <v>42.695999999999998</v>
      </c>
      <c r="M99">
        <v>14.651999999999999</v>
      </c>
      <c r="N99">
        <v>50.936</v>
      </c>
      <c r="O99">
        <v>28.582000000000001</v>
      </c>
      <c r="Q99">
        <f t="shared" si="18"/>
        <v>0.28936595152003169</v>
      </c>
      <c r="R99">
        <f t="shared" si="19"/>
        <v>-1.0506099933550872</v>
      </c>
      <c r="S99">
        <f t="shared" si="20"/>
        <v>5.4995861529141529E-2</v>
      </c>
      <c r="T99">
        <f t="shared" si="21"/>
        <v>-7.4687908500350508E-2</v>
      </c>
      <c r="U99">
        <f t="shared" si="22"/>
        <v>7.8094150406410684E-2</v>
      </c>
      <c r="V99">
        <f t="shared" si="23"/>
        <v>0.97913846954680994</v>
      </c>
      <c r="W99">
        <f t="shared" si="24"/>
        <v>0.76782349800751681</v>
      </c>
      <c r="X99">
        <f t="shared" si="25"/>
        <v>0.74311762521474167</v>
      </c>
      <c r="Y99">
        <f t="shared" si="26"/>
        <v>1.1436392352745433</v>
      </c>
      <c r="Z99">
        <f t="shared" si="27"/>
        <v>0.88212591977003185</v>
      </c>
      <c r="AA99">
        <f t="shared" si="28"/>
        <v>1.5793948434016698</v>
      </c>
      <c r="AB99">
        <f t="shared" si="29"/>
        <v>1.6303871897955311</v>
      </c>
      <c r="AC99">
        <f t="shared" si="30"/>
        <v>1.1658969099925074</v>
      </c>
      <c r="AD99">
        <f t="shared" si="31"/>
        <v>1.7070248368557854</v>
      </c>
      <c r="AE99">
        <f t="shared" si="32"/>
        <v>1.4560926148879021</v>
      </c>
    </row>
    <row r="100" spans="1:31" x14ac:dyDescent="0.2">
      <c r="A100">
        <v>1.915</v>
      </c>
      <c r="B100">
        <v>0.78100000000000003</v>
      </c>
      <c r="C100">
        <v>1.4E-2</v>
      </c>
      <c r="D100">
        <v>1.9530000000000001</v>
      </c>
      <c r="E100">
        <v>2.4529999999999998</v>
      </c>
      <c r="F100">
        <v>0.11799999999999999</v>
      </c>
      <c r="G100">
        <v>3.1E-2</v>
      </c>
      <c r="H100">
        <v>2.9449999999999998</v>
      </c>
      <c r="I100">
        <v>3.6539999999999999</v>
      </c>
      <c r="J100">
        <v>4.3890000000000002</v>
      </c>
      <c r="K100">
        <v>68.760999999999996</v>
      </c>
      <c r="L100">
        <v>23.751000000000001</v>
      </c>
      <c r="M100">
        <v>22.888000000000002</v>
      </c>
      <c r="N100">
        <v>9.5280000000000005</v>
      </c>
      <c r="O100">
        <v>37.523000000000003</v>
      </c>
      <c r="Q100">
        <f t="shared" si="18"/>
        <v>0.28216877830464154</v>
      </c>
      <c r="R100">
        <f t="shared" si="19"/>
        <v>-0.10734896612269966</v>
      </c>
      <c r="S100">
        <f t="shared" si="20"/>
        <v>-1.853871964321762</v>
      </c>
      <c r="T100">
        <f t="shared" si="21"/>
        <v>0.29070224328785438</v>
      </c>
      <c r="U100">
        <f t="shared" si="22"/>
        <v>0.38969754820638569</v>
      </c>
      <c r="V100">
        <f t="shared" si="23"/>
        <v>-0.92811799269387463</v>
      </c>
      <c r="W100">
        <f t="shared" si="24"/>
        <v>-1.5086383061657274</v>
      </c>
      <c r="X100">
        <f t="shared" si="25"/>
        <v>0.46908529912312041</v>
      </c>
      <c r="Y100">
        <f t="shared" si="26"/>
        <v>0.56276854301651902</v>
      </c>
      <c r="Z100">
        <f t="shared" si="27"/>
        <v>0.64236558084497331</v>
      </c>
      <c r="AA100">
        <f t="shared" si="28"/>
        <v>1.8373421840610282</v>
      </c>
      <c r="AB100">
        <f t="shared" si="29"/>
        <v>1.3756818996593745</v>
      </c>
      <c r="AC100">
        <f t="shared" si="30"/>
        <v>1.3596078447972062</v>
      </c>
      <c r="AD100">
        <f t="shared" si="31"/>
        <v>0.9790017484747211</v>
      </c>
      <c r="AE100">
        <f t="shared" si="32"/>
        <v>1.5742975533573715</v>
      </c>
    </row>
    <row r="101" spans="1:31" x14ac:dyDescent="0.2">
      <c r="A101">
        <v>72.180999999999997</v>
      </c>
      <c r="B101">
        <v>0.85699999999999998</v>
      </c>
      <c r="C101">
        <v>4.4809999999999999</v>
      </c>
      <c r="D101">
        <v>0.11600000000000001</v>
      </c>
      <c r="E101">
        <v>3.105</v>
      </c>
      <c r="F101">
        <v>5.5519999999999996</v>
      </c>
      <c r="G101">
        <v>1.774</v>
      </c>
      <c r="H101">
        <v>4.0140000000000002</v>
      </c>
      <c r="I101">
        <v>3.9649999999999999</v>
      </c>
      <c r="J101">
        <v>14.281000000000001</v>
      </c>
      <c r="K101">
        <v>40.302</v>
      </c>
      <c r="L101">
        <v>23.96</v>
      </c>
      <c r="M101">
        <v>56.792999999999999</v>
      </c>
      <c r="N101">
        <v>72.736999999999995</v>
      </c>
      <c r="O101">
        <v>124.67</v>
      </c>
      <c r="Q101">
        <f t="shared" si="18"/>
        <v>1.8584228945075494</v>
      </c>
      <c r="R101">
        <f t="shared" si="19"/>
        <v>-6.7019178076801841E-2</v>
      </c>
      <c r="S101">
        <f t="shared" si="20"/>
        <v>0.65137494391304318</v>
      </c>
      <c r="T101">
        <f t="shared" si="21"/>
        <v>-0.93554201077308152</v>
      </c>
      <c r="U101">
        <f t="shared" si="22"/>
        <v>0.492061604512599</v>
      </c>
      <c r="V101">
        <f t="shared" si="23"/>
        <v>0.74444945744679847</v>
      </c>
      <c r="W101">
        <f t="shared" si="24"/>
        <v>0.2489536154957076</v>
      </c>
      <c r="X101">
        <f t="shared" si="25"/>
        <v>0.60357736815146679</v>
      </c>
      <c r="Y101">
        <f t="shared" si="26"/>
        <v>0.59824319165362261</v>
      </c>
      <c r="Z101">
        <f t="shared" si="27"/>
        <v>1.1547586191541768</v>
      </c>
      <c r="AA101">
        <f t="shared" si="28"/>
        <v>1.6053265986823364</v>
      </c>
      <c r="AB101">
        <f t="shared" si="29"/>
        <v>1.3794868137172738</v>
      </c>
      <c r="AC101">
        <f t="shared" si="30"/>
        <v>1.7542948102054476</v>
      </c>
      <c r="AD101">
        <f t="shared" si="31"/>
        <v>1.8617553848364587</v>
      </c>
      <c r="AE101">
        <f t="shared" si="32"/>
        <v>2.0957619594775005</v>
      </c>
    </row>
    <row r="102" spans="1:31" x14ac:dyDescent="0.2">
      <c r="A102">
        <v>3.0819999999999999</v>
      </c>
      <c r="B102">
        <v>3.6999999999999998E-2</v>
      </c>
      <c r="C102">
        <v>0.67800000000000005</v>
      </c>
      <c r="D102">
        <v>3.274</v>
      </c>
      <c r="E102">
        <v>0.59299999999999997</v>
      </c>
      <c r="F102">
        <v>3.2290000000000001</v>
      </c>
      <c r="G102">
        <v>4.8849999999999998</v>
      </c>
      <c r="H102">
        <v>1.127</v>
      </c>
      <c r="I102">
        <v>4.8600000000000003</v>
      </c>
      <c r="J102">
        <v>0.13400000000000001</v>
      </c>
      <c r="K102">
        <v>29.757000000000001</v>
      </c>
      <c r="L102">
        <v>22.649000000000001</v>
      </c>
      <c r="M102">
        <v>78.564999999999998</v>
      </c>
      <c r="N102">
        <v>37.008000000000003</v>
      </c>
      <c r="O102">
        <v>18.471</v>
      </c>
      <c r="Q102">
        <f t="shared" si="18"/>
        <v>0.48883263438240049</v>
      </c>
      <c r="R102">
        <f t="shared" si="19"/>
        <v>-1.431798275933005</v>
      </c>
      <c r="S102">
        <f t="shared" si="20"/>
        <v>-0.16877030613293661</v>
      </c>
      <c r="T102">
        <f t="shared" si="21"/>
        <v>0.51507867507592264</v>
      </c>
      <c r="U102">
        <f t="shared" si="22"/>
        <v>-0.22694530663573742</v>
      </c>
      <c r="V102">
        <f t="shared" si="23"/>
        <v>0.50906804501716163</v>
      </c>
      <c r="W102">
        <f t="shared" si="24"/>
        <v>0.6888645680547919</v>
      </c>
      <c r="X102">
        <f t="shared" si="25"/>
        <v>5.1923916046106543E-2</v>
      </c>
      <c r="Y102">
        <f t="shared" si="26"/>
        <v>0.68663626926229337</v>
      </c>
      <c r="Z102">
        <f t="shared" si="27"/>
        <v>-0.8728952016351923</v>
      </c>
      <c r="AA102">
        <f t="shared" si="28"/>
        <v>1.4735891449813796</v>
      </c>
      <c r="AB102">
        <f t="shared" si="29"/>
        <v>1.3550490317762565</v>
      </c>
      <c r="AC102">
        <f t="shared" si="30"/>
        <v>1.8952291148413944</v>
      </c>
      <c r="AD102">
        <f t="shared" si="31"/>
        <v>1.5682956154265442</v>
      </c>
      <c r="AE102">
        <f t="shared" si="32"/>
        <v>1.2664904083111441</v>
      </c>
    </row>
    <row r="103" spans="1:31" x14ac:dyDescent="0.2">
      <c r="A103">
        <v>3.6999999999999998E-2</v>
      </c>
      <c r="B103">
        <v>5.1159999999999997</v>
      </c>
      <c r="C103">
        <v>1.512</v>
      </c>
      <c r="D103">
        <v>1.0109999999999999</v>
      </c>
      <c r="E103">
        <v>7.8E-2</v>
      </c>
      <c r="F103">
        <v>2.2989999999999999</v>
      </c>
      <c r="G103">
        <v>3.165</v>
      </c>
      <c r="H103">
        <v>6.5469999999999997</v>
      </c>
      <c r="I103">
        <v>4.2789999999999999</v>
      </c>
      <c r="J103">
        <v>2.8719999999999999</v>
      </c>
      <c r="K103">
        <v>6.8</v>
      </c>
      <c r="L103">
        <v>31.143000000000001</v>
      </c>
      <c r="M103">
        <v>37.619999999999997</v>
      </c>
      <c r="N103">
        <v>58.122</v>
      </c>
      <c r="O103">
        <v>11.439</v>
      </c>
      <c r="Q103">
        <f t="shared" si="18"/>
        <v>-1.431798275933005</v>
      </c>
      <c r="R103">
        <f t="shared" si="19"/>
        <v>0.70893053580661625</v>
      </c>
      <c r="S103">
        <f t="shared" si="20"/>
        <v>0.17955179116518774</v>
      </c>
      <c r="T103">
        <f t="shared" si="21"/>
        <v>4.7511555910010198E-3</v>
      </c>
      <c r="U103">
        <f t="shared" si="22"/>
        <v>-1.1079053973095196</v>
      </c>
      <c r="V103">
        <f t="shared" si="23"/>
        <v>0.36153897126927903</v>
      </c>
      <c r="W103">
        <f t="shared" si="24"/>
        <v>0.50037371435337397</v>
      </c>
      <c r="X103">
        <f t="shared" si="25"/>
        <v>0.81604234092199657</v>
      </c>
      <c r="Y103">
        <f t="shared" si="26"/>
        <v>0.63134228648393276</v>
      </c>
      <c r="Z103">
        <f t="shared" si="27"/>
        <v>0.45818443557026273</v>
      </c>
      <c r="AA103">
        <f t="shared" si="28"/>
        <v>0.83250891270623628</v>
      </c>
      <c r="AB103">
        <f t="shared" si="29"/>
        <v>1.4933604457623013</v>
      </c>
      <c r="AC103">
        <f t="shared" si="30"/>
        <v>1.57541879121436</v>
      </c>
      <c r="AD103">
        <f t="shared" si="31"/>
        <v>1.7643405501204676</v>
      </c>
      <c r="AE103">
        <f t="shared" si="32"/>
        <v>1.0583880599933331</v>
      </c>
    </row>
    <row r="104" spans="1:31" x14ac:dyDescent="0.2">
      <c r="A104">
        <v>2.1000000000000001E-2</v>
      </c>
      <c r="B104">
        <v>1.2669999999999999</v>
      </c>
      <c r="C104">
        <v>0.56799999999999995</v>
      </c>
      <c r="D104">
        <v>1.621</v>
      </c>
      <c r="E104">
        <v>6.6000000000000003E-2</v>
      </c>
      <c r="F104">
        <v>0.31900000000000001</v>
      </c>
      <c r="G104">
        <v>1.0209999999999999</v>
      </c>
      <c r="H104">
        <v>0.79600000000000004</v>
      </c>
      <c r="I104">
        <v>0.104</v>
      </c>
      <c r="J104">
        <v>5.0199999999999996</v>
      </c>
      <c r="K104">
        <v>24.934999999999999</v>
      </c>
      <c r="L104">
        <v>10.99</v>
      </c>
      <c r="M104">
        <v>29.867999999999999</v>
      </c>
      <c r="N104">
        <v>31.841999999999999</v>
      </c>
      <c r="O104">
        <v>53.17</v>
      </c>
      <c r="Q104">
        <f t="shared" si="18"/>
        <v>-1.6777807052660807</v>
      </c>
      <c r="R104">
        <f t="shared" si="19"/>
        <v>0.10277661488344131</v>
      </c>
      <c r="S104">
        <f t="shared" si="20"/>
        <v>-0.24565166428898116</v>
      </c>
      <c r="T104">
        <f t="shared" si="21"/>
        <v>0.20978301484851494</v>
      </c>
      <c r="U104">
        <f t="shared" si="22"/>
        <v>-1.1804560644581312</v>
      </c>
      <c r="V104">
        <f t="shared" si="23"/>
        <v>-0.49620931694281889</v>
      </c>
      <c r="W104">
        <f t="shared" si="24"/>
        <v>9.025742086910208E-3</v>
      </c>
      <c r="X104">
        <f t="shared" si="25"/>
        <v>-9.9086932262330937E-2</v>
      </c>
      <c r="Y104">
        <f t="shared" si="26"/>
        <v>-0.98296666070121963</v>
      </c>
      <c r="Z104">
        <f t="shared" si="27"/>
        <v>0.70070371714501933</v>
      </c>
      <c r="AA104">
        <f t="shared" si="28"/>
        <v>1.3968093725543818</v>
      </c>
      <c r="AB104">
        <f t="shared" si="29"/>
        <v>1.0409976924234905</v>
      </c>
      <c r="AC104">
        <f t="shared" si="30"/>
        <v>1.475206142656218</v>
      </c>
      <c r="AD104">
        <f t="shared" si="31"/>
        <v>1.5030003380130292</v>
      </c>
      <c r="AE104">
        <f t="shared" si="32"/>
        <v>1.7256666603141786</v>
      </c>
    </row>
    <row r="105" spans="1:31" x14ac:dyDescent="0.2">
      <c r="A105">
        <v>1.7849999999999999</v>
      </c>
      <c r="B105">
        <v>2.3079999999999998</v>
      </c>
      <c r="C105">
        <v>7.5869999999999997</v>
      </c>
      <c r="D105">
        <v>0.54500000000000004</v>
      </c>
      <c r="E105">
        <v>0.128</v>
      </c>
      <c r="F105">
        <v>2.4769999999999999</v>
      </c>
      <c r="G105">
        <v>9.0389999999999997</v>
      </c>
      <c r="H105">
        <v>3.145</v>
      </c>
      <c r="I105">
        <v>1.321</v>
      </c>
      <c r="J105">
        <v>0.628</v>
      </c>
      <c r="K105">
        <v>37.698</v>
      </c>
      <c r="L105">
        <v>12.856</v>
      </c>
      <c r="M105">
        <v>38.189</v>
      </c>
      <c r="N105">
        <v>12.548</v>
      </c>
      <c r="O105">
        <v>41.837000000000003</v>
      </c>
      <c r="Q105">
        <f t="shared" si="18"/>
        <v>0.25163822044821199</v>
      </c>
      <c r="R105">
        <f t="shared" si="19"/>
        <v>0.3632358044836938</v>
      </c>
      <c r="S105">
        <f t="shared" si="20"/>
        <v>0.88007008406406717</v>
      </c>
      <c r="T105">
        <f t="shared" si="21"/>
        <v>-0.2636034977233575</v>
      </c>
      <c r="U105">
        <f t="shared" si="22"/>
        <v>-0.89279003035213167</v>
      </c>
      <c r="V105">
        <f t="shared" si="23"/>
        <v>0.39392600658583699</v>
      </c>
      <c r="W105">
        <f t="shared" si="24"/>
        <v>0.95612038639301955</v>
      </c>
      <c r="X105">
        <f t="shared" si="25"/>
        <v>0.49762064978128773</v>
      </c>
      <c r="Y105">
        <f t="shared" si="26"/>
        <v>0.12090281761452719</v>
      </c>
      <c r="Z105">
        <f t="shared" si="27"/>
        <v>-0.20204035626280387</v>
      </c>
      <c r="AA105">
        <f t="shared" si="28"/>
        <v>1.5763183100995828</v>
      </c>
      <c r="AB105">
        <f t="shared" si="29"/>
        <v>1.1091058637552882</v>
      </c>
      <c r="AC105">
        <f t="shared" si="30"/>
        <v>1.5819382862819857</v>
      </c>
      <c r="AD105">
        <f t="shared" si="31"/>
        <v>1.0985745100257074</v>
      </c>
      <c r="AE105">
        <f t="shared" si="32"/>
        <v>1.6215605350810764</v>
      </c>
    </row>
    <row r="106" spans="1:31" x14ac:dyDescent="0.2">
      <c r="A106">
        <v>1.306</v>
      </c>
      <c r="B106">
        <v>2.4809999999999999</v>
      </c>
      <c r="C106">
        <v>5.1999999999999998E-2</v>
      </c>
      <c r="D106">
        <v>2.8820000000000001</v>
      </c>
      <c r="E106">
        <v>5.05</v>
      </c>
      <c r="F106">
        <v>0.56299999999999994</v>
      </c>
      <c r="G106">
        <v>1.214</v>
      </c>
      <c r="H106">
        <v>6.9589999999999996</v>
      </c>
      <c r="I106">
        <v>17.805</v>
      </c>
      <c r="J106">
        <v>2.4860000000000002</v>
      </c>
      <c r="K106">
        <v>1.1419999999999999</v>
      </c>
      <c r="L106">
        <v>29.661999999999999</v>
      </c>
      <c r="M106">
        <v>17.242000000000001</v>
      </c>
      <c r="N106">
        <v>56.515000000000001</v>
      </c>
      <c r="O106">
        <v>57.267000000000003</v>
      </c>
      <c r="Q106">
        <f t="shared" si="18"/>
        <v>0.11594317693905513</v>
      </c>
      <c r="R106">
        <f t="shared" si="19"/>
        <v>0.39462676427220911</v>
      </c>
      <c r="S106">
        <f t="shared" si="20"/>
        <v>-1.2839966563652008</v>
      </c>
      <c r="T106">
        <f t="shared" si="21"/>
        <v>0.4596939764779705</v>
      </c>
      <c r="U106">
        <f t="shared" si="22"/>
        <v>0.70329137811866138</v>
      </c>
      <c r="V106">
        <f t="shared" si="23"/>
        <v>-0.24949160514865382</v>
      </c>
      <c r="W106">
        <f t="shared" si="24"/>
        <v>8.4218686739238768E-2</v>
      </c>
      <c r="X106">
        <f t="shared" si="25"/>
        <v>0.84254683649501494</v>
      </c>
      <c r="Y106">
        <f t="shared" si="26"/>
        <v>1.2505419780102724</v>
      </c>
      <c r="Z106">
        <f t="shared" si="27"/>
        <v>0.39550112430562601</v>
      </c>
      <c r="AA106">
        <f t="shared" si="28"/>
        <v>5.7666103909829208E-2</v>
      </c>
      <c r="AB106">
        <f t="shared" si="29"/>
        <v>1.472200430565602</v>
      </c>
      <c r="AC106">
        <f t="shared" si="30"/>
        <v>1.2365876407569951</v>
      </c>
      <c r="AD106">
        <f t="shared" si="31"/>
        <v>1.7521637319368886</v>
      </c>
      <c r="AE106">
        <f t="shared" si="32"/>
        <v>1.7579044326755491</v>
      </c>
    </row>
    <row r="107" spans="1:31" x14ac:dyDescent="0.2">
      <c r="A107">
        <v>2.173</v>
      </c>
      <c r="B107">
        <v>3.8759999999999999</v>
      </c>
      <c r="C107">
        <v>4.9660000000000002</v>
      </c>
      <c r="D107">
        <v>5.3579999999999997</v>
      </c>
      <c r="E107">
        <v>1.63</v>
      </c>
      <c r="F107">
        <v>2.395</v>
      </c>
      <c r="G107">
        <v>10.689</v>
      </c>
      <c r="H107">
        <v>4.4999999999999998E-2</v>
      </c>
      <c r="I107">
        <v>4.3999999999999997E-2</v>
      </c>
      <c r="J107">
        <v>0.79800000000000004</v>
      </c>
      <c r="K107">
        <v>7.3479999999999999</v>
      </c>
      <c r="L107">
        <v>47.216999999999999</v>
      </c>
      <c r="M107">
        <v>62.39</v>
      </c>
      <c r="N107">
        <v>8.1790000000000003</v>
      </c>
      <c r="O107">
        <v>4.9589999999999996</v>
      </c>
      <c r="Q107">
        <f t="shared" si="18"/>
        <v>0.33705972632052456</v>
      </c>
      <c r="R107">
        <f t="shared" si="19"/>
        <v>0.58838376837872775</v>
      </c>
      <c r="S107">
        <f t="shared" si="20"/>
        <v>0.69600671521854551</v>
      </c>
      <c r="T107">
        <f t="shared" si="21"/>
        <v>0.72900270927219002</v>
      </c>
      <c r="U107">
        <f t="shared" si="22"/>
        <v>0.21218760440395779</v>
      </c>
      <c r="V107">
        <f t="shared" si="23"/>
        <v>0.37930551775058202</v>
      </c>
      <c r="W107">
        <f t="shared" si="24"/>
        <v>1.0289370770706781</v>
      </c>
      <c r="X107">
        <f t="shared" si="25"/>
        <v>-1.3467874862246563</v>
      </c>
      <c r="Y107">
        <f t="shared" si="26"/>
        <v>-1.3565473235138126</v>
      </c>
      <c r="Z107">
        <f t="shared" si="27"/>
        <v>-9.7997108649270553E-2</v>
      </c>
      <c r="AA107">
        <f t="shared" si="28"/>
        <v>0.86616914763377073</v>
      </c>
      <c r="AB107">
        <f t="shared" si="29"/>
        <v>1.674098390094781</v>
      </c>
      <c r="AC107">
        <f t="shared" si="30"/>
        <v>1.7951149856303632</v>
      </c>
      <c r="AD107">
        <f t="shared" si="31"/>
        <v>0.9127002081908604</v>
      </c>
      <c r="AE107">
        <f t="shared" si="32"/>
        <v>0.69539410829110992</v>
      </c>
    </row>
    <row r="108" spans="1:31" x14ac:dyDescent="0.2">
      <c r="A108">
        <v>0.153</v>
      </c>
      <c r="B108">
        <v>3.6339999999999999</v>
      </c>
      <c r="C108">
        <v>1.6020000000000001</v>
      </c>
      <c r="D108">
        <v>1.6830000000000001</v>
      </c>
      <c r="E108">
        <v>4.6689999999999996</v>
      </c>
      <c r="F108">
        <v>9.2149999999999999</v>
      </c>
      <c r="G108">
        <v>3.2330000000000001</v>
      </c>
      <c r="H108">
        <v>9.7629999999999999</v>
      </c>
      <c r="I108">
        <v>5.7869999999999999</v>
      </c>
      <c r="J108">
        <v>4.2949999999999999</v>
      </c>
      <c r="K108">
        <v>91.591999999999999</v>
      </c>
      <c r="L108">
        <v>96.39</v>
      </c>
      <c r="M108">
        <v>25.201000000000001</v>
      </c>
      <c r="N108">
        <v>98.055999999999997</v>
      </c>
      <c r="O108">
        <v>167.31299999999999</v>
      </c>
      <c r="Q108">
        <f t="shared" si="18"/>
        <v>-0.81530856918240124</v>
      </c>
      <c r="R108">
        <f t="shared" si="19"/>
        <v>0.56038492297201548</v>
      </c>
      <c r="S108">
        <f t="shared" si="20"/>
        <v>0.20466251174821887</v>
      </c>
      <c r="T108">
        <f t="shared" si="21"/>
        <v>0.22608411597582387</v>
      </c>
      <c r="U108">
        <f t="shared" si="22"/>
        <v>0.66922387393080573</v>
      </c>
      <c r="V108">
        <f t="shared" si="23"/>
        <v>0.96449533955509259</v>
      </c>
      <c r="W108">
        <f t="shared" si="24"/>
        <v>0.50960570461155608</v>
      </c>
      <c r="X108">
        <f t="shared" si="25"/>
        <v>0.98958328931100514</v>
      </c>
      <c r="Y108">
        <f t="shared" si="26"/>
        <v>0.76245348236354693</v>
      </c>
      <c r="Z108">
        <f t="shared" si="27"/>
        <v>0.63296316816726106</v>
      </c>
      <c r="AA108">
        <f t="shared" si="28"/>
        <v>1.9618575423623628</v>
      </c>
      <c r="AB108">
        <f t="shared" si="29"/>
        <v>1.9840319802711806</v>
      </c>
      <c r="AC108">
        <f t="shared" si="30"/>
        <v>1.4014177743476226</v>
      </c>
      <c r="AD108">
        <f t="shared" si="31"/>
        <v>1.9914741730896466</v>
      </c>
      <c r="AE108">
        <f t="shared" si="32"/>
        <v>2.2235296863833289</v>
      </c>
    </row>
    <row r="109" spans="1:31" x14ac:dyDescent="0.2">
      <c r="A109">
        <v>0.71899999999999997</v>
      </c>
      <c r="B109">
        <v>2.3210000000000002</v>
      </c>
      <c r="C109">
        <v>1.329</v>
      </c>
      <c r="D109">
        <v>3.641</v>
      </c>
      <c r="E109">
        <v>3.319</v>
      </c>
      <c r="F109">
        <v>1.663</v>
      </c>
      <c r="G109">
        <v>5.8999999999999997E-2</v>
      </c>
      <c r="H109">
        <v>8.407</v>
      </c>
      <c r="I109">
        <v>8.8670000000000009</v>
      </c>
      <c r="J109">
        <v>0.19500000000000001</v>
      </c>
      <c r="K109">
        <v>3.657</v>
      </c>
      <c r="L109">
        <v>74.436000000000007</v>
      </c>
      <c r="M109">
        <v>4.2789999999999999</v>
      </c>
      <c r="N109">
        <v>59.7</v>
      </c>
      <c r="O109">
        <v>0.108</v>
      </c>
      <c r="Q109">
        <f t="shared" si="18"/>
        <v>-0.14327110961711742</v>
      </c>
      <c r="R109">
        <f t="shared" si="19"/>
        <v>0.36567514045591776</v>
      </c>
      <c r="S109">
        <f t="shared" si="20"/>
        <v>0.12352498094273198</v>
      </c>
      <c r="T109">
        <f t="shared" si="21"/>
        <v>0.56122067893394378</v>
      </c>
      <c r="U109">
        <f t="shared" si="22"/>
        <v>0.5210072524086039</v>
      </c>
      <c r="V109">
        <f t="shared" si="23"/>
        <v>0.22089224921951925</v>
      </c>
      <c r="W109">
        <f t="shared" si="24"/>
        <v>-1.2291479883578558</v>
      </c>
      <c r="X109">
        <f t="shared" si="25"/>
        <v>0.92464104741716291</v>
      </c>
      <c r="Y109">
        <f t="shared" si="26"/>
        <v>0.94777670846473838</v>
      </c>
      <c r="Z109">
        <f t="shared" si="27"/>
        <v>-0.70996538863748193</v>
      </c>
      <c r="AA109">
        <f t="shared" si="28"/>
        <v>0.56312496033804438</v>
      </c>
      <c r="AB109">
        <f t="shared" si="29"/>
        <v>1.8717830272125913</v>
      </c>
      <c r="AC109">
        <f t="shared" si="30"/>
        <v>0.63134228648393276</v>
      </c>
      <c r="AD109">
        <f t="shared" si="31"/>
        <v>1.7759743311293692</v>
      </c>
      <c r="AE109">
        <f t="shared" si="32"/>
        <v>-0.96657624451305035</v>
      </c>
    </row>
    <row r="110" spans="1:31" x14ac:dyDescent="0.2">
      <c r="A110">
        <v>3.0579999999999998</v>
      </c>
      <c r="B110">
        <v>1.06</v>
      </c>
      <c r="C110">
        <v>2.7189999999999999</v>
      </c>
      <c r="D110">
        <v>3.7999999999999999E-2</v>
      </c>
      <c r="E110">
        <v>5.08</v>
      </c>
      <c r="F110">
        <v>0.68100000000000005</v>
      </c>
      <c r="G110">
        <v>7.9000000000000001E-2</v>
      </c>
      <c r="H110">
        <v>2.4689999999999999</v>
      </c>
      <c r="I110">
        <v>0.155</v>
      </c>
      <c r="J110">
        <v>7.3360000000000003</v>
      </c>
      <c r="K110">
        <v>12.929</v>
      </c>
      <c r="L110">
        <v>56.307000000000002</v>
      </c>
      <c r="M110">
        <v>150.547</v>
      </c>
      <c r="N110">
        <v>26.989000000000001</v>
      </c>
      <c r="O110">
        <v>61.529000000000003</v>
      </c>
      <c r="Q110">
        <f t="shared" si="18"/>
        <v>0.4854374810763013</v>
      </c>
      <c r="R110">
        <f t="shared" si="19"/>
        <v>2.5305865264770262E-2</v>
      </c>
      <c r="S110">
        <f t="shared" si="20"/>
        <v>0.43440920758750012</v>
      </c>
      <c r="T110">
        <f t="shared" si="21"/>
        <v>-1.4202164033831899</v>
      </c>
      <c r="U110">
        <f t="shared" si="22"/>
        <v>0.70586371228391931</v>
      </c>
      <c r="V110">
        <f t="shared" si="23"/>
        <v>-0.16685288808721482</v>
      </c>
      <c r="W110">
        <f t="shared" si="24"/>
        <v>-1.1023729087095586</v>
      </c>
      <c r="X110">
        <f t="shared" si="25"/>
        <v>0.39252108993193224</v>
      </c>
      <c r="Y110">
        <f t="shared" si="26"/>
        <v>-0.8096683018297085</v>
      </c>
      <c r="Z110">
        <f t="shared" si="27"/>
        <v>0.86545932266196468</v>
      </c>
      <c r="AA110">
        <f t="shared" si="28"/>
        <v>1.1115649354544983</v>
      </c>
      <c r="AB110">
        <f t="shared" si="29"/>
        <v>1.750562389032476</v>
      </c>
      <c r="AC110">
        <f t="shared" si="30"/>
        <v>2.1776721056048252</v>
      </c>
      <c r="AD110">
        <f t="shared" si="31"/>
        <v>1.4311867933179998</v>
      </c>
      <c r="AE110">
        <f t="shared" si="32"/>
        <v>1.7890798567748307</v>
      </c>
    </row>
    <row r="111" spans="1:31" x14ac:dyDescent="0.2">
      <c r="A111">
        <v>7.0999999999999994E-2</v>
      </c>
      <c r="B111">
        <v>1.6559999999999999</v>
      </c>
      <c r="C111">
        <v>1.6359999999999999</v>
      </c>
      <c r="D111">
        <v>4.1559999999999997</v>
      </c>
      <c r="E111">
        <v>0.49399999999999999</v>
      </c>
      <c r="F111">
        <v>1.8340000000000001</v>
      </c>
      <c r="G111">
        <v>1.238</v>
      </c>
      <c r="H111">
        <v>5.5149999999999997</v>
      </c>
      <c r="I111">
        <v>4.9000000000000002E-2</v>
      </c>
      <c r="J111">
        <v>1.36</v>
      </c>
      <c r="K111">
        <v>23.738</v>
      </c>
      <c r="L111">
        <v>24.524999999999999</v>
      </c>
      <c r="M111">
        <v>72.087000000000003</v>
      </c>
      <c r="N111">
        <v>21.811</v>
      </c>
      <c r="O111">
        <v>38.481999999999999</v>
      </c>
      <c r="Q111">
        <f t="shared" si="18"/>
        <v>-1.1487416512809248</v>
      </c>
      <c r="R111">
        <f t="shared" si="19"/>
        <v>0.21906033244886131</v>
      </c>
      <c r="S111">
        <f t="shared" si="20"/>
        <v>0.21378329933530416</v>
      </c>
      <c r="T111">
        <f t="shared" si="21"/>
        <v>0.61867553888513982</v>
      </c>
      <c r="U111">
        <f t="shared" si="22"/>
        <v>-0.30627305107635305</v>
      </c>
      <c r="V111">
        <f t="shared" si="23"/>
        <v>0.26339933133400228</v>
      </c>
      <c r="W111">
        <f t="shared" si="24"/>
        <v>9.2720644684099171E-2</v>
      </c>
      <c r="X111">
        <f t="shared" si="25"/>
        <v>0.74154551677620939</v>
      </c>
      <c r="Y111">
        <f t="shared" si="26"/>
        <v>-1.3098039199714864</v>
      </c>
      <c r="Z111">
        <f t="shared" si="27"/>
        <v>0.13353890837021754</v>
      </c>
      <c r="AA111">
        <f t="shared" si="28"/>
        <v>1.3754441255051169</v>
      </c>
      <c r="AB111">
        <f t="shared" si="29"/>
        <v>1.3896090160519861</v>
      </c>
      <c r="AC111">
        <f t="shared" si="30"/>
        <v>1.8578569521353536</v>
      </c>
      <c r="AD111">
        <f t="shared" si="31"/>
        <v>1.3386755777532025</v>
      </c>
      <c r="AE111">
        <f t="shared" si="32"/>
        <v>1.5852576352574621</v>
      </c>
    </row>
    <row r="112" spans="1:31" x14ac:dyDescent="0.2">
      <c r="A112">
        <v>2.65</v>
      </c>
      <c r="B112">
        <v>0.86399999999999999</v>
      </c>
      <c r="C112">
        <v>5.0890000000000004</v>
      </c>
      <c r="D112">
        <v>7.7329999999999997</v>
      </c>
      <c r="E112">
        <v>14.119</v>
      </c>
      <c r="F112">
        <v>0.89400000000000002</v>
      </c>
      <c r="G112">
        <v>0.68799999999999994</v>
      </c>
      <c r="H112">
        <v>0.161</v>
      </c>
      <c r="I112">
        <v>1.163</v>
      </c>
      <c r="J112">
        <v>2.5739999999999998</v>
      </c>
      <c r="K112">
        <v>25.484999999999999</v>
      </c>
      <c r="L112">
        <v>22.823</v>
      </c>
      <c r="M112">
        <v>22.620999999999999</v>
      </c>
      <c r="N112">
        <v>18.184999999999999</v>
      </c>
      <c r="O112">
        <v>0.17299999999999999</v>
      </c>
      <c r="Q112">
        <f t="shared" si="18"/>
        <v>0.42324587393680785</v>
      </c>
      <c r="R112">
        <f t="shared" si="19"/>
        <v>-6.3486257521106718E-2</v>
      </c>
      <c r="S112">
        <f t="shared" si="20"/>
        <v>0.70663245087329474</v>
      </c>
      <c r="T112">
        <f t="shared" si="21"/>
        <v>0.88834801017804899</v>
      </c>
      <c r="U112">
        <f t="shared" si="22"/>
        <v>1.1498039382270222</v>
      </c>
      <c r="V112">
        <f t="shared" si="23"/>
        <v>-4.8662481204082321E-2</v>
      </c>
      <c r="W112">
        <f t="shared" si="24"/>
        <v>-0.16241156176448873</v>
      </c>
      <c r="X112">
        <f t="shared" si="25"/>
        <v>-0.79317412396815024</v>
      </c>
      <c r="Y112">
        <f t="shared" si="26"/>
        <v>6.5579714728448424E-2</v>
      </c>
      <c r="Z112">
        <f t="shared" si="27"/>
        <v>0.41060854256836787</v>
      </c>
      <c r="AA112">
        <f t="shared" si="28"/>
        <v>1.4062846379247269</v>
      </c>
      <c r="AB112">
        <f t="shared" si="29"/>
        <v>1.3583727302580206</v>
      </c>
      <c r="AC112">
        <f t="shared" si="30"/>
        <v>1.3545117997442728</v>
      </c>
      <c r="AD112">
        <f t="shared" si="31"/>
        <v>1.2597133053907308</v>
      </c>
      <c r="AE112">
        <f t="shared" si="32"/>
        <v>-0.76195389687120463</v>
      </c>
    </row>
    <row r="113" spans="1:31" x14ac:dyDescent="0.2">
      <c r="A113">
        <v>1.909</v>
      </c>
      <c r="B113">
        <v>1.0449999999999999</v>
      </c>
      <c r="C113">
        <v>1.038</v>
      </c>
      <c r="D113">
        <v>6.2009999999999996</v>
      </c>
      <c r="E113">
        <v>7.5129999999999999</v>
      </c>
      <c r="F113">
        <v>1.4259999999999999</v>
      </c>
      <c r="G113">
        <v>9.24</v>
      </c>
      <c r="H113">
        <v>3.12</v>
      </c>
      <c r="I113">
        <v>4.3959999999999999</v>
      </c>
      <c r="J113">
        <v>5.6</v>
      </c>
      <c r="K113">
        <v>90.588999999999999</v>
      </c>
      <c r="L113">
        <v>2.5289999999999999</v>
      </c>
      <c r="M113">
        <v>12.025</v>
      </c>
      <c r="N113">
        <v>15.214</v>
      </c>
      <c r="O113">
        <v>6.4000000000000001E-2</v>
      </c>
      <c r="Q113">
        <f t="shared" si="18"/>
        <v>0.2808059283936668</v>
      </c>
      <c r="R113">
        <f t="shared" si="19"/>
        <v>1.9116290447072779E-2</v>
      </c>
      <c r="S113">
        <f t="shared" si="20"/>
        <v>1.6197353512439061E-2</v>
      </c>
      <c r="T113">
        <f t="shared" si="21"/>
        <v>0.79246173134695064</v>
      </c>
      <c r="U113">
        <f t="shared" si="22"/>
        <v>0.87581338883975757</v>
      </c>
      <c r="V113">
        <f t="shared" si="23"/>
        <v>0.15411952551584673</v>
      </c>
      <c r="W113">
        <f t="shared" si="24"/>
        <v>0.96567197122010673</v>
      </c>
      <c r="X113">
        <f t="shared" si="25"/>
        <v>0.49415459401844281</v>
      </c>
      <c r="Y113">
        <f t="shared" si="26"/>
        <v>0.643057683751453</v>
      </c>
      <c r="Z113">
        <f t="shared" si="27"/>
        <v>0.74818802700620035</v>
      </c>
      <c r="AA113">
        <f t="shared" si="28"/>
        <v>1.9570754655649651</v>
      </c>
      <c r="AB113">
        <f t="shared" si="29"/>
        <v>0.40294882934440474</v>
      </c>
      <c r="AC113">
        <f t="shared" si="30"/>
        <v>1.0800850850458694</v>
      </c>
      <c r="AD113">
        <f t="shared" si="31"/>
        <v>1.1822434119190004</v>
      </c>
      <c r="AE113">
        <f t="shared" si="32"/>
        <v>-1.1938200260161129</v>
      </c>
    </row>
    <row r="114" spans="1:31" x14ac:dyDescent="0.2">
      <c r="A114">
        <v>6.3220000000000001</v>
      </c>
      <c r="B114">
        <v>1.984</v>
      </c>
      <c r="C114">
        <v>0.33</v>
      </c>
      <c r="D114">
        <v>4.4580000000000002</v>
      </c>
      <c r="E114">
        <v>12.425000000000001</v>
      </c>
      <c r="F114">
        <v>1.748</v>
      </c>
      <c r="G114">
        <v>7.4560000000000004</v>
      </c>
      <c r="H114">
        <v>1.657</v>
      </c>
      <c r="I114">
        <v>0.64700000000000002</v>
      </c>
      <c r="J114">
        <v>2.6459999999999999</v>
      </c>
      <c r="K114">
        <v>45.085000000000001</v>
      </c>
      <c r="L114">
        <v>33.177999999999997</v>
      </c>
      <c r="M114">
        <v>4.2229999999999999</v>
      </c>
      <c r="N114">
        <v>16.361999999999998</v>
      </c>
      <c r="O114">
        <v>0.94899999999999995</v>
      </c>
      <c r="Q114">
        <f t="shared" si="18"/>
        <v>0.80085449150356092</v>
      </c>
      <c r="R114">
        <f t="shared" si="19"/>
        <v>0.29754166781815983</v>
      </c>
      <c r="S114">
        <f t="shared" si="20"/>
        <v>-0.48148606012211248</v>
      </c>
      <c r="T114">
        <f t="shared" si="21"/>
        <v>0.64914006414421899</v>
      </c>
      <c r="U114">
        <f t="shared" si="22"/>
        <v>1.0942963974053697</v>
      </c>
      <c r="V114">
        <f t="shared" si="23"/>
        <v>0.24254142829838424</v>
      </c>
      <c r="W114">
        <f t="shared" si="24"/>
        <v>0.87250589934592493</v>
      </c>
      <c r="X114">
        <f t="shared" si="25"/>
        <v>0.21932250841933676</v>
      </c>
      <c r="Y114">
        <f t="shared" si="26"/>
        <v>-0.18909571933129959</v>
      </c>
      <c r="Z114">
        <f t="shared" si="27"/>
        <v>0.42258983985148213</v>
      </c>
      <c r="AA114">
        <f t="shared" si="28"/>
        <v>1.654032074011051</v>
      </c>
      <c r="AB114">
        <f t="shared" si="29"/>
        <v>1.5208502028112187</v>
      </c>
      <c r="AC114">
        <f t="shared" si="30"/>
        <v>0.62562108142490769</v>
      </c>
      <c r="AD114">
        <f t="shared" si="31"/>
        <v>1.2138363883252734</v>
      </c>
      <c r="AE114">
        <f t="shared" si="32"/>
        <v>-2.2733787572707352E-2</v>
      </c>
    </row>
    <row r="115" spans="1:31" x14ac:dyDescent="0.2">
      <c r="A115">
        <v>0.38100000000000001</v>
      </c>
      <c r="B115">
        <v>0.59599999999999997</v>
      </c>
      <c r="C115">
        <v>3.7999999999999999E-2</v>
      </c>
      <c r="D115">
        <v>0.159</v>
      </c>
      <c r="E115">
        <v>2.5139999999999998</v>
      </c>
      <c r="F115">
        <v>1.4890000000000001</v>
      </c>
      <c r="G115">
        <v>2.38</v>
      </c>
      <c r="H115">
        <v>2.8439999999999999</v>
      </c>
      <c r="I115">
        <v>2.0550000000000002</v>
      </c>
      <c r="J115">
        <v>1.8</v>
      </c>
      <c r="K115">
        <v>89.897000000000006</v>
      </c>
      <c r="L115">
        <v>21.81</v>
      </c>
      <c r="M115">
        <v>7.6879999999999997</v>
      </c>
      <c r="N115">
        <v>5.2809999999999997</v>
      </c>
      <c r="O115">
        <v>61.069000000000003</v>
      </c>
      <c r="Q115">
        <f t="shared" ref="Q115:Q178" si="33">IF(A115 &gt; 0,LOG10(A115),"")</f>
        <v>-0.41907502432438071</v>
      </c>
      <c r="R115">
        <f t="shared" ref="R115:R178" si="34">IF(B115 &gt; 0,LOG10(B115),"")</f>
        <v>-0.22475374025976358</v>
      </c>
      <c r="S115">
        <f t="shared" ref="S115:S178" si="35">IF(C115 &gt; 0,LOG10(C115),"")</f>
        <v>-1.4202164033831899</v>
      </c>
      <c r="T115">
        <f t="shared" ref="T115:T178" si="36">IF(D115 &gt; 0,LOG10(D115),"")</f>
        <v>-0.79860287567954846</v>
      </c>
      <c r="U115">
        <f t="shared" ref="U115:U178" si="37">IF(E115 &gt; 0,LOG10(E115),"")</f>
        <v>0.40036527334993893</v>
      </c>
      <c r="V115">
        <f t="shared" ref="V115:V178" si="38">IF(F115 &gt; 0,LOG10(F115),"")</f>
        <v>0.17289469775217617</v>
      </c>
      <c r="W115">
        <f t="shared" ref="W115:W178" si="39">IF(G115 &gt; 0,LOG10(G115),"")</f>
        <v>0.37657695705651195</v>
      </c>
      <c r="X115">
        <f t="shared" ref="X115:X178" si="40">IF(H115 &gt; 0,LOG10(H115),"")</f>
        <v>0.45392959205772865</v>
      </c>
      <c r="Y115">
        <f t="shared" si="26"/>
        <v>0.31281182621208803</v>
      </c>
      <c r="Z115">
        <f t="shared" si="27"/>
        <v>0.25527250510330607</v>
      </c>
      <c r="AA115">
        <f t="shared" si="28"/>
        <v>1.9537451989058086</v>
      </c>
      <c r="AB115">
        <f t="shared" si="29"/>
        <v>1.3386556655787003</v>
      </c>
      <c r="AC115">
        <f t="shared" si="30"/>
        <v>0.88581337466048893</v>
      </c>
      <c r="AD115">
        <f t="shared" si="31"/>
        <v>0.72271616748849477</v>
      </c>
      <c r="AE115">
        <f t="shared" si="32"/>
        <v>1.7858208085166181</v>
      </c>
    </row>
    <row r="116" spans="1:31" x14ac:dyDescent="0.2">
      <c r="A116">
        <v>0.33300000000000002</v>
      </c>
      <c r="B116">
        <v>7.3559999999999999</v>
      </c>
      <c r="C116">
        <v>7.2999999999999995E-2</v>
      </c>
      <c r="D116">
        <v>21.443999999999999</v>
      </c>
      <c r="E116">
        <v>8.5129999999999999</v>
      </c>
      <c r="F116">
        <v>4.8049999999999997</v>
      </c>
      <c r="G116">
        <v>7.0000000000000007E-2</v>
      </c>
      <c r="H116">
        <v>3.952</v>
      </c>
      <c r="I116">
        <v>4.9539999999999997</v>
      </c>
      <c r="J116">
        <v>3.8069999999999999</v>
      </c>
      <c r="K116">
        <v>32.22</v>
      </c>
      <c r="L116">
        <v>4.6029999999999998</v>
      </c>
      <c r="M116">
        <v>23.99</v>
      </c>
      <c r="N116">
        <v>118.928</v>
      </c>
      <c r="O116">
        <v>43.662999999999997</v>
      </c>
      <c r="Q116">
        <f t="shared" si="33"/>
        <v>-0.47755576649368009</v>
      </c>
      <c r="R116">
        <f t="shared" si="34"/>
        <v>0.86664172056603983</v>
      </c>
      <c r="S116">
        <f t="shared" si="35"/>
        <v>-1.1366771398795441</v>
      </c>
      <c r="T116">
        <f t="shared" si="36"/>
        <v>1.331305798553269</v>
      </c>
      <c r="U116">
        <f t="shared" si="37"/>
        <v>0.93008263339237118</v>
      </c>
      <c r="V116">
        <f t="shared" si="38"/>
        <v>0.68169339200456414</v>
      </c>
      <c r="W116">
        <f t="shared" si="39"/>
        <v>-1.1549019599857431</v>
      </c>
      <c r="X116">
        <f t="shared" si="40"/>
        <v>0.59681693591559049</v>
      </c>
      <c r="Y116">
        <f t="shared" si="26"/>
        <v>0.69495600224981813</v>
      </c>
      <c r="Z116">
        <f t="shared" si="27"/>
        <v>0.58058287681436715</v>
      </c>
      <c r="AA116">
        <f t="shared" si="28"/>
        <v>1.5081255360831993</v>
      </c>
      <c r="AB116">
        <f t="shared" si="29"/>
        <v>0.66304097489397418</v>
      </c>
      <c r="AC116">
        <f t="shared" si="30"/>
        <v>1.3800302479678306</v>
      </c>
      <c r="AD116">
        <f t="shared" si="31"/>
        <v>2.0752841154588744</v>
      </c>
      <c r="AE116">
        <f t="shared" si="32"/>
        <v>1.6401135719293591</v>
      </c>
    </row>
    <row r="117" spans="1:31" x14ac:dyDescent="0.2">
      <c r="A117">
        <v>3.8180000000000001</v>
      </c>
      <c r="B117">
        <v>1.464</v>
      </c>
      <c r="C117">
        <v>2.8000000000000001E-2</v>
      </c>
      <c r="D117">
        <v>5.0789999999999997</v>
      </c>
      <c r="E117">
        <v>5.1909999999999998</v>
      </c>
      <c r="F117">
        <v>2.972</v>
      </c>
      <c r="G117">
        <v>2.7280000000000002</v>
      </c>
      <c r="H117">
        <v>12.298</v>
      </c>
      <c r="I117">
        <v>3.2360000000000002</v>
      </c>
      <c r="J117">
        <v>1.109</v>
      </c>
      <c r="K117">
        <v>86.257000000000005</v>
      </c>
      <c r="L117">
        <v>35.036000000000001</v>
      </c>
      <c r="M117">
        <v>27.7</v>
      </c>
      <c r="N117">
        <v>7.9089999999999998</v>
      </c>
      <c r="O117">
        <v>1.0760000000000001</v>
      </c>
      <c r="Q117">
        <f t="shared" si="33"/>
        <v>0.58183592405764795</v>
      </c>
      <c r="R117">
        <f t="shared" si="34"/>
        <v>0.16554107672237306</v>
      </c>
      <c r="S117">
        <f t="shared" si="35"/>
        <v>-1.5528419686577808</v>
      </c>
      <c r="T117">
        <f t="shared" si="36"/>
        <v>0.70577821282859765</v>
      </c>
      <c r="U117">
        <f t="shared" si="37"/>
        <v>0.71525102887884928</v>
      </c>
      <c r="V117">
        <f t="shared" si="38"/>
        <v>0.47304880508853769</v>
      </c>
      <c r="W117">
        <f t="shared" si="39"/>
        <v>0.43584436598444132</v>
      </c>
      <c r="X117">
        <f t="shared" si="40"/>
        <v>1.0898344887086295</v>
      </c>
      <c r="Y117">
        <f t="shared" si="26"/>
        <v>0.51000851294023475</v>
      </c>
      <c r="Z117">
        <f t="shared" si="27"/>
        <v>4.4931546149160062E-2</v>
      </c>
      <c r="AA117">
        <f t="shared" si="28"/>
        <v>1.9357943494034588</v>
      </c>
      <c r="AB117">
        <f t="shared" si="29"/>
        <v>1.5445145176704396</v>
      </c>
      <c r="AC117">
        <f t="shared" si="30"/>
        <v>1.4424797690644486</v>
      </c>
      <c r="AD117">
        <f t="shared" si="31"/>
        <v>0.89812157554110761</v>
      </c>
      <c r="AE117">
        <f t="shared" si="32"/>
        <v>3.1812271330370401E-2</v>
      </c>
    </row>
    <row r="118" spans="1:31" x14ac:dyDescent="0.2">
      <c r="A118">
        <v>0.77100000000000002</v>
      </c>
      <c r="B118">
        <v>3.1709999999999998</v>
      </c>
      <c r="C118">
        <v>0.63400000000000001</v>
      </c>
      <c r="D118">
        <v>2.359</v>
      </c>
      <c r="E118">
        <v>5.6870000000000003</v>
      </c>
      <c r="F118">
        <v>1.4159999999999999</v>
      </c>
      <c r="G118">
        <v>3.3050000000000002</v>
      </c>
      <c r="H118">
        <v>0.76400000000000001</v>
      </c>
      <c r="I118">
        <v>4.4999999999999998E-2</v>
      </c>
      <c r="J118">
        <v>0.81499999999999995</v>
      </c>
      <c r="K118">
        <v>13.574</v>
      </c>
      <c r="L118">
        <v>54.408000000000001</v>
      </c>
      <c r="M118">
        <v>63.420999999999999</v>
      </c>
      <c r="N118">
        <v>14.763</v>
      </c>
      <c r="O118">
        <v>3.7999999999999999E-2</v>
      </c>
      <c r="Q118">
        <f t="shared" si="33"/>
        <v>-0.11294562194904302</v>
      </c>
      <c r="R118">
        <f t="shared" si="34"/>
        <v>0.50119624202708868</v>
      </c>
      <c r="S118">
        <f t="shared" si="35"/>
        <v>-0.19791074211826731</v>
      </c>
      <c r="T118">
        <f t="shared" si="36"/>
        <v>0.37272794088559547</v>
      </c>
      <c r="U118">
        <f t="shared" si="37"/>
        <v>0.75488322825216758</v>
      </c>
      <c r="V118">
        <f t="shared" si="38"/>
        <v>0.15106325335375018</v>
      </c>
      <c r="W118">
        <f t="shared" si="39"/>
        <v>0.51917146382165902</v>
      </c>
      <c r="X118">
        <f t="shared" si="40"/>
        <v>-0.11690664142431006</v>
      </c>
      <c r="Y118">
        <f t="shared" si="26"/>
        <v>-1.3467874862246563</v>
      </c>
      <c r="Z118">
        <f t="shared" si="27"/>
        <v>-8.8842391260023412E-2</v>
      </c>
      <c r="AA118">
        <f t="shared" si="28"/>
        <v>1.132707844855448</v>
      </c>
      <c r="AB118">
        <f t="shared" si="29"/>
        <v>1.7356627618381235</v>
      </c>
      <c r="AC118">
        <f t="shared" si="30"/>
        <v>1.8022330855475504</v>
      </c>
      <c r="AD118">
        <f t="shared" si="31"/>
        <v>1.1691746197537431</v>
      </c>
      <c r="AE118">
        <f t="shared" si="32"/>
        <v>-1.4202164033831899</v>
      </c>
    </row>
    <row r="119" spans="1:31" x14ac:dyDescent="0.2">
      <c r="A119">
        <v>1.88</v>
      </c>
      <c r="B119">
        <v>8.5180000000000007</v>
      </c>
      <c r="C119">
        <v>0.157</v>
      </c>
      <c r="D119">
        <v>2.0249999999999999</v>
      </c>
      <c r="E119">
        <v>0.32900000000000001</v>
      </c>
      <c r="F119">
        <v>11.445</v>
      </c>
      <c r="G119">
        <v>1.698</v>
      </c>
      <c r="H119">
        <v>2.7389999999999999</v>
      </c>
      <c r="I119">
        <v>3.3820000000000001</v>
      </c>
      <c r="J119">
        <v>5.5250000000000004</v>
      </c>
      <c r="K119">
        <v>31.334</v>
      </c>
      <c r="L119">
        <v>4.3879999999999999</v>
      </c>
      <c r="M119">
        <v>19.888999999999999</v>
      </c>
      <c r="N119">
        <v>48.34</v>
      </c>
      <c r="O119">
        <v>15.38</v>
      </c>
      <c r="Q119">
        <f t="shared" si="33"/>
        <v>0.27415784926367981</v>
      </c>
      <c r="R119">
        <f t="shared" si="34"/>
        <v>0.9303376357377301</v>
      </c>
      <c r="S119">
        <f t="shared" si="35"/>
        <v>-0.80410034759076621</v>
      </c>
      <c r="T119">
        <f t="shared" si="36"/>
        <v>0.30642502755068735</v>
      </c>
      <c r="U119">
        <f t="shared" si="37"/>
        <v>-0.48280410205002566</v>
      </c>
      <c r="V119">
        <f t="shared" si="38"/>
        <v>1.0586157970105616</v>
      </c>
      <c r="W119">
        <f t="shared" si="39"/>
        <v>0.22993768590793387</v>
      </c>
      <c r="X119">
        <f t="shared" si="40"/>
        <v>0.43759203225396137</v>
      </c>
      <c r="Y119">
        <f t="shared" si="26"/>
        <v>0.52917360326172291</v>
      </c>
      <c r="Z119">
        <f t="shared" si="27"/>
        <v>0.74233228235714832</v>
      </c>
      <c r="AA119">
        <f t="shared" si="28"/>
        <v>1.4960158390898621</v>
      </c>
      <c r="AB119">
        <f t="shared" si="29"/>
        <v>0.64226661890267356</v>
      </c>
      <c r="AC119">
        <f t="shared" si="30"/>
        <v>1.2986129477599471</v>
      </c>
      <c r="AD119">
        <f t="shared" si="31"/>
        <v>1.6843066460716316</v>
      </c>
      <c r="AE119">
        <f t="shared" si="32"/>
        <v>1.1869563354654122</v>
      </c>
    </row>
    <row r="120" spans="1:31" x14ac:dyDescent="0.2">
      <c r="A120">
        <v>0.54100000000000004</v>
      </c>
      <c r="B120">
        <v>9.6000000000000002E-2</v>
      </c>
      <c r="C120">
        <v>9.8000000000000004E-2</v>
      </c>
      <c r="D120">
        <v>3.9990000000000001</v>
      </c>
      <c r="E120">
        <v>1.641</v>
      </c>
      <c r="F120">
        <v>7.1769999999999996</v>
      </c>
      <c r="G120">
        <v>3.6440000000000001</v>
      </c>
      <c r="H120">
        <v>3.169</v>
      </c>
      <c r="I120">
        <v>0.89700000000000002</v>
      </c>
      <c r="J120">
        <v>6.7709999999999999</v>
      </c>
      <c r="K120">
        <v>1.5</v>
      </c>
      <c r="L120">
        <v>106.218</v>
      </c>
      <c r="M120">
        <v>4.4969999999999999</v>
      </c>
      <c r="N120">
        <v>36.652999999999999</v>
      </c>
      <c r="O120">
        <v>7.2169999999999996</v>
      </c>
      <c r="Q120">
        <f t="shared" si="33"/>
        <v>-0.26680273489343054</v>
      </c>
      <c r="R120">
        <f t="shared" si="34"/>
        <v>-1.0177287669604316</v>
      </c>
      <c r="S120">
        <f t="shared" si="35"/>
        <v>-1.0087739243075051</v>
      </c>
      <c r="T120">
        <f t="shared" si="36"/>
        <v>0.60195140413352166</v>
      </c>
      <c r="U120">
        <f t="shared" si="37"/>
        <v>0.21510858105309322</v>
      </c>
      <c r="V120">
        <f t="shared" si="38"/>
        <v>0.85594294623231604</v>
      </c>
      <c r="W120">
        <f t="shared" si="39"/>
        <v>0.56157836830096064</v>
      </c>
      <c r="X120">
        <f t="shared" si="40"/>
        <v>0.50092223919030054</v>
      </c>
      <c r="Y120">
        <f t="shared" si="26"/>
        <v>-4.7207556955907906E-2</v>
      </c>
      <c r="Z120">
        <f t="shared" si="27"/>
        <v>0.83065281379742451</v>
      </c>
      <c r="AA120">
        <f t="shared" si="28"/>
        <v>0.17609125905568124</v>
      </c>
      <c r="AB120">
        <f t="shared" si="29"/>
        <v>2.0261981197423053</v>
      </c>
      <c r="AC120">
        <f t="shared" si="30"/>
        <v>0.65292288756794192</v>
      </c>
      <c r="AD120">
        <f t="shared" si="31"/>
        <v>1.5641095268659491</v>
      </c>
      <c r="AE120">
        <f t="shared" si="32"/>
        <v>0.8583567052977733</v>
      </c>
    </row>
    <row r="121" spans="1:31" x14ac:dyDescent="0.2">
      <c r="A121">
        <v>1.3839999999999999</v>
      </c>
      <c r="B121">
        <v>2.0499999999999998</v>
      </c>
      <c r="C121">
        <v>6.6559999999999997</v>
      </c>
      <c r="D121">
        <v>5.6710000000000003</v>
      </c>
      <c r="E121">
        <v>4.1310000000000002</v>
      </c>
      <c r="F121">
        <v>6.548</v>
      </c>
      <c r="G121">
        <v>4.048</v>
      </c>
      <c r="H121">
        <v>0.56000000000000005</v>
      </c>
      <c r="I121">
        <v>2.9329999999999998</v>
      </c>
      <c r="J121">
        <v>0.16900000000000001</v>
      </c>
      <c r="K121">
        <v>117.223</v>
      </c>
      <c r="L121">
        <v>6.6130000000000004</v>
      </c>
      <c r="M121">
        <v>129.62299999999999</v>
      </c>
      <c r="N121">
        <v>33.237000000000002</v>
      </c>
      <c r="O121">
        <v>12.843</v>
      </c>
      <c r="Q121">
        <f t="shared" si="33"/>
        <v>0.14113609012073897</v>
      </c>
      <c r="R121">
        <f t="shared" si="34"/>
        <v>0.31175386105575426</v>
      </c>
      <c r="S121">
        <f t="shared" si="35"/>
        <v>0.82321331328266756</v>
      </c>
      <c r="T121">
        <f t="shared" si="36"/>
        <v>0.75365964728599866</v>
      </c>
      <c r="U121">
        <f t="shared" si="37"/>
        <v>0.61605519497658612</v>
      </c>
      <c r="V121">
        <f t="shared" si="38"/>
        <v>0.81610867073990379</v>
      </c>
      <c r="W121">
        <f t="shared" si="39"/>
        <v>0.60724050383174266</v>
      </c>
      <c r="X121">
        <f t="shared" si="40"/>
        <v>-0.25181197299379954</v>
      </c>
      <c r="Y121">
        <f t="shared" si="26"/>
        <v>0.46731206298055211</v>
      </c>
      <c r="Z121">
        <f t="shared" si="27"/>
        <v>-0.77211329538632645</v>
      </c>
      <c r="AA121">
        <f t="shared" si="28"/>
        <v>2.0690128317595882</v>
      </c>
      <c r="AB121">
        <f t="shared" si="29"/>
        <v>0.82039852270398173</v>
      </c>
      <c r="AC121">
        <f t="shared" si="30"/>
        <v>2.1126820685626546</v>
      </c>
      <c r="AD121">
        <f t="shared" si="31"/>
        <v>1.5216218170903038</v>
      </c>
      <c r="AE121">
        <f t="shared" si="32"/>
        <v>1.1086664825539718</v>
      </c>
    </row>
    <row r="122" spans="1:31" x14ac:dyDescent="0.2">
      <c r="A122">
        <v>0.77300000000000002</v>
      </c>
      <c r="B122">
        <v>1.258</v>
      </c>
      <c r="C122">
        <v>8.0589999999999993</v>
      </c>
      <c r="D122">
        <v>0.32800000000000001</v>
      </c>
      <c r="E122">
        <v>1.4630000000000001</v>
      </c>
      <c r="F122">
        <v>1.768</v>
      </c>
      <c r="G122">
        <v>11.037000000000001</v>
      </c>
      <c r="H122">
        <v>1.663</v>
      </c>
      <c r="I122">
        <v>0.93</v>
      </c>
      <c r="J122">
        <v>5003.1419999999998</v>
      </c>
      <c r="K122">
        <v>183.00399999999999</v>
      </c>
      <c r="L122">
        <v>21.87</v>
      </c>
      <c r="M122">
        <v>2.3809999999999998</v>
      </c>
      <c r="N122">
        <v>9.8970000000000002</v>
      </c>
      <c r="O122">
        <v>57.173999999999999</v>
      </c>
      <c r="Q122">
        <f t="shared" si="33"/>
        <v>-0.11182050608167508</v>
      </c>
      <c r="R122">
        <f t="shared" si="34"/>
        <v>9.9680641109250123E-2</v>
      </c>
      <c r="S122">
        <f t="shared" si="35"/>
        <v>0.90628115577215307</v>
      </c>
      <c r="T122">
        <f t="shared" si="36"/>
        <v>-0.4841261562883209</v>
      </c>
      <c r="U122">
        <f t="shared" si="37"/>
        <v>0.16524432612531087</v>
      </c>
      <c r="V122">
        <f t="shared" si="38"/>
        <v>0.24748226067705428</v>
      </c>
      <c r="W122">
        <f t="shared" si="39"/>
        <v>1.0428510425507895</v>
      </c>
      <c r="X122">
        <f t="shared" si="40"/>
        <v>0.22089224921951925</v>
      </c>
      <c r="Y122">
        <f t="shared" si="26"/>
        <v>-3.1517051446064863E-2</v>
      </c>
      <c r="Z122">
        <f t="shared" si="27"/>
        <v>3.6992428292758257</v>
      </c>
      <c r="AA122">
        <f t="shared" si="28"/>
        <v>2.2624605824022455</v>
      </c>
      <c r="AB122">
        <f t="shared" si="29"/>
        <v>1.3398487830376371</v>
      </c>
      <c r="AC122">
        <f t="shared" si="30"/>
        <v>0.37675939540487985</v>
      </c>
      <c r="AD122">
        <f t="shared" si="31"/>
        <v>0.99550357026500635</v>
      </c>
      <c r="AE122">
        <f t="shared" si="32"/>
        <v>1.7571985773316083</v>
      </c>
    </row>
    <row r="123" spans="1:31" x14ac:dyDescent="0.2">
      <c r="A123">
        <v>3.137</v>
      </c>
      <c r="B123">
        <v>0.69</v>
      </c>
      <c r="C123">
        <v>0.47099999999999997</v>
      </c>
      <c r="D123">
        <v>5.54</v>
      </c>
      <c r="E123">
        <v>16.879000000000001</v>
      </c>
      <c r="F123">
        <v>8.5649999999999995</v>
      </c>
      <c r="G123">
        <v>3.0910000000000002</v>
      </c>
      <c r="H123">
        <v>6.9850000000000003</v>
      </c>
      <c r="I123">
        <v>4.0119999999999996</v>
      </c>
      <c r="J123">
        <v>4969.7849999999999</v>
      </c>
      <c r="K123">
        <v>28.605</v>
      </c>
      <c r="L123">
        <v>2.8000000000000001E-2</v>
      </c>
      <c r="M123">
        <v>86.881</v>
      </c>
      <c r="N123">
        <v>79.358999999999995</v>
      </c>
      <c r="O123">
        <v>78.745999999999995</v>
      </c>
      <c r="Q123">
        <f t="shared" si="33"/>
        <v>0.49651451869774504</v>
      </c>
      <c r="R123">
        <f t="shared" si="34"/>
        <v>-0.16115090926274472</v>
      </c>
      <c r="S123">
        <f t="shared" si="35"/>
        <v>-0.32697909287110383</v>
      </c>
      <c r="T123">
        <f t="shared" si="36"/>
        <v>0.74350976472842978</v>
      </c>
      <c r="U123">
        <f t="shared" si="37"/>
        <v>1.2273467131814264</v>
      </c>
      <c r="V123">
        <f t="shared" si="38"/>
        <v>0.93272736730152928</v>
      </c>
      <c r="W123">
        <f t="shared" si="39"/>
        <v>0.49009900506330495</v>
      </c>
      <c r="X123">
        <f t="shared" si="40"/>
        <v>0.84416641045020069</v>
      </c>
      <c r="Y123">
        <f t="shared" si="26"/>
        <v>0.60336092434838051</v>
      </c>
      <c r="Z123">
        <f t="shared" si="27"/>
        <v>3.6963376009399092</v>
      </c>
      <c r="AA123">
        <f t="shared" si="28"/>
        <v>1.4564419521016869</v>
      </c>
      <c r="AB123">
        <f t="shared" si="29"/>
        <v>-1.5528419686577808</v>
      </c>
      <c r="AC123">
        <f t="shared" si="30"/>
        <v>1.9389248110014767</v>
      </c>
      <c r="AD123">
        <f t="shared" si="31"/>
        <v>1.8995961866509337</v>
      </c>
      <c r="AE123">
        <f t="shared" si="32"/>
        <v>1.896228502499125</v>
      </c>
    </row>
    <row r="124" spans="1:31" x14ac:dyDescent="0.2">
      <c r="A124">
        <v>0.52900000000000003</v>
      </c>
      <c r="B124">
        <v>1.3380000000000001</v>
      </c>
      <c r="C124">
        <v>3.6160000000000001</v>
      </c>
      <c r="D124">
        <v>1.075</v>
      </c>
      <c r="E124">
        <v>0.311</v>
      </c>
      <c r="F124">
        <v>7.8090000000000002</v>
      </c>
      <c r="G124">
        <v>4.4039999999999999</v>
      </c>
      <c r="H124">
        <v>0.99299999999999999</v>
      </c>
      <c r="I124">
        <v>3.2</v>
      </c>
      <c r="J124">
        <v>4.8339999999999996</v>
      </c>
      <c r="K124">
        <v>74.724999999999994</v>
      </c>
      <c r="L124">
        <v>60.948999999999998</v>
      </c>
      <c r="M124">
        <v>15.981999999999999</v>
      </c>
      <c r="N124">
        <v>96.501999999999995</v>
      </c>
      <c r="O124">
        <v>28.931000000000001</v>
      </c>
      <c r="Q124">
        <f t="shared" si="33"/>
        <v>-0.27654432796481421</v>
      </c>
      <c r="R124">
        <f t="shared" si="34"/>
        <v>0.12645611343180432</v>
      </c>
      <c r="S124">
        <f t="shared" si="35"/>
        <v>0.55822842180332566</v>
      </c>
      <c r="T124">
        <f t="shared" si="36"/>
        <v>3.1408464251624121E-2</v>
      </c>
      <c r="U124">
        <f t="shared" si="37"/>
        <v>-0.5072396109731625</v>
      </c>
      <c r="V124">
        <f t="shared" si="38"/>
        <v>0.89259542282889814</v>
      </c>
      <c r="W124">
        <f t="shared" si="39"/>
        <v>0.6438473102997142</v>
      </c>
      <c r="X124">
        <f t="shared" si="40"/>
        <v>-3.0507515046188267E-3</v>
      </c>
      <c r="Y124">
        <f t="shared" si="26"/>
        <v>0.50514997831990605</v>
      </c>
      <c r="Z124">
        <f t="shared" si="27"/>
        <v>0.6843066460716315</v>
      </c>
      <c r="AA124">
        <f t="shared" si="28"/>
        <v>1.8734659237113183</v>
      </c>
      <c r="AB124">
        <f t="shared" si="29"/>
        <v>1.7849665844737665</v>
      </c>
      <c r="AC124">
        <f t="shared" si="30"/>
        <v>1.2036311263305124</v>
      </c>
      <c r="AD124">
        <f t="shared" si="31"/>
        <v>1.9845363141724248</v>
      </c>
      <c r="AE124">
        <f t="shared" si="32"/>
        <v>1.461363445295965</v>
      </c>
    </row>
    <row r="125" spans="1:31" x14ac:dyDescent="0.2">
      <c r="A125">
        <v>0.61699999999999999</v>
      </c>
      <c r="B125">
        <v>4.3999999999999997E-2</v>
      </c>
      <c r="C125">
        <v>2.3620000000000001</v>
      </c>
      <c r="D125">
        <v>1.6519999999999999</v>
      </c>
      <c r="E125">
        <v>1.71</v>
      </c>
      <c r="F125">
        <v>0.77700000000000002</v>
      </c>
      <c r="G125">
        <v>5.944</v>
      </c>
      <c r="H125">
        <v>2.573</v>
      </c>
      <c r="I125">
        <v>1.8520000000000001</v>
      </c>
      <c r="J125">
        <v>1.01</v>
      </c>
      <c r="K125">
        <v>70.316999999999993</v>
      </c>
      <c r="L125">
        <v>48.341999999999999</v>
      </c>
      <c r="M125">
        <v>75.159000000000006</v>
      </c>
      <c r="N125">
        <v>20.998000000000001</v>
      </c>
      <c r="O125">
        <v>33.697000000000003</v>
      </c>
      <c r="Q125">
        <f t="shared" si="33"/>
        <v>-0.20971483596675833</v>
      </c>
      <c r="R125">
        <f t="shared" si="34"/>
        <v>-1.3565473235138126</v>
      </c>
      <c r="S125">
        <f t="shared" si="35"/>
        <v>0.373279893277496</v>
      </c>
      <c r="T125">
        <f t="shared" si="36"/>
        <v>0.21801004298436338</v>
      </c>
      <c r="U125">
        <f t="shared" si="37"/>
        <v>0.23299611039215382</v>
      </c>
      <c r="V125">
        <f t="shared" si="38"/>
        <v>-0.10957898119908573</v>
      </c>
      <c r="W125">
        <f t="shared" si="39"/>
        <v>0.77407880075251889</v>
      </c>
      <c r="X125">
        <f t="shared" si="40"/>
        <v>0.4104397862103466</v>
      </c>
      <c r="Y125">
        <f t="shared" si="26"/>
        <v>0.26764098234591555</v>
      </c>
      <c r="Z125">
        <f t="shared" si="27"/>
        <v>4.3213737826425782E-3</v>
      </c>
      <c r="AA125">
        <f t="shared" si="28"/>
        <v>1.8470603337489011</v>
      </c>
      <c r="AB125">
        <f t="shared" si="29"/>
        <v>1.6843246140276922</v>
      </c>
      <c r="AC125">
        <f t="shared" si="30"/>
        <v>1.8759809931239235</v>
      </c>
      <c r="AD125">
        <f t="shared" si="31"/>
        <v>1.322177931384976</v>
      </c>
      <c r="AE125">
        <f t="shared" si="32"/>
        <v>1.5275912379205672</v>
      </c>
    </row>
    <row r="126" spans="1:31" x14ac:dyDescent="0.2">
      <c r="A126">
        <v>2.4569999999999999</v>
      </c>
      <c r="B126">
        <v>2.1999999999999999E-2</v>
      </c>
      <c r="C126">
        <v>1.54</v>
      </c>
      <c r="D126">
        <v>0.70099999999999996</v>
      </c>
      <c r="E126">
        <v>0.27500000000000002</v>
      </c>
      <c r="F126">
        <v>0.58499999999999996</v>
      </c>
      <c r="G126">
        <v>6.5090000000000003</v>
      </c>
      <c r="H126">
        <v>11.355</v>
      </c>
      <c r="I126">
        <v>18.695</v>
      </c>
      <c r="J126">
        <v>10.696</v>
      </c>
      <c r="K126">
        <v>56.744999999999997</v>
      </c>
      <c r="L126">
        <v>30.78</v>
      </c>
      <c r="M126">
        <v>11.202</v>
      </c>
      <c r="N126">
        <v>109.676</v>
      </c>
      <c r="O126">
        <v>46.82</v>
      </c>
      <c r="Q126">
        <f t="shared" si="33"/>
        <v>0.39040515648008089</v>
      </c>
      <c r="R126">
        <f t="shared" si="34"/>
        <v>-1.6575773191777938</v>
      </c>
      <c r="S126">
        <f t="shared" si="35"/>
        <v>0.18752072083646307</v>
      </c>
      <c r="T126">
        <f t="shared" si="36"/>
        <v>-0.15428198203334137</v>
      </c>
      <c r="U126">
        <f t="shared" si="37"/>
        <v>-0.56066730616973737</v>
      </c>
      <c r="V126">
        <f t="shared" si="38"/>
        <v>-0.23284413391781958</v>
      </c>
      <c r="W126">
        <f t="shared" si="39"/>
        <v>0.81351427154188316</v>
      </c>
      <c r="X126">
        <f t="shared" si="40"/>
        <v>1.0551871385557541</v>
      </c>
      <c r="Y126">
        <f t="shared" si="26"/>
        <v>1.2717254694902385</v>
      </c>
      <c r="Z126">
        <f t="shared" si="27"/>
        <v>1.0292213942539279</v>
      </c>
      <c r="AA126">
        <f t="shared" si="28"/>
        <v>1.7539276003484252</v>
      </c>
      <c r="AB126">
        <f t="shared" si="29"/>
        <v>1.4882686154954599</v>
      </c>
      <c r="AC126">
        <f t="shared" si="30"/>
        <v>1.0492955683327219</v>
      </c>
      <c r="AD126">
        <f t="shared" si="31"/>
        <v>2.040111602890085</v>
      </c>
      <c r="AE126">
        <f t="shared" si="32"/>
        <v>1.6704314093606056</v>
      </c>
    </row>
    <row r="127" spans="1:31" x14ac:dyDescent="0.2">
      <c r="A127">
        <v>1.67</v>
      </c>
      <c r="B127">
        <v>2.1000000000000001E-2</v>
      </c>
      <c r="C127">
        <v>1.0569999999999999</v>
      </c>
      <c r="D127">
        <v>0.74099999999999999</v>
      </c>
      <c r="E127">
        <v>3.4000000000000002E-2</v>
      </c>
      <c r="F127">
        <v>8.5999999999999993E-2</v>
      </c>
      <c r="G127">
        <v>1.8140000000000001</v>
      </c>
      <c r="H127">
        <v>0.503</v>
      </c>
      <c r="I127">
        <v>11.574999999999999</v>
      </c>
      <c r="J127">
        <v>5.8380000000000001</v>
      </c>
      <c r="K127">
        <v>46.359000000000002</v>
      </c>
      <c r="L127">
        <v>34.981000000000002</v>
      </c>
      <c r="M127">
        <v>22.445</v>
      </c>
      <c r="N127">
        <v>3.2000000000000001E-2</v>
      </c>
      <c r="O127">
        <v>99.641000000000005</v>
      </c>
      <c r="Q127">
        <f t="shared" si="33"/>
        <v>0.22271647114758325</v>
      </c>
      <c r="R127">
        <f t="shared" si="34"/>
        <v>-1.6777807052660807</v>
      </c>
      <c r="S127">
        <f t="shared" si="35"/>
        <v>2.4074987307426243E-2</v>
      </c>
      <c r="T127">
        <f t="shared" si="36"/>
        <v>-0.13018179202067184</v>
      </c>
      <c r="U127">
        <f t="shared" si="37"/>
        <v>-1.4685210829577449</v>
      </c>
      <c r="V127">
        <f t="shared" si="38"/>
        <v>-1.0655015487564323</v>
      </c>
      <c r="W127">
        <f t="shared" si="39"/>
        <v>0.25863728272407649</v>
      </c>
      <c r="X127">
        <f t="shared" si="40"/>
        <v>-0.29843201494407262</v>
      </c>
      <c r="Y127">
        <f t="shared" si="26"/>
        <v>1.0635209996899908</v>
      </c>
      <c r="Z127">
        <f t="shared" si="27"/>
        <v>0.76626409065199552</v>
      </c>
      <c r="AA127">
        <f t="shared" si="28"/>
        <v>1.6661340593199039</v>
      </c>
      <c r="AB127">
        <f t="shared" si="29"/>
        <v>1.5438322204735402</v>
      </c>
      <c r="AC127">
        <f t="shared" si="30"/>
        <v>1.3511196097376716</v>
      </c>
      <c r="AD127">
        <f t="shared" si="31"/>
        <v>-1.494850021680094</v>
      </c>
      <c r="AE127">
        <f t="shared" si="32"/>
        <v>1.9984380774785055</v>
      </c>
    </row>
    <row r="128" spans="1:31" x14ac:dyDescent="0.2">
      <c r="A128">
        <v>1.647</v>
      </c>
      <c r="B128">
        <v>5.6289999999999996</v>
      </c>
      <c r="C128">
        <v>0.71599999999999997</v>
      </c>
      <c r="D128">
        <v>2.4390000000000001</v>
      </c>
      <c r="E128">
        <v>0.14499999999999999</v>
      </c>
      <c r="F128">
        <v>0.47899999999999998</v>
      </c>
      <c r="G128">
        <v>0.13300000000000001</v>
      </c>
      <c r="H128">
        <v>0.72299999999999998</v>
      </c>
      <c r="I128">
        <v>9.5609999999999999</v>
      </c>
      <c r="J128">
        <v>3.7050000000000001</v>
      </c>
      <c r="K128">
        <v>69.997</v>
      </c>
      <c r="L128">
        <v>74.980999999999995</v>
      </c>
      <c r="M128">
        <v>0.17100000000000001</v>
      </c>
      <c r="N128">
        <v>33.073999999999998</v>
      </c>
      <c r="O128">
        <v>32.670999999999999</v>
      </c>
      <c r="Q128">
        <f t="shared" si="33"/>
        <v>0.21669359916975436</v>
      </c>
      <c r="R128">
        <f t="shared" si="34"/>
        <v>0.75043124866020217</v>
      </c>
      <c r="S128">
        <f t="shared" si="35"/>
        <v>-0.14508697769214446</v>
      </c>
      <c r="T128">
        <f t="shared" si="36"/>
        <v>0.38721180031373059</v>
      </c>
      <c r="U128">
        <f t="shared" si="37"/>
        <v>-0.83863199776502517</v>
      </c>
      <c r="V128">
        <f t="shared" si="38"/>
        <v>-0.31966448658543678</v>
      </c>
      <c r="W128">
        <f t="shared" si="39"/>
        <v>-0.87614835903291421</v>
      </c>
      <c r="X128">
        <f t="shared" si="40"/>
        <v>-0.14086170270546919</v>
      </c>
      <c r="Y128">
        <f t="shared" si="26"/>
        <v>0.98050331819339509</v>
      </c>
      <c r="Z128">
        <f t="shared" si="27"/>
        <v>0.56878821231534693</v>
      </c>
      <c r="AA128">
        <f t="shared" si="28"/>
        <v>1.8450794269947506</v>
      </c>
      <c r="AB128">
        <f t="shared" si="29"/>
        <v>1.8749512281845697</v>
      </c>
      <c r="AC128">
        <f t="shared" si="30"/>
        <v>-0.76700388960784616</v>
      </c>
      <c r="AD128">
        <f t="shared" si="31"/>
        <v>1.5194867220644566</v>
      </c>
      <c r="AE128">
        <f t="shared" si="32"/>
        <v>1.5141624276445635</v>
      </c>
    </row>
    <row r="129" spans="1:31" x14ac:dyDescent="0.2">
      <c r="A129">
        <v>1.93</v>
      </c>
      <c r="B129">
        <v>10.499000000000001</v>
      </c>
      <c r="C129">
        <v>0.93</v>
      </c>
      <c r="D129">
        <v>1.542</v>
      </c>
      <c r="E129">
        <v>3.7349999999999999</v>
      </c>
      <c r="F129">
        <v>8.44</v>
      </c>
      <c r="G129">
        <v>5.6230000000000002</v>
      </c>
      <c r="H129">
        <v>2.3330000000000002</v>
      </c>
      <c r="I129">
        <v>1.4750000000000001</v>
      </c>
      <c r="J129">
        <v>3.8650000000000002</v>
      </c>
      <c r="K129">
        <v>33.825000000000003</v>
      </c>
      <c r="L129">
        <v>20.039000000000001</v>
      </c>
      <c r="M129">
        <v>7.141</v>
      </c>
      <c r="N129">
        <v>16.018999999999998</v>
      </c>
      <c r="O129">
        <v>13.632999999999999</v>
      </c>
      <c r="Q129">
        <f t="shared" si="33"/>
        <v>0.28555730900777376</v>
      </c>
      <c r="R129">
        <f t="shared" si="34"/>
        <v>1.0211479357209947</v>
      </c>
      <c r="S129">
        <f t="shared" si="35"/>
        <v>-3.1517051446064863E-2</v>
      </c>
      <c r="T129">
        <f t="shared" si="36"/>
        <v>0.18808437371493819</v>
      </c>
      <c r="U129">
        <f t="shared" si="37"/>
        <v>0.57229060615141758</v>
      </c>
      <c r="V129">
        <f t="shared" si="38"/>
        <v>0.92634244662565501</v>
      </c>
      <c r="W129">
        <f t="shared" si="39"/>
        <v>0.74996808350940292</v>
      </c>
      <c r="X129">
        <f t="shared" si="40"/>
        <v>0.36791473879375264</v>
      </c>
      <c r="Y129">
        <f t="shared" si="26"/>
        <v>0.16879202031418183</v>
      </c>
      <c r="Z129">
        <f t="shared" si="27"/>
        <v>0.5871494982543437</v>
      </c>
      <c r="AA129">
        <f t="shared" si="28"/>
        <v>1.5292378052696607</v>
      </c>
      <c r="AB129">
        <f t="shared" si="29"/>
        <v>1.3018760452731546</v>
      </c>
      <c r="AC129">
        <f t="shared" si="30"/>
        <v>0.85375903307476875</v>
      </c>
      <c r="AD129">
        <f t="shared" si="31"/>
        <v>1.2046354013838476</v>
      </c>
      <c r="AE129">
        <f t="shared" si="32"/>
        <v>1.134591434710877</v>
      </c>
    </row>
    <row r="130" spans="1:31" x14ac:dyDescent="0.2">
      <c r="A130">
        <v>2.048</v>
      </c>
      <c r="B130">
        <v>9.5380000000000003</v>
      </c>
      <c r="C130">
        <v>0.376</v>
      </c>
      <c r="D130">
        <v>7.4649999999999999</v>
      </c>
      <c r="E130">
        <v>0.503</v>
      </c>
      <c r="F130">
        <v>5.3780000000000001</v>
      </c>
      <c r="G130">
        <v>5.2119999999999997</v>
      </c>
      <c r="H130">
        <v>0.77300000000000002</v>
      </c>
      <c r="I130">
        <v>1.873</v>
      </c>
      <c r="J130">
        <v>5.3999999999999999E-2</v>
      </c>
      <c r="K130">
        <v>1.6180000000000001</v>
      </c>
      <c r="L130">
        <v>85.994</v>
      </c>
      <c r="M130">
        <v>62.348999999999997</v>
      </c>
      <c r="N130">
        <v>160.411</v>
      </c>
      <c r="O130">
        <v>49.143000000000001</v>
      </c>
      <c r="Q130">
        <f t="shared" si="33"/>
        <v>0.31132995230379318</v>
      </c>
      <c r="R130">
        <f t="shared" si="34"/>
        <v>0.97945731809784831</v>
      </c>
      <c r="S130">
        <f t="shared" si="35"/>
        <v>-0.42481215507233894</v>
      </c>
      <c r="T130">
        <f t="shared" si="36"/>
        <v>0.87302981206104424</v>
      </c>
      <c r="U130">
        <f t="shared" si="37"/>
        <v>-0.29843201494407262</v>
      </c>
      <c r="V130">
        <f t="shared" si="38"/>
        <v>0.73062079788728285</v>
      </c>
      <c r="W130">
        <f t="shared" si="39"/>
        <v>0.71700440704054702</v>
      </c>
      <c r="X130">
        <f t="shared" si="40"/>
        <v>-0.11182050608167508</v>
      </c>
      <c r="Y130">
        <f t="shared" si="26"/>
        <v>0.27253777737523738</v>
      </c>
      <c r="Z130">
        <f t="shared" si="27"/>
        <v>-1.2676062401770316</v>
      </c>
      <c r="AA130">
        <f t="shared" si="28"/>
        <v>0.20897851727625352</v>
      </c>
      <c r="AB130">
        <f t="shared" si="29"/>
        <v>1.9344681505715386</v>
      </c>
      <c r="AC130">
        <f t="shared" si="30"/>
        <v>1.7948294923299639</v>
      </c>
      <c r="AD130">
        <f t="shared" si="31"/>
        <v>2.2052341462143565</v>
      </c>
      <c r="AE130">
        <f t="shared" si="32"/>
        <v>1.6914616650393972</v>
      </c>
    </row>
    <row r="131" spans="1:31" x14ac:dyDescent="0.2">
      <c r="A131">
        <v>8.8999999999999996E-2</v>
      </c>
      <c r="B131">
        <v>0.99299999999999999</v>
      </c>
      <c r="C131">
        <v>3.6280000000000001</v>
      </c>
      <c r="D131">
        <v>1.464</v>
      </c>
      <c r="E131">
        <v>15.12</v>
      </c>
      <c r="F131">
        <v>4.1440000000000001</v>
      </c>
      <c r="G131">
        <v>0.78600000000000003</v>
      </c>
      <c r="H131">
        <v>1.0409999999999999</v>
      </c>
      <c r="I131">
        <v>0.12</v>
      </c>
      <c r="J131">
        <v>0.17399999999999999</v>
      </c>
      <c r="K131">
        <v>3.2330000000000001</v>
      </c>
      <c r="L131">
        <v>20.369</v>
      </c>
      <c r="M131">
        <v>37.429000000000002</v>
      </c>
      <c r="N131">
        <v>23.756</v>
      </c>
      <c r="O131">
        <v>0.81499999999999995</v>
      </c>
      <c r="Q131">
        <f t="shared" si="33"/>
        <v>-1.0506099933550872</v>
      </c>
      <c r="R131">
        <f t="shared" si="34"/>
        <v>-3.0507515046188267E-3</v>
      </c>
      <c r="S131">
        <f t="shared" si="35"/>
        <v>0.55966727838805763</v>
      </c>
      <c r="T131">
        <f t="shared" si="36"/>
        <v>0.16554107672237306</v>
      </c>
      <c r="U131">
        <f t="shared" si="37"/>
        <v>1.1795517911651876</v>
      </c>
      <c r="V131">
        <f t="shared" si="38"/>
        <v>0.61741974673717659</v>
      </c>
      <c r="W131">
        <f t="shared" si="39"/>
        <v>-0.10457745396059209</v>
      </c>
      <c r="X131">
        <f t="shared" si="40"/>
        <v>1.7450729510536125E-2</v>
      </c>
      <c r="Y131">
        <f t="shared" si="26"/>
        <v>-0.92081875395237522</v>
      </c>
      <c r="Z131">
        <f t="shared" si="27"/>
        <v>-0.75945075171740029</v>
      </c>
      <c r="AA131">
        <f t="shared" si="28"/>
        <v>0.50960570461155608</v>
      </c>
      <c r="AB131">
        <f t="shared" si="29"/>
        <v>1.3089697081782494</v>
      </c>
      <c r="AC131">
        <f t="shared" si="30"/>
        <v>1.5732082241145975</v>
      </c>
      <c r="AD131">
        <f t="shared" si="31"/>
        <v>1.3757733166049839</v>
      </c>
      <c r="AE131">
        <f t="shared" si="32"/>
        <v>-8.8842391260023412E-2</v>
      </c>
    </row>
    <row r="132" spans="1:31" x14ac:dyDescent="0.2">
      <c r="A132">
        <v>4.1980000000000004</v>
      </c>
      <c r="B132">
        <v>2.3879999999999999</v>
      </c>
      <c r="C132">
        <v>0.80300000000000005</v>
      </c>
      <c r="D132">
        <v>1.73</v>
      </c>
      <c r="E132">
        <v>4.4349999999999996</v>
      </c>
      <c r="F132">
        <v>5.7910000000000004</v>
      </c>
      <c r="G132">
        <v>1.097</v>
      </c>
      <c r="H132">
        <v>5.1890000000000001</v>
      </c>
      <c r="I132">
        <v>1.5429999999999999</v>
      </c>
      <c r="J132">
        <v>1.9550000000000001</v>
      </c>
      <c r="K132">
        <v>40.723999999999997</v>
      </c>
      <c r="L132">
        <v>11.622</v>
      </c>
      <c r="M132">
        <v>74.010999999999996</v>
      </c>
      <c r="N132">
        <v>22.408000000000001</v>
      </c>
      <c r="O132">
        <v>28.988</v>
      </c>
      <c r="Q132">
        <f t="shared" si="33"/>
        <v>0.62304243424638173</v>
      </c>
      <c r="R132">
        <f t="shared" si="34"/>
        <v>0.37803432245733148</v>
      </c>
      <c r="S132">
        <f t="shared" si="35"/>
        <v>-9.5284454721319037E-2</v>
      </c>
      <c r="T132">
        <f t="shared" si="36"/>
        <v>0.2380461031287954</v>
      </c>
      <c r="U132">
        <f t="shared" si="37"/>
        <v>0.64689362416774521</v>
      </c>
      <c r="V132">
        <f t="shared" si="38"/>
        <v>0.76275356493337398</v>
      </c>
      <c r="W132">
        <f t="shared" si="39"/>
        <v>4.0206627574711121E-2</v>
      </c>
      <c r="X132">
        <f t="shared" si="40"/>
        <v>0.71508367069492729</v>
      </c>
      <c r="Y132">
        <f t="shared" ref="Y132:Y195" si="41">IF(I132 &gt; 0,LOG10(I132),"")</f>
        <v>0.18836592606314825</v>
      </c>
      <c r="Z132">
        <f t="shared" ref="Z132:Z195" si="42">IF(J132 &gt; 0,LOG10(J132),"")</f>
        <v>0.29114676173188564</v>
      </c>
      <c r="AA132">
        <f t="shared" ref="AA132:AA195" si="43">IF(K132 &gt; 0,LOG10(K132),"")</f>
        <v>1.609850428773941</v>
      </c>
      <c r="AB132">
        <f t="shared" ref="AB132:AB195" si="44">IF(L132 &gt; 0,LOG10(L132),"")</f>
        <v>1.0652808711027544</v>
      </c>
      <c r="AC132">
        <f t="shared" ref="AC132:AC195" si="45">IF(M132 &gt; 0,LOG10(M132),"")</f>
        <v>1.8692962722211253</v>
      </c>
      <c r="AD132">
        <f t="shared" ref="AD132:AD195" si="46">IF(N132 &gt; 0,LOG10(N132),"")</f>
        <v>1.3504030958155118</v>
      </c>
      <c r="AE132">
        <f t="shared" ref="AE132:AE195" si="47">IF(O132 &gt; 0,LOG10(O132),"")</f>
        <v>1.4622182526462406</v>
      </c>
    </row>
    <row r="133" spans="1:31" x14ac:dyDescent="0.2">
      <c r="A133">
        <v>0.307</v>
      </c>
      <c r="B133">
        <v>1.22</v>
      </c>
      <c r="C133">
        <v>2.169</v>
      </c>
      <c r="D133">
        <v>2.2749999999999999</v>
      </c>
      <c r="E133">
        <v>8.1959999999999997</v>
      </c>
      <c r="F133">
        <v>0.19400000000000001</v>
      </c>
      <c r="G133">
        <v>3.8290000000000002</v>
      </c>
      <c r="H133">
        <v>7.3460000000000001</v>
      </c>
      <c r="I133">
        <v>0.68</v>
      </c>
      <c r="J133">
        <v>0.14699999999999999</v>
      </c>
      <c r="K133">
        <v>32.015000000000001</v>
      </c>
      <c r="L133">
        <v>0.69799999999999995</v>
      </c>
      <c r="M133">
        <v>115.252</v>
      </c>
      <c r="N133">
        <v>10.582000000000001</v>
      </c>
      <c r="O133">
        <v>106.36799999999999</v>
      </c>
      <c r="Q133">
        <f t="shared" si="33"/>
        <v>-0.51286162452281348</v>
      </c>
      <c r="R133">
        <f t="shared" si="34"/>
        <v>8.6359830674748214E-2</v>
      </c>
      <c r="S133">
        <f t="shared" si="35"/>
        <v>0.33625955201419327</v>
      </c>
      <c r="T133">
        <f t="shared" si="36"/>
        <v>0.35698140099313119</v>
      </c>
      <c r="U133">
        <f t="shared" si="37"/>
        <v>0.91360194972915743</v>
      </c>
      <c r="V133">
        <f t="shared" si="38"/>
        <v>-0.71219827006977399</v>
      </c>
      <c r="W133">
        <f t="shared" si="39"/>
        <v>0.58308536634768759</v>
      </c>
      <c r="X133">
        <f t="shared" si="40"/>
        <v>0.86605092400927497</v>
      </c>
      <c r="Y133">
        <f t="shared" si="41"/>
        <v>-0.16749108729376366</v>
      </c>
      <c r="Z133">
        <f t="shared" si="42"/>
        <v>-0.83268266525182388</v>
      </c>
      <c r="AA133">
        <f t="shared" si="43"/>
        <v>1.5053535061601864</v>
      </c>
      <c r="AB133">
        <f t="shared" si="44"/>
        <v>-0.15614457737683893</v>
      </c>
      <c r="AC133">
        <f t="shared" si="45"/>
        <v>2.0616484705599705</v>
      </c>
      <c r="AD133">
        <f t="shared" si="46"/>
        <v>1.0245677571960381</v>
      </c>
      <c r="AE133">
        <f t="shared" si="47"/>
        <v>2.0268109934319791</v>
      </c>
    </row>
    <row r="134" spans="1:31" x14ac:dyDescent="0.2">
      <c r="A134">
        <v>0.191</v>
      </c>
      <c r="B134">
        <v>3.7130000000000001</v>
      </c>
      <c r="C134">
        <v>0.66</v>
      </c>
      <c r="D134">
        <v>3.6309999999999998</v>
      </c>
      <c r="E134">
        <v>0.53900000000000003</v>
      </c>
      <c r="F134">
        <v>0.04</v>
      </c>
      <c r="G134">
        <v>4.0289999999999999</v>
      </c>
      <c r="H134">
        <v>11.711</v>
      </c>
      <c r="I134">
        <v>2.0470000000000002</v>
      </c>
      <c r="J134">
        <v>3.8730000000000002</v>
      </c>
      <c r="K134">
        <v>6.6319999999999997</v>
      </c>
      <c r="L134">
        <v>128.67400000000001</v>
      </c>
      <c r="M134">
        <v>21.927</v>
      </c>
      <c r="N134">
        <v>93.811000000000007</v>
      </c>
      <c r="O134">
        <v>32.816000000000003</v>
      </c>
      <c r="Q134">
        <f t="shared" si="33"/>
        <v>-0.71896663275227246</v>
      </c>
      <c r="R134">
        <f t="shared" si="34"/>
        <v>0.56972494922615891</v>
      </c>
      <c r="S134">
        <f t="shared" si="35"/>
        <v>-0.18045606445813131</v>
      </c>
      <c r="T134">
        <f t="shared" si="36"/>
        <v>0.56002624891289232</v>
      </c>
      <c r="U134">
        <f t="shared" si="37"/>
        <v>-0.26841123481326129</v>
      </c>
      <c r="V134">
        <f t="shared" si="38"/>
        <v>-1.3979400086720375</v>
      </c>
      <c r="W134">
        <f t="shared" si="39"/>
        <v>0.60519726738837776</v>
      </c>
      <c r="X134">
        <f t="shared" si="40"/>
        <v>1.0685939809766514</v>
      </c>
      <c r="Y134">
        <f t="shared" si="41"/>
        <v>0.31111784266250569</v>
      </c>
      <c r="Z134">
        <f t="shared" si="42"/>
        <v>0.58804749698608272</v>
      </c>
      <c r="AA134">
        <f t="shared" si="43"/>
        <v>0.82164451754221712</v>
      </c>
      <c r="AB134">
        <f t="shared" si="44"/>
        <v>2.1094908017819742</v>
      </c>
      <c r="AC134">
        <f t="shared" si="45"/>
        <v>1.3409792166036354</v>
      </c>
      <c r="AD134">
        <f t="shared" si="46"/>
        <v>1.9722537654495071</v>
      </c>
      <c r="AE134">
        <f t="shared" si="47"/>
        <v>1.5160856430242911</v>
      </c>
    </row>
    <row r="135" spans="1:31" x14ac:dyDescent="0.2">
      <c r="A135">
        <v>2.387</v>
      </c>
      <c r="B135">
        <v>3.5680000000000001</v>
      </c>
      <c r="C135">
        <v>2.1030000000000002</v>
      </c>
      <c r="D135">
        <v>9.8000000000000004E-2</v>
      </c>
      <c r="E135">
        <v>16.640999999999998</v>
      </c>
      <c r="F135">
        <v>3.1E-2</v>
      </c>
      <c r="G135">
        <v>0.871</v>
      </c>
      <c r="H135">
        <v>5.7679999999999998</v>
      </c>
      <c r="I135">
        <v>5.97</v>
      </c>
      <c r="J135">
        <v>0.115</v>
      </c>
      <c r="K135">
        <v>16.41</v>
      </c>
      <c r="L135">
        <v>31.047999999999998</v>
      </c>
      <c r="M135">
        <v>9.6000000000000002E-2</v>
      </c>
      <c r="N135">
        <v>10.433999999999999</v>
      </c>
      <c r="O135">
        <v>5.0330000000000004</v>
      </c>
      <c r="Q135">
        <f t="shared" si="33"/>
        <v>0.37785241900675454</v>
      </c>
      <c r="R135">
        <f t="shared" si="34"/>
        <v>0.55242484570408545</v>
      </c>
      <c r="S135">
        <f t="shared" si="35"/>
        <v>0.32283927268632112</v>
      </c>
      <c r="T135">
        <f t="shared" si="36"/>
        <v>-1.0087739243075051</v>
      </c>
      <c r="U135">
        <f t="shared" si="37"/>
        <v>1.2211794205984978</v>
      </c>
      <c r="V135">
        <f t="shared" si="38"/>
        <v>-1.5086383061657274</v>
      </c>
      <c r="W135">
        <f t="shared" si="39"/>
        <v>-5.9981844992336796E-2</v>
      </c>
      <c r="X135">
        <f t="shared" si="40"/>
        <v>0.76102525171137259</v>
      </c>
      <c r="Y135">
        <f t="shared" si="41"/>
        <v>0.77597433112936909</v>
      </c>
      <c r="Z135">
        <f t="shared" si="42"/>
        <v>-0.9393021596463883</v>
      </c>
      <c r="AA135">
        <f t="shared" si="43"/>
        <v>1.2151085810530933</v>
      </c>
      <c r="AB135">
        <f t="shared" si="44"/>
        <v>1.4920336297319585</v>
      </c>
      <c r="AC135">
        <f t="shared" si="45"/>
        <v>-1.0177287669604316</v>
      </c>
      <c r="AD135">
        <f t="shared" si="46"/>
        <v>1.0184508323863561</v>
      </c>
      <c r="AE135">
        <f t="shared" si="47"/>
        <v>0.7018269303971395</v>
      </c>
    </row>
    <row r="136" spans="1:31" x14ac:dyDescent="0.2">
      <c r="A136">
        <v>6.0999999999999999E-2</v>
      </c>
      <c r="B136">
        <v>0.28299999999999997</v>
      </c>
      <c r="C136">
        <v>8.8999999999999996E-2</v>
      </c>
      <c r="D136">
        <v>1.9930000000000001</v>
      </c>
      <c r="E136">
        <v>6.7839999999999998</v>
      </c>
      <c r="F136">
        <v>1.498</v>
      </c>
      <c r="G136">
        <v>1.7130000000000001</v>
      </c>
      <c r="H136">
        <v>3.0139999999999998</v>
      </c>
      <c r="I136">
        <v>17.033999999999999</v>
      </c>
      <c r="J136">
        <v>19.536999999999999</v>
      </c>
      <c r="K136">
        <v>7.3019999999999996</v>
      </c>
      <c r="L136">
        <v>21.643999999999998</v>
      </c>
      <c r="M136">
        <v>112.746</v>
      </c>
      <c r="N136">
        <v>11.523999999999999</v>
      </c>
      <c r="O136">
        <v>20.838999999999999</v>
      </c>
      <c r="Q136">
        <f t="shared" si="33"/>
        <v>-1.2146701649892331</v>
      </c>
      <c r="R136">
        <f t="shared" si="34"/>
        <v>-0.54821356447570979</v>
      </c>
      <c r="S136">
        <f t="shared" si="35"/>
        <v>-1.0506099933550872</v>
      </c>
      <c r="T136">
        <f t="shared" si="36"/>
        <v>0.29950729870048765</v>
      </c>
      <c r="U136">
        <f t="shared" si="37"/>
        <v>0.83148583924865738</v>
      </c>
      <c r="V136">
        <f t="shared" si="38"/>
        <v>0.17551181336344768</v>
      </c>
      <c r="W136">
        <f t="shared" si="39"/>
        <v>0.2337573629655105</v>
      </c>
      <c r="X136">
        <f t="shared" si="40"/>
        <v>0.47914324797861296</v>
      </c>
      <c r="Y136">
        <f t="shared" si="41"/>
        <v>1.2313166429095008</v>
      </c>
      <c r="Z136">
        <f t="shared" si="42"/>
        <v>1.2908578765028877</v>
      </c>
      <c r="AA136">
        <f t="shared" si="43"/>
        <v>0.86344182861370855</v>
      </c>
      <c r="AB136">
        <f t="shared" si="44"/>
        <v>1.3353375252605442</v>
      </c>
      <c r="AC136">
        <f t="shared" si="45"/>
        <v>2.052101142933652</v>
      </c>
      <c r="AD136">
        <f t="shared" si="46"/>
        <v>1.0616032496083754</v>
      </c>
      <c r="AE136">
        <f t="shared" si="47"/>
        <v>1.3188768746609816</v>
      </c>
    </row>
    <row r="137" spans="1:31" x14ac:dyDescent="0.2">
      <c r="A137">
        <v>10.654999999999999</v>
      </c>
      <c r="B137">
        <v>8.5419999999999998</v>
      </c>
      <c r="C137">
        <v>3.74</v>
      </c>
      <c r="D137">
        <v>0.79700000000000004</v>
      </c>
      <c r="E137">
        <v>10.451000000000001</v>
      </c>
      <c r="F137">
        <v>0.249</v>
      </c>
      <c r="G137">
        <v>9.891</v>
      </c>
      <c r="H137">
        <v>0.64200000000000002</v>
      </c>
      <c r="I137">
        <v>4.79</v>
      </c>
      <c r="J137">
        <v>7.9000000000000001E-2</v>
      </c>
      <c r="K137">
        <v>63.774999999999999</v>
      </c>
      <c r="L137">
        <v>9.6000000000000002E-2</v>
      </c>
      <c r="M137">
        <v>32.621000000000002</v>
      </c>
      <c r="N137">
        <v>103.136</v>
      </c>
      <c r="O137">
        <v>3.2000000000000001E-2</v>
      </c>
      <c r="Q137">
        <f t="shared" si="33"/>
        <v>1.0275534540502207</v>
      </c>
      <c r="R137">
        <f t="shared" si="34"/>
        <v>0.93155956709080523</v>
      </c>
      <c r="S137">
        <f t="shared" si="35"/>
        <v>0.57287160220048017</v>
      </c>
      <c r="T137">
        <f t="shared" si="36"/>
        <v>-9.8541678603887628E-2</v>
      </c>
      <c r="U137">
        <f t="shared" si="37"/>
        <v>1.0191578477392822</v>
      </c>
      <c r="V137">
        <f t="shared" si="38"/>
        <v>-0.60380065290426366</v>
      </c>
      <c r="W137">
        <f t="shared" si="39"/>
        <v>0.99524020186281548</v>
      </c>
      <c r="X137">
        <f t="shared" si="40"/>
        <v>-0.19246497193114673</v>
      </c>
      <c r="Y137">
        <f t="shared" si="41"/>
        <v>0.68033551341456322</v>
      </c>
      <c r="Z137">
        <f t="shared" si="42"/>
        <v>-1.1023729087095586</v>
      </c>
      <c r="AA137">
        <f t="shared" si="43"/>
        <v>1.8046504672818275</v>
      </c>
      <c r="AB137">
        <f t="shared" si="44"/>
        <v>-1.0177287669604316</v>
      </c>
      <c r="AC137">
        <f t="shared" si="45"/>
        <v>1.5134972702488667</v>
      </c>
      <c r="AD137">
        <f t="shared" si="46"/>
        <v>2.0134102838322403</v>
      </c>
      <c r="AE137">
        <f t="shared" si="47"/>
        <v>-1.494850021680094</v>
      </c>
    </row>
    <row r="138" spans="1:31" x14ac:dyDescent="0.2">
      <c r="A138">
        <v>2.1960000000000002</v>
      </c>
      <c r="B138">
        <v>12.95</v>
      </c>
      <c r="C138">
        <v>1.86</v>
      </c>
      <c r="D138">
        <v>3.677</v>
      </c>
      <c r="E138">
        <v>17.218</v>
      </c>
      <c r="F138">
        <v>5.6840000000000002</v>
      </c>
      <c r="G138">
        <v>3.1459999999999999</v>
      </c>
      <c r="H138">
        <v>12.967000000000001</v>
      </c>
      <c r="I138">
        <v>4.9619999999999997</v>
      </c>
      <c r="J138">
        <v>1.2569999999999999</v>
      </c>
      <c r="K138">
        <v>0.14000000000000001</v>
      </c>
      <c r="L138">
        <v>37.408999999999999</v>
      </c>
      <c r="M138">
        <v>22.853999999999999</v>
      </c>
      <c r="N138">
        <v>29.792999999999999</v>
      </c>
      <c r="O138">
        <v>25.925999999999998</v>
      </c>
      <c r="Q138">
        <f t="shared" si="33"/>
        <v>0.34163233577805435</v>
      </c>
      <c r="R138">
        <f t="shared" si="34"/>
        <v>1.1122697684172707</v>
      </c>
      <c r="S138">
        <f t="shared" si="35"/>
        <v>0.26951294421791633</v>
      </c>
      <c r="T138">
        <f t="shared" si="36"/>
        <v>0.56549362986886242</v>
      </c>
      <c r="U138">
        <f t="shared" si="37"/>
        <v>1.2359827034818394</v>
      </c>
      <c r="V138">
        <f t="shared" si="38"/>
        <v>0.7546540692554321</v>
      </c>
      <c r="W138">
        <f t="shared" si="39"/>
        <v>0.49775871828726803</v>
      </c>
      <c r="X138">
        <f t="shared" si="40"/>
        <v>1.112839510845115</v>
      </c>
      <c r="Y138">
        <f t="shared" si="41"/>
        <v>0.69565675993619025</v>
      </c>
      <c r="Z138">
        <f t="shared" si="42"/>
        <v>9.9335277685957707E-2</v>
      </c>
      <c r="AA138">
        <f t="shared" si="43"/>
        <v>-0.85387196432176193</v>
      </c>
      <c r="AB138">
        <f t="shared" si="44"/>
        <v>1.5729760989951436</v>
      </c>
      <c r="AC138">
        <f t="shared" si="45"/>
        <v>1.3589622230445899</v>
      </c>
      <c r="AD138">
        <f t="shared" si="46"/>
        <v>1.4741142366103681</v>
      </c>
      <c r="AE138">
        <f t="shared" si="47"/>
        <v>1.4137355166948737</v>
      </c>
    </row>
    <row r="139" spans="1:31" x14ac:dyDescent="0.2">
      <c r="A139">
        <v>1.4</v>
      </c>
      <c r="B139">
        <v>1.992</v>
      </c>
      <c r="C139">
        <v>9.5370000000000008</v>
      </c>
      <c r="D139">
        <v>2.8610000000000002</v>
      </c>
      <c r="E139">
        <v>6.2439999999999998</v>
      </c>
      <c r="F139">
        <v>7.8E-2</v>
      </c>
      <c r="G139">
        <v>6.5090000000000003</v>
      </c>
      <c r="H139">
        <v>3.7770000000000001</v>
      </c>
      <c r="I139">
        <v>2.7E-2</v>
      </c>
      <c r="J139">
        <v>4.4999999999999998E-2</v>
      </c>
      <c r="K139">
        <v>5.0880000000000001</v>
      </c>
      <c r="L139">
        <v>18.396000000000001</v>
      </c>
      <c r="M139">
        <v>11.743</v>
      </c>
      <c r="N139">
        <v>14.52</v>
      </c>
      <c r="O139">
        <v>0.124</v>
      </c>
      <c r="Q139">
        <f t="shared" si="33"/>
        <v>0.14612803567823801</v>
      </c>
      <c r="R139">
        <f t="shared" si="34"/>
        <v>0.29928933408767994</v>
      </c>
      <c r="S139">
        <f t="shared" si="35"/>
        <v>0.9794117826344354</v>
      </c>
      <c r="T139">
        <f t="shared" si="36"/>
        <v>0.45651785780526266</v>
      </c>
      <c r="U139">
        <f t="shared" si="37"/>
        <v>0.79546289439037987</v>
      </c>
      <c r="V139">
        <f t="shared" si="38"/>
        <v>-1.1079053973095196</v>
      </c>
      <c r="W139">
        <f t="shared" si="39"/>
        <v>0.81351427154188316</v>
      </c>
      <c r="X139">
        <f t="shared" si="40"/>
        <v>0.57714698482752502</v>
      </c>
      <c r="Y139">
        <f t="shared" si="41"/>
        <v>-1.5686362358410126</v>
      </c>
      <c r="Z139">
        <f t="shared" si="42"/>
        <v>-1.3467874862246563</v>
      </c>
      <c r="AA139">
        <f t="shared" si="43"/>
        <v>0.70654710264035747</v>
      </c>
      <c r="AB139">
        <f t="shared" si="44"/>
        <v>1.2647234009020001</v>
      </c>
      <c r="AC139">
        <f t="shared" si="45"/>
        <v>1.0697790608815141</v>
      </c>
      <c r="AD139">
        <f t="shared" si="46"/>
        <v>1.1619666163640749</v>
      </c>
      <c r="AE139">
        <f t="shared" si="47"/>
        <v>-0.90657831483776496</v>
      </c>
    </row>
    <row r="140" spans="1:31" x14ac:dyDescent="0.2">
      <c r="A140">
        <v>1.3009999999999999</v>
      </c>
      <c r="B140">
        <v>4.9000000000000002E-2</v>
      </c>
      <c r="C140">
        <v>1.542</v>
      </c>
      <c r="D140">
        <v>8.7140000000000004</v>
      </c>
      <c r="E140">
        <v>1.242</v>
      </c>
      <c r="F140">
        <v>6.48</v>
      </c>
      <c r="G140">
        <v>10.132</v>
      </c>
      <c r="H140">
        <v>0.19600000000000001</v>
      </c>
      <c r="I140">
        <v>3.2149999999999999</v>
      </c>
      <c r="J140">
        <v>7.4530000000000003</v>
      </c>
      <c r="K140">
        <v>15.566000000000001</v>
      </c>
      <c r="L140">
        <v>26.536999999999999</v>
      </c>
      <c r="M140">
        <v>13.584</v>
      </c>
      <c r="N140">
        <v>3.8690000000000002</v>
      </c>
      <c r="O140">
        <v>23.545000000000002</v>
      </c>
      <c r="Q140">
        <f t="shared" si="33"/>
        <v>0.11427729656158624</v>
      </c>
      <c r="R140">
        <f t="shared" si="34"/>
        <v>-1.3098039199714864</v>
      </c>
      <c r="S140">
        <f t="shared" si="35"/>
        <v>0.18808437371493819</v>
      </c>
      <c r="T140">
        <f t="shared" si="36"/>
        <v>0.94021755559973508</v>
      </c>
      <c r="U140">
        <f t="shared" si="37"/>
        <v>9.4121595840561387E-2</v>
      </c>
      <c r="V140">
        <f t="shared" si="38"/>
        <v>0.81157500587059339</v>
      </c>
      <c r="W140">
        <f t="shared" si="39"/>
        <v>1.0056951811185104</v>
      </c>
      <c r="X140">
        <f t="shared" si="40"/>
        <v>-0.70774392864352398</v>
      </c>
      <c r="Y140">
        <f t="shared" si="41"/>
        <v>0.50718097726024081</v>
      </c>
      <c r="Z140">
        <f t="shared" si="42"/>
        <v>0.87233112123025069</v>
      </c>
      <c r="AA140">
        <f t="shared" si="43"/>
        <v>1.1921770261127522</v>
      </c>
      <c r="AB140">
        <f t="shared" si="44"/>
        <v>1.4238518244406915</v>
      </c>
      <c r="AC140">
        <f t="shared" si="45"/>
        <v>1.1330276728998774</v>
      </c>
      <c r="AD140">
        <f t="shared" si="46"/>
        <v>0.58759872972124494</v>
      </c>
      <c r="AE140">
        <f t="shared" si="47"/>
        <v>1.3718986947787413</v>
      </c>
    </row>
    <row r="141" spans="1:31" x14ac:dyDescent="0.2">
      <c r="A141">
        <v>2.1920000000000002</v>
      </c>
      <c r="B141">
        <v>3.5999999999999997E-2</v>
      </c>
      <c r="C141">
        <v>1.798</v>
      </c>
      <c r="D141">
        <v>11.036</v>
      </c>
      <c r="E141">
        <v>1.2070000000000001</v>
      </c>
      <c r="F141">
        <v>0.77</v>
      </c>
      <c r="G141">
        <v>1.1639999999999999</v>
      </c>
      <c r="H141">
        <v>2.7E-2</v>
      </c>
      <c r="I141">
        <v>1.1060000000000001</v>
      </c>
      <c r="J141">
        <v>5.2999999999999999E-2</v>
      </c>
      <c r="K141">
        <v>33.384</v>
      </c>
      <c r="L141">
        <v>39.898000000000003</v>
      </c>
      <c r="M141">
        <v>24.428000000000001</v>
      </c>
      <c r="N141">
        <v>16.257000000000001</v>
      </c>
      <c r="O141">
        <v>17.382000000000001</v>
      </c>
      <c r="Q141">
        <f t="shared" si="33"/>
        <v>0.34084054981233158</v>
      </c>
      <c r="R141">
        <f t="shared" si="34"/>
        <v>-1.4436974992327127</v>
      </c>
      <c r="S141">
        <f t="shared" si="35"/>
        <v>0.25478968739720997</v>
      </c>
      <c r="T141">
        <f t="shared" si="36"/>
        <v>1.0428116918071479</v>
      </c>
      <c r="U141">
        <f t="shared" si="37"/>
        <v>8.1707270097349238E-2</v>
      </c>
      <c r="V141">
        <f t="shared" si="38"/>
        <v>-0.11350927482751812</v>
      </c>
      <c r="W141">
        <f t="shared" si="39"/>
        <v>6.5952980313869647E-2</v>
      </c>
      <c r="X141">
        <f t="shared" si="40"/>
        <v>-1.5686362358410126</v>
      </c>
      <c r="Y141">
        <f t="shared" si="41"/>
        <v>4.3755126968679489E-2</v>
      </c>
      <c r="Z141">
        <f t="shared" si="42"/>
        <v>-1.2757241303992111</v>
      </c>
      <c r="AA141">
        <f t="shared" si="43"/>
        <v>1.5235383717036524</v>
      </c>
      <c r="AB141">
        <f t="shared" si="44"/>
        <v>1.6009511259941749</v>
      </c>
      <c r="AC141">
        <f t="shared" si="45"/>
        <v>1.387887911323828</v>
      </c>
      <c r="AD141">
        <f t="shared" si="46"/>
        <v>1.2110404057320534</v>
      </c>
      <c r="AE141">
        <f t="shared" si="47"/>
        <v>1.2400997455874054</v>
      </c>
    </row>
    <row r="142" spans="1:31" x14ac:dyDescent="0.2">
      <c r="A142">
        <v>1.7689999999999999</v>
      </c>
      <c r="B142">
        <v>1.347</v>
      </c>
      <c r="C142">
        <v>1.4159999999999999</v>
      </c>
      <c r="D142">
        <v>0.114</v>
      </c>
      <c r="E142">
        <v>24.844999999999999</v>
      </c>
      <c r="F142">
        <v>16.577999999999999</v>
      </c>
      <c r="G142">
        <v>16.666</v>
      </c>
      <c r="H142">
        <v>4.2000000000000003E-2</v>
      </c>
      <c r="I142">
        <v>0.51100000000000001</v>
      </c>
      <c r="J142">
        <v>0.53600000000000003</v>
      </c>
      <c r="K142">
        <v>177.72900000000001</v>
      </c>
      <c r="L142">
        <v>5.944</v>
      </c>
      <c r="M142">
        <v>0.151</v>
      </c>
      <c r="N142">
        <v>32.462000000000003</v>
      </c>
      <c r="O142">
        <v>14.932</v>
      </c>
      <c r="Q142">
        <f t="shared" si="33"/>
        <v>0.24772783290972311</v>
      </c>
      <c r="R142">
        <f t="shared" si="34"/>
        <v>0.12936759572298562</v>
      </c>
      <c r="S142">
        <f t="shared" si="35"/>
        <v>0.15106325335375018</v>
      </c>
      <c r="T142">
        <f t="shared" si="36"/>
        <v>-0.94309514866352739</v>
      </c>
      <c r="U142">
        <f t="shared" si="37"/>
        <v>1.3952390010815516</v>
      </c>
      <c r="V142">
        <f t="shared" si="38"/>
        <v>1.2195321353001549</v>
      </c>
      <c r="W142">
        <f t="shared" si="39"/>
        <v>1.2218313774896354</v>
      </c>
      <c r="X142">
        <f t="shared" si="40"/>
        <v>-1.3767507096020994</v>
      </c>
      <c r="Y142">
        <f t="shared" si="41"/>
        <v>-0.29157909986528724</v>
      </c>
      <c r="Z142">
        <f t="shared" si="42"/>
        <v>-0.27083521030722996</v>
      </c>
      <c r="AA142">
        <f t="shared" si="43"/>
        <v>2.2497582973179364</v>
      </c>
      <c r="AB142">
        <f t="shared" si="44"/>
        <v>0.77407880075251889</v>
      </c>
      <c r="AC142">
        <f t="shared" si="45"/>
        <v>-0.82102305270683062</v>
      </c>
      <c r="AD142">
        <f t="shared" si="46"/>
        <v>1.5113752734140011</v>
      </c>
      <c r="AE142">
        <f t="shared" si="47"/>
        <v>1.174117981254267</v>
      </c>
    </row>
    <row r="143" spans="1:31" x14ac:dyDescent="0.2">
      <c r="A143">
        <v>1.554</v>
      </c>
      <c r="B143">
        <v>2.476</v>
      </c>
      <c r="C143">
        <v>1.1379999999999999</v>
      </c>
      <c r="D143">
        <v>3.218</v>
      </c>
      <c r="E143">
        <v>4.9790000000000001</v>
      </c>
      <c r="F143">
        <v>0.2</v>
      </c>
      <c r="G143">
        <v>0.26</v>
      </c>
      <c r="H143">
        <v>8.3149999999999995</v>
      </c>
      <c r="I143">
        <v>10.153</v>
      </c>
      <c r="J143">
        <v>0.86599999999999999</v>
      </c>
      <c r="K143">
        <v>5.016</v>
      </c>
      <c r="L143">
        <v>46.615000000000002</v>
      </c>
      <c r="M143">
        <v>42.749000000000002</v>
      </c>
      <c r="N143">
        <v>49.993000000000002</v>
      </c>
      <c r="O143">
        <v>2.3559999999999999</v>
      </c>
      <c r="Q143">
        <f t="shared" si="33"/>
        <v>0.19145101446489549</v>
      </c>
      <c r="R143">
        <f t="shared" si="34"/>
        <v>0.39375064034808038</v>
      </c>
      <c r="S143">
        <f t="shared" si="35"/>
        <v>5.6142262059052331E-2</v>
      </c>
      <c r="T143">
        <f t="shared" si="36"/>
        <v>0.50758603976301075</v>
      </c>
      <c r="U143">
        <f t="shared" si="37"/>
        <v>0.69714212627545957</v>
      </c>
      <c r="V143">
        <f t="shared" si="38"/>
        <v>-0.69897000433601875</v>
      </c>
      <c r="W143">
        <f t="shared" si="39"/>
        <v>-0.58502665202918203</v>
      </c>
      <c r="X143">
        <f t="shared" si="40"/>
        <v>0.91986225355553797</v>
      </c>
      <c r="Y143">
        <f t="shared" si="41"/>
        <v>1.0065943861841371</v>
      </c>
      <c r="Z143">
        <f t="shared" si="42"/>
        <v>-6.2482107982653363E-2</v>
      </c>
      <c r="AA143">
        <f t="shared" si="43"/>
        <v>0.70035752782266003</v>
      </c>
      <c r="AB143">
        <f t="shared" si="44"/>
        <v>1.6685256885568625</v>
      </c>
      <c r="AC143">
        <f t="shared" si="45"/>
        <v>1.6309259600101225</v>
      </c>
      <c r="AD143">
        <f t="shared" si="46"/>
        <v>1.6989091988520693</v>
      </c>
      <c r="AE143">
        <f t="shared" si="47"/>
        <v>0.37217528611506401</v>
      </c>
    </row>
    <row r="144" spans="1:31" x14ac:dyDescent="0.2">
      <c r="A144">
        <v>0.47199999999999998</v>
      </c>
      <c r="B144">
        <v>1.3089999999999999</v>
      </c>
      <c r="C144">
        <v>2.5939999999999999</v>
      </c>
      <c r="D144">
        <v>4.9690000000000003</v>
      </c>
      <c r="E144">
        <v>3.4460000000000002</v>
      </c>
      <c r="F144">
        <v>1.984</v>
      </c>
      <c r="G144">
        <v>4.8000000000000001E-2</v>
      </c>
      <c r="H144">
        <v>3.52</v>
      </c>
      <c r="I144">
        <v>0.157</v>
      </c>
      <c r="J144">
        <v>12.654</v>
      </c>
      <c r="K144">
        <v>17.521000000000001</v>
      </c>
      <c r="L144">
        <v>27.207999999999998</v>
      </c>
      <c r="M144">
        <v>31.577999999999999</v>
      </c>
      <c r="N144">
        <v>111.569</v>
      </c>
      <c r="O144">
        <v>54.081000000000003</v>
      </c>
      <c r="Q144">
        <f t="shared" si="33"/>
        <v>-0.32605800136591223</v>
      </c>
      <c r="R144">
        <f t="shared" si="34"/>
        <v>0.11693964655075578</v>
      </c>
      <c r="S144">
        <f t="shared" si="35"/>
        <v>0.41396997174806127</v>
      </c>
      <c r="T144">
        <f t="shared" si="36"/>
        <v>0.69626899674553278</v>
      </c>
      <c r="U144">
        <f t="shared" si="37"/>
        <v>0.53731527311200966</v>
      </c>
      <c r="V144">
        <f t="shared" si="38"/>
        <v>0.29754166781815983</v>
      </c>
      <c r="W144">
        <f t="shared" si="39"/>
        <v>-1.3187587626244128</v>
      </c>
      <c r="X144">
        <f t="shared" si="40"/>
        <v>0.54654266347813107</v>
      </c>
      <c r="Y144">
        <f t="shared" si="41"/>
        <v>-0.80410034759076621</v>
      </c>
      <c r="Z144">
        <f t="shared" si="42"/>
        <v>1.1022278301231301</v>
      </c>
      <c r="AA144">
        <f t="shared" si="43"/>
        <v>1.2435588896224801</v>
      </c>
      <c r="AB144">
        <f t="shared" si="44"/>
        <v>1.4346966189246657</v>
      </c>
      <c r="AC144">
        <f t="shared" si="45"/>
        <v>1.4993846204009211</v>
      </c>
      <c r="AD144">
        <f t="shared" si="46"/>
        <v>2.047543540487184</v>
      </c>
      <c r="AE144">
        <f t="shared" si="47"/>
        <v>1.7330447134525635</v>
      </c>
    </row>
    <row r="145" spans="1:31" x14ac:dyDescent="0.2">
      <c r="A145">
        <v>0.49299999999999999</v>
      </c>
      <c r="B145">
        <v>2.6960000000000002</v>
      </c>
      <c r="C145">
        <v>0.377</v>
      </c>
      <c r="D145">
        <v>3.9E-2</v>
      </c>
      <c r="E145">
        <v>0.122</v>
      </c>
      <c r="F145">
        <v>8.6440000000000001</v>
      </c>
      <c r="G145">
        <v>4.4930000000000003</v>
      </c>
      <c r="H145">
        <v>1.0289999999999999</v>
      </c>
      <c r="I145">
        <v>0.90400000000000003</v>
      </c>
      <c r="J145">
        <v>1.5149999999999999</v>
      </c>
      <c r="K145">
        <v>10.923999999999999</v>
      </c>
      <c r="L145">
        <v>67.287000000000006</v>
      </c>
      <c r="M145">
        <v>16.542999999999999</v>
      </c>
      <c r="N145">
        <v>57.228000000000002</v>
      </c>
      <c r="O145">
        <v>4268.2309999999998</v>
      </c>
      <c r="Q145">
        <f t="shared" si="33"/>
        <v>-0.30715308072276998</v>
      </c>
      <c r="R145">
        <f t="shared" si="34"/>
        <v>0.43071988786328225</v>
      </c>
      <c r="S145">
        <f t="shared" si="35"/>
        <v>-0.42365864979420714</v>
      </c>
      <c r="T145">
        <f t="shared" si="36"/>
        <v>-1.4089353929735009</v>
      </c>
      <c r="U145">
        <f t="shared" si="37"/>
        <v>-0.91364016932525183</v>
      </c>
      <c r="V145">
        <f t="shared" si="38"/>
        <v>0.93671475821120376</v>
      </c>
      <c r="W145">
        <f t="shared" si="39"/>
        <v>0.65253641859302547</v>
      </c>
      <c r="X145">
        <f t="shared" si="40"/>
        <v>1.2415374762432893E-2</v>
      </c>
      <c r="Y145">
        <f t="shared" si="41"/>
        <v>-4.3831569524636682E-2</v>
      </c>
      <c r="Z145">
        <f t="shared" si="42"/>
        <v>0.18041263283832379</v>
      </c>
      <c r="AA145">
        <f t="shared" si="43"/>
        <v>1.0383816914676958</v>
      </c>
      <c r="AB145">
        <f t="shared" si="44"/>
        <v>1.8279311656560275</v>
      </c>
      <c r="AC145">
        <f t="shared" si="45"/>
        <v>1.2186142697450943</v>
      </c>
      <c r="AD145">
        <f t="shared" si="46"/>
        <v>1.7576085684814919</v>
      </c>
      <c r="AE145">
        <f t="shared" si="47"/>
        <v>3.6302479157455245</v>
      </c>
    </row>
    <row r="146" spans="1:31" x14ac:dyDescent="0.2">
      <c r="A146">
        <v>0.81299999999999994</v>
      </c>
      <c r="B146">
        <v>1.7290000000000001</v>
      </c>
      <c r="C146">
        <v>0.11799999999999999</v>
      </c>
      <c r="D146">
        <v>0.33700000000000002</v>
      </c>
      <c r="E146">
        <v>0.17899999999999999</v>
      </c>
      <c r="F146">
        <v>8.4220000000000006</v>
      </c>
      <c r="G146">
        <v>1.252</v>
      </c>
      <c r="H146">
        <v>3.2989999999999999</v>
      </c>
      <c r="I146">
        <v>2.2469999999999999</v>
      </c>
      <c r="J146">
        <v>2.7589999999999999</v>
      </c>
      <c r="K146">
        <v>6.9770000000000003</v>
      </c>
      <c r="L146">
        <v>3.63</v>
      </c>
      <c r="M146">
        <v>30.265999999999998</v>
      </c>
      <c r="N146">
        <v>8.8339999999999996</v>
      </c>
      <c r="O146">
        <v>708.58900000000006</v>
      </c>
      <c r="Q146">
        <f t="shared" si="33"/>
        <v>-8.9909454405931857E-2</v>
      </c>
      <c r="R146">
        <f t="shared" si="34"/>
        <v>0.23779499327392259</v>
      </c>
      <c r="S146">
        <f t="shared" si="35"/>
        <v>-0.92811799269387463</v>
      </c>
      <c r="T146">
        <f t="shared" si="36"/>
        <v>-0.47237009912866135</v>
      </c>
      <c r="U146">
        <f t="shared" si="37"/>
        <v>-0.7471469690201068</v>
      </c>
      <c r="V146">
        <f t="shared" si="38"/>
        <v>0.92541523708424633</v>
      </c>
      <c r="W146">
        <f t="shared" si="39"/>
        <v>9.7604328874410881E-2</v>
      </c>
      <c r="X146">
        <f t="shared" si="40"/>
        <v>0.51838231554534386</v>
      </c>
      <c r="Y146">
        <f t="shared" si="41"/>
        <v>0.35160307241912886</v>
      </c>
      <c r="Z146">
        <f t="shared" si="42"/>
        <v>0.44075170047918544</v>
      </c>
      <c r="AA146">
        <f t="shared" si="43"/>
        <v>0.84366872297914375</v>
      </c>
      <c r="AB146">
        <f t="shared" si="44"/>
        <v>0.55990662503611255</v>
      </c>
      <c r="AC146">
        <f t="shared" si="45"/>
        <v>1.4809550277383179</v>
      </c>
      <c r="AD146">
        <f t="shared" si="46"/>
        <v>0.94615739492237227</v>
      </c>
      <c r="AE146">
        <f t="shared" si="47"/>
        <v>2.8503944061450821</v>
      </c>
    </row>
    <row r="147" spans="1:31" x14ac:dyDescent="0.2">
      <c r="A147">
        <v>3.2120000000000002</v>
      </c>
      <c r="B147">
        <v>0.312</v>
      </c>
      <c r="C147">
        <v>3.5999999999999997E-2</v>
      </c>
      <c r="D147">
        <v>0.25700000000000001</v>
      </c>
      <c r="E147">
        <v>2.9550000000000001</v>
      </c>
      <c r="F147">
        <v>0.30399999999999999</v>
      </c>
      <c r="G147">
        <v>4.1539999999999999</v>
      </c>
      <c r="H147">
        <v>5.1520000000000001</v>
      </c>
      <c r="I147">
        <v>2.1829999999999998</v>
      </c>
      <c r="J147">
        <v>0.15</v>
      </c>
      <c r="K147">
        <v>45.238</v>
      </c>
      <c r="L147">
        <v>5.5590000000000002</v>
      </c>
      <c r="M147">
        <v>79.084999999999994</v>
      </c>
      <c r="N147">
        <v>1.49</v>
      </c>
      <c r="O147">
        <v>4.5720000000000001</v>
      </c>
      <c r="Q147">
        <f t="shared" si="33"/>
        <v>0.50677553660664332</v>
      </c>
      <c r="R147">
        <f t="shared" si="34"/>
        <v>-0.50584540598155725</v>
      </c>
      <c r="S147">
        <f t="shared" si="35"/>
        <v>-1.4436974992327127</v>
      </c>
      <c r="T147">
        <f t="shared" si="36"/>
        <v>-0.5900668766687055</v>
      </c>
      <c r="U147">
        <f t="shared" si="37"/>
        <v>0.4705574852172742</v>
      </c>
      <c r="V147">
        <f t="shared" si="38"/>
        <v>-0.51712641639124624</v>
      </c>
      <c r="W147">
        <f t="shared" si="39"/>
        <v>0.61846649219908034</v>
      </c>
      <c r="X147">
        <f t="shared" si="40"/>
        <v>0.7119758543517557</v>
      </c>
      <c r="Y147">
        <f t="shared" si="41"/>
        <v>0.33905373570913916</v>
      </c>
      <c r="Z147">
        <f t="shared" si="42"/>
        <v>-0.82390874094431876</v>
      </c>
      <c r="AA147">
        <f t="shared" si="43"/>
        <v>1.6555033962497936</v>
      </c>
      <c r="AB147">
        <f t="shared" si="44"/>
        <v>0.74499667403855996</v>
      </c>
      <c r="AC147">
        <f t="shared" si="45"/>
        <v>1.8980941189593439</v>
      </c>
      <c r="AD147">
        <f t="shared" si="46"/>
        <v>0.17318626841227402</v>
      </c>
      <c r="AE147">
        <f t="shared" si="47"/>
        <v>0.66010622172324418</v>
      </c>
    </row>
    <row r="148" spans="1:31" x14ac:dyDescent="0.2">
      <c r="A148">
        <v>1.0169999999999999</v>
      </c>
      <c r="B148">
        <v>0.621</v>
      </c>
      <c r="C148">
        <v>0.54400000000000004</v>
      </c>
      <c r="D148">
        <v>0.80400000000000005</v>
      </c>
      <c r="E148">
        <v>6.9000000000000006E-2</v>
      </c>
      <c r="F148">
        <v>3.2669999999999999</v>
      </c>
      <c r="G148">
        <v>11.34</v>
      </c>
      <c r="H148">
        <v>5.3710000000000004</v>
      </c>
      <c r="I148">
        <v>6.8920000000000003</v>
      </c>
      <c r="J148">
        <v>5.7409999999999997</v>
      </c>
      <c r="K148">
        <v>16.613</v>
      </c>
      <c r="L148">
        <v>5.7140000000000004</v>
      </c>
      <c r="M148">
        <v>0.432</v>
      </c>
      <c r="N148">
        <v>7.5469999999999997</v>
      </c>
      <c r="O148">
        <v>189.29499999999999</v>
      </c>
      <c r="Q148">
        <f t="shared" si="33"/>
        <v>7.3209529227445565E-3</v>
      </c>
      <c r="R148">
        <f t="shared" si="34"/>
        <v>-0.20690839982341983</v>
      </c>
      <c r="S148">
        <f t="shared" si="35"/>
        <v>-0.26440110030182007</v>
      </c>
      <c r="T148">
        <f t="shared" si="36"/>
        <v>-9.4743951251548705E-2</v>
      </c>
      <c r="U148">
        <f t="shared" si="37"/>
        <v>-1.1611509092627446</v>
      </c>
      <c r="V148">
        <f t="shared" si="38"/>
        <v>0.51414913447543742</v>
      </c>
      <c r="W148">
        <f t="shared" si="39"/>
        <v>1.0546130545568877</v>
      </c>
      <c r="X148">
        <f t="shared" si="40"/>
        <v>0.73005515237549978</v>
      </c>
      <c r="Y148">
        <f t="shared" si="41"/>
        <v>0.83834526877599091</v>
      </c>
      <c r="Z148">
        <f t="shared" si="42"/>
        <v>0.75898754686761927</v>
      </c>
      <c r="AA148">
        <f t="shared" si="43"/>
        <v>1.2204480650703182</v>
      </c>
      <c r="AB148">
        <f t="shared" si="44"/>
        <v>0.75694023604672422</v>
      </c>
      <c r="AC148">
        <f t="shared" si="45"/>
        <v>-0.3645162531850879</v>
      </c>
      <c r="AD148">
        <f t="shared" si="46"/>
        <v>0.87777434999139803</v>
      </c>
      <c r="AE148">
        <f t="shared" si="47"/>
        <v>2.277139142748331</v>
      </c>
    </row>
    <row r="149" spans="1:31" x14ac:dyDescent="0.2">
      <c r="A149">
        <v>1.752</v>
      </c>
      <c r="B149">
        <v>0.83</v>
      </c>
      <c r="C149">
        <v>8.26</v>
      </c>
      <c r="D149">
        <v>3.081</v>
      </c>
      <c r="E149">
        <v>1.448</v>
      </c>
      <c r="F149">
        <v>3.4049999999999998</v>
      </c>
      <c r="G149">
        <v>8.0000000000000002E-3</v>
      </c>
      <c r="H149">
        <v>6.665</v>
      </c>
      <c r="I149">
        <v>3.089</v>
      </c>
      <c r="J149">
        <v>2.8250000000000002</v>
      </c>
      <c r="K149">
        <v>13.664999999999999</v>
      </c>
      <c r="L149">
        <v>207.81800000000001</v>
      </c>
      <c r="M149">
        <v>2.57</v>
      </c>
      <c r="N149">
        <v>2.7250000000000001</v>
      </c>
      <c r="O149">
        <v>60.058</v>
      </c>
      <c r="Q149">
        <f t="shared" si="33"/>
        <v>0.24353410183206192</v>
      </c>
      <c r="R149">
        <f t="shared" si="34"/>
        <v>-8.092190762392612E-2</v>
      </c>
      <c r="S149">
        <f t="shared" si="35"/>
        <v>0.91698004732038219</v>
      </c>
      <c r="T149">
        <f t="shared" si="36"/>
        <v>0.48869169831694065</v>
      </c>
      <c r="U149">
        <f t="shared" si="37"/>
        <v>0.16076856186112809</v>
      </c>
      <c r="V149">
        <f t="shared" si="38"/>
        <v>0.53211711624880398</v>
      </c>
      <c r="W149">
        <f t="shared" si="39"/>
        <v>-2.0969100130080562</v>
      </c>
      <c r="X149">
        <f t="shared" si="40"/>
        <v>0.82380015374987803</v>
      </c>
      <c r="Y149">
        <f t="shared" si="41"/>
        <v>0.48981790830145061</v>
      </c>
      <c r="Z149">
        <f t="shared" si="42"/>
        <v>0.45101845215545738</v>
      </c>
      <c r="AA149">
        <f t="shared" si="43"/>
        <v>1.1356096360286794</v>
      </c>
      <c r="AB149">
        <f t="shared" si="44"/>
        <v>2.3176831609406952</v>
      </c>
      <c r="AC149">
        <f t="shared" si="45"/>
        <v>0.4099331233312945</v>
      </c>
      <c r="AD149">
        <f t="shared" si="46"/>
        <v>0.43536650661266124</v>
      </c>
      <c r="AE149">
        <f t="shared" si="47"/>
        <v>1.7785708656014547</v>
      </c>
    </row>
    <row r="150" spans="1:31" x14ac:dyDescent="0.2">
      <c r="A150">
        <v>1.5329999999999999</v>
      </c>
      <c r="B150">
        <v>0.73099999999999998</v>
      </c>
      <c r="C150">
        <v>2.802</v>
      </c>
      <c r="D150">
        <v>0.63200000000000001</v>
      </c>
      <c r="E150">
        <v>0.36699999999999999</v>
      </c>
      <c r="F150">
        <v>0.13600000000000001</v>
      </c>
      <c r="G150">
        <v>3.6480000000000001</v>
      </c>
      <c r="H150">
        <v>2.694</v>
      </c>
      <c r="I150">
        <v>2.621</v>
      </c>
      <c r="J150">
        <v>1.1299999999999999</v>
      </c>
      <c r="K150">
        <v>184.36500000000001</v>
      </c>
      <c r="L150">
        <v>0.05</v>
      </c>
      <c r="M150">
        <v>5.2119999999999997</v>
      </c>
      <c r="N150">
        <v>19.451000000000001</v>
      </c>
      <c r="O150">
        <v>0.19800000000000001</v>
      </c>
      <c r="Q150">
        <f t="shared" si="33"/>
        <v>0.18554215485437514</v>
      </c>
      <c r="R150">
        <f t="shared" si="34"/>
        <v>-0.13608262304213956</v>
      </c>
      <c r="S150">
        <f t="shared" si="35"/>
        <v>0.44746813094975579</v>
      </c>
      <c r="T150">
        <f t="shared" si="36"/>
        <v>-0.19928292171761497</v>
      </c>
      <c r="U150">
        <f t="shared" si="37"/>
        <v>-0.43533393574791068</v>
      </c>
      <c r="V150">
        <f t="shared" si="38"/>
        <v>-0.86646109162978246</v>
      </c>
      <c r="W150">
        <f t="shared" si="39"/>
        <v>0.56205482965637854</v>
      </c>
      <c r="X150">
        <f t="shared" si="40"/>
        <v>0.43039759138696682</v>
      </c>
      <c r="Y150">
        <f t="shared" si="41"/>
        <v>0.41846702094660049</v>
      </c>
      <c r="Z150">
        <f t="shared" si="42"/>
        <v>5.3078443483419682E-2</v>
      </c>
      <c r="AA150">
        <f t="shared" si="43"/>
        <v>2.265678477728486</v>
      </c>
      <c r="AB150">
        <f t="shared" si="44"/>
        <v>-1.3010299956639813</v>
      </c>
      <c r="AC150">
        <f t="shared" si="45"/>
        <v>0.71700440704054702</v>
      </c>
      <c r="AD150">
        <f t="shared" si="46"/>
        <v>1.2889419338528785</v>
      </c>
      <c r="AE150">
        <f t="shared" si="47"/>
        <v>-0.70333480973846885</v>
      </c>
    </row>
    <row r="151" spans="1:31" x14ac:dyDescent="0.2">
      <c r="A151">
        <v>2.5819999999999999</v>
      </c>
      <c r="B151">
        <v>4.367</v>
      </c>
      <c r="C151">
        <v>0.373</v>
      </c>
      <c r="D151">
        <v>0.56200000000000006</v>
      </c>
      <c r="E151">
        <v>3.153</v>
      </c>
      <c r="F151">
        <v>1.264</v>
      </c>
      <c r="G151">
        <v>3.6999999999999998E-2</v>
      </c>
      <c r="H151">
        <v>11.715999999999999</v>
      </c>
      <c r="I151">
        <v>1.161</v>
      </c>
      <c r="J151">
        <v>4.6029999999999998</v>
      </c>
      <c r="K151">
        <v>1.2330000000000001</v>
      </c>
      <c r="L151">
        <v>29.14</v>
      </c>
      <c r="M151">
        <v>7.1760000000000002</v>
      </c>
      <c r="N151">
        <v>65.153000000000006</v>
      </c>
      <c r="O151">
        <v>22.917999999999999</v>
      </c>
      <c r="Q151">
        <f t="shared" si="33"/>
        <v>0.41195623793040148</v>
      </c>
      <c r="R151">
        <f t="shared" si="34"/>
        <v>0.6401831919213401</v>
      </c>
      <c r="S151">
        <f t="shared" si="35"/>
        <v>-0.42829116819131241</v>
      </c>
      <c r="T151">
        <f t="shared" si="36"/>
        <v>-0.25026368443093888</v>
      </c>
      <c r="U151">
        <f t="shared" si="37"/>
        <v>0.49872397074790464</v>
      </c>
      <c r="V151">
        <f t="shared" si="38"/>
        <v>0.10174707394636621</v>
      </c>
      <c r="W151">
        <f t="shared" si="39"/>
        <v>-1.431798275933005</v>
      </c>
      <c r="X151">
        <f t="shared" si="40"/>
        <v>1.068779363009561</v>
      </c>
      <c r="Y151">
        <f t="shared" si="41"/>
        <v>6.4832219738573851E-2</v>
      </c>
      <c r="Z151">
        <f t="shared" si="42"/>
        <v>0.66304097489397418</v>
      </c>
      <c r="AA151">
        <f t="shared" si="43"/>
        <v>9.0963076595731676E-2</v>
      </c>
      <c r="AB151">
        <f t="shared" si="44"/>
        <v>1.4644895474339714</v>
      </c>
      <c r="AC151">
        <f t="shared" si="45"/>
        <v>0.8558824300360357</v>
      </c>
      <c r="AD151">
        <f t="shared" si="46"/>
        <v>1.8139344177991685</v>
      </c>
      <c r="AE151">
        <f t="shared" si="47"/>
        <v>1.3601767150901793</v>
      </c>
    </row>
    <row r="152" spans="1:31" x14ac:dyDescent="0.2">
      <c r="A152">
        <v>0.23</v>
      </c>
      <c r="B152">
        <v>0.27200000000000002</v>
      </c>
      <c r="C152">
        <v>69.328999999999994</v>
      </c>
      <c r="D152">
        <v>8.5980000000000008</v>
      </c>
      <c r="E152">
        <v>1.0920000000000001</v>
      </c>
      <c r="F152">
        <v>13.023999999999999</v>
      </c>
      <c r="G152">
        <v>7.468</v>
      </c>
      <c r="H152">
        <v>2.343</v>
      </c>
      <c r="I152">
        <v>1.905</v>
      </c>
      <c r="J152">
        <v>5.1529999999999996</v>
      </c>
      <c r="K152">
        <v>55.343000000000004</v>
      </c>
      <c r="L152">
        <v>48.353999999999999</v>
      </c>
      <c r="M152">
        <v>63.05</v>
      </c>
      <c r="N152">
        <v>3.3000000000000002E-2</v>
      </c>
      <c r="O152">
        <v>127.542</v>
      </c>
      <c r="Q152">
        <f t="shared" si="33"/>
        <v>-0.63827216398240705</v>
      </c>
      <c r="R152">
        <f t="shared" si="34"/>
        <v>-0.56543109596580121</v>
      </c>
      <c r="S152">
        <f t="shared" si="35"/>
        <v>1.8409149359897135</v>
      </c>
      <c r="T152">
        <f t="shared" si="36"/>
        <v>0.93439744078098819</v>
      </c>
      <c r="U152">
        <f t="shared" si="37"/>
        <v>3.8222638368718462E-2</v>
      </c>
      <c r="V152">
        <f t="shared" si="38"/>
        <v>1.1147443875451259</v>
      </c>
      <c r="W152">
        <f t="shared" si="39"/>
        <v>0.87320430927704074</v>
      </c>
      <c r="X152">
        <f t="shared" si="40"/>
        <v>0.36977228859696276</v>
      </c>
      <c r="Y152">
        <f t="shared" si="41"/>
        <v>0.27989498001163809</v>
      </c>
      <c r="Z152">
        <f t="shared" si="42"/>
        <v>0.71206014246107474</v>
      </c>
      <c r="AA152">
        <f t="shared" si="43"/>
        <v>1.7430626974166445</v>
      </c>
      <c r="AB152">
        <f t="shared" si="44"/>
        <v>1.6844324061557967</v>
      </c>
      <c r="AC152">
        <f t="shared" si="45"/>
        <v>1.7996850909091004</v>
      </c>
      <c r="AD152">
        <f t="shared" si="46"/>
        <v>-1.4814860601221125</v>
      </c>
      <c r="AE152">
        <f t="shared" si="47"/>
        <v>2.1056532229237277</v>
      </c>
    </row>
    <row r="153" spans="1:31" x14ac:dyDescent="0.2">
      <c r="A153">
        <v>2.0910000000000002</v>
      </c>
      <c r="B153">
        <v>2.1880000000000002</v>
      </c>
      <c r="C153">
        <v>5.8999999999999997E-2</v>
      </c>
      <c r="D153">
        <v>3.048</v>
      </c>
      <c r="E153">
        <v>5.415</v>
      </c>
      <c r="F153">
        <v>3.5999999999999997E-2</v>
      </c>
      <c r="G153">
        <v>8.4000000000000005E-2</v>
      </c>
      <c r="H153">
        <v>3.7170000000000001</v>
      </c>
      <c r="I153">
        <v>7.9969999999999999</v>
      </c>
      <c r="J153">
        <v>4.2469999999999999</v>
      </c>
      <c r="K153">
        <v>106.898</v>
      </c>
      <c r="L153">
        <v>14.827</v>
      </c>
      <c r="M153">
        <v>156.434</v>
      </c>
      <c r="N153">
        <v>2.3E-2</v>
      </c>
      <c r="O153">
        <v>0.13</v>
      </c>
      <c r="Q153">
        <f t="shared" si="33"/>
        <v>0.32035403281767189</v>
      </c>
      <c r="R153">
        <f t="shared" si="34"/>
        <v>0.34004731766139318</v>
      </c>
      <c r="S153">
        <f t="shared" si="35"/>
        <v>-1.2291479883578558</v>
      </c>
      <c r="T153">
        <f t="shared" si="36"/>
        <v>0.48401496266756289</v>
      </c>
      <c r="U153">
        <f t="shared" si="37"/>
        <v>0.73359846096133918</v>
      </c>
      <c r="V153">
        <f t="shared" si="38"/>
        <v>-1.4436974992327127</v>
      </c>
      <c r="W153">
        <f t="shared" si="39"/>
        <v>-1.0757207139381184</v>
      </c>
      <c r="X153">
        <f t="shared" si="40"/>
        <v>0.57019256109572591</v>
      </c>
      <c r="Y153">
        <f t="shared" si="41"/>
        <v>0.90292709601726284</v>
      </c>
      <c r="Z153">
        <f t="shared" si="42"/>
        <v>0.62808226099067943</v>
      </c>
      <c r="AA153">
        <f t="shared" si="43"/>
        <v>2.0289695798852123</v>
      </c>
      <c r="AB153">
        <f t="shared" si="44"/>
        <v>1.1710532875593762</v>
      </c>
      <c r="AC153">
        <f t="shared" si="45"/>
        <v>2.1943311503070513</v>
      </c>
      <c r="AD153">
        <f t="shared" si="46"/>
        <v>-1.6382721639824072</v>
      </c>
      <c r="AE153">
        <f t="shared" si="47"/>
        <v>-0.88605664769316317</v>
      </c>
    </row>
    <row r="154" spans="1:31" x14ac:dyDescent="0.2">
      <c r="A154">
        <v>0.125</v>
      </c>
      <c r="B154">
        <v>0.307</v>
      </c>
      <c r="C154">
        <v>5.2999999999999999E-2</v>
      </c>
      <c r="D154">
        <v>0.997</v>
      </c>
      <c r="E154">
        <v>0.46899999999999997</v>
      </c>
      <c r="F154">
        <v>3.8159999999999998</v>
      </c>
      <c r="G154">
        <v>1.1379999999999999</v>
      </c>
      <c r="H154">
        <v>0.05</v>
      </c>
      <c r="I154">
        <v>1.6639999999999999</v>
      </c>
      <c r="J154">
        <v>0.108</v>
      </c>
      <c r="K154">
        <v>115.80800000000001</v>
      </c>
      <c r="L154">
        <v>135.761</v>
      </c>
      <c r="M154">
        <v>19.606999999999999</v>
      </c>
      <c r="N154">
        <v>51.899000000000001</v>
      </c>
      <c r="O154">
        <v>1.661</v>
      </c>
      <c r="Q154">
        <f t="shared" si="33"/>
        <v>-0.90308998699194354</v>
      </c>
      <c r="R154">
        <f t="shared" si="34"/>
        <v>-0.51286162452281348</v>
      </c>
      <c r="S154">
        <f t="shared" si="35"/>
        <v>-1.2757241303992111</v>
      </c>
      <c r="T154">
        <f t="shared" si="36"/>
        <v>-1.3048416883442813E-3</v>
      </c>
      <c r="U154">
        <f t="shared" si="37"/>
        <v>-0.32882715728491674</v>
      </c>
      <c r="V154">
        <f t="shared" si="38"/>
        <v>0.58160836603205746</v>
      </c>
      <c r="W154">
        <f t="shared" si="39"/>
        <v>5.6142262059052331E-2</v>
      </c>
      <c r="X154">
        <f t="shared" si="40"/>
        <v>-1.3010299956639813</v>
      </c>
      <c r="Y154">
        <f t="shared" si="41"/>
        <v>0.22115332195470511</v>
      </c>
      <c r="Z154">
        <f t="shared" si="42"/>
        <v>-0.96657624451305035</v>
      </c>
      <c r="AA154">
        <f t="shared" si="43"/>
        <v>2.0637385614281052</v>
      </c>
      <c r="AB154">
        <f t="shared" si="44"/>
        <v>2.1327750282848874</v>
      </c>
      <c r="AC154">
        <f t="shared" si="45"/>
        <v>1.2924111488378249</v>
      </c>
      <c r="AD154">
        <f t="shared" si="46"/>
        <v>1.7151589898587485</v>
      </c>
      <c r="AE154">
        <f t="shared" si="47"/>
        <v>0.22036963245139449</v>
      </c>
    </row>
    <row r="155" spans="1:31" x14ac:dyDescent="0.2">
      <c r="A155">
        <v>0.125</v>
      </c>
      <c r="B155">
        <v>4.4400000000000004</v>
      </c>
      <c r="C155">
        <v>3.1E-2</v>
      </c>
      <c r="D155">
        <v>4.8520000000000003</v>
      </c>
      <c r="E155">
        <v>0.47199999999999998</v>
      </c>
      <c r="F155">
        <v>0.107</v>
      </c>
      <c r="G155">
        <v>2.1960000000000002</v>
      </c>
      <c r="H155">
        <v>4.8609999999999998</v>
      </c>
      <c r="I155">
        <v>0.111</v>
      </c>
      <c r="J155">
        <v>4.8000000000000001E-2</v>
      </c>
      <c r="K155">
        <v>5.0000000000000001E-4</v>
      </c>
      <c r="L155">
        <v>76.055999999999997</v>
      </c>
      <c r="M155">
        <v>77.715000000000003</v>
      </c>
      <c r="N155">
        <v>47.972999999999999</v>
      </c>
      <c r="O155">
        <v>24.640999999999998</v>
      </c>
      <c r="Q155">
        <f t="shared" si="33"/>
        <v>-0.90308998699194354</v>
      </c>
      <c r="R155">
        <f t="shared" si="34"/>
        <v>0.64738297011461987</v>
      </c>
      <c r="S155">
        <f t="shared" si="35"/>
        <v>-1.5086383061657274</v>
      </c>
      <c r="T155">
        <f t="shared" si="36"/>
        <v>0.68592079219453539</v>
      </c>
      <c r="U155">
        <f t="shared" si="37"/>
        <v>-0.32605800136591223</v>
      </c>
      <c r="V155">
        <f t="shared" si="38"/>
        <v>-0.97061622231479039</v>
      </c>
      <c r="W155">
        <f t="shared" si="39"/>
        <v>0.34163233577805435</v>
      </c>
      <c r="X155">
        <f t="shared" si="40"/>
        <v>0.68672562107454216</v>
      </c>
      <c r="Y155">
        <f t="shared" si="41"/>
        <v>-0.95467702121334252</v>
      </c>
      <c r="Z155">
        <f t="shared" si="42"/>
        <v>-1.3187587626244128</v>
      </c>
      <c r="AA155">
        <f t="shared" si="43"/>
        <v>-3.3010299956639813</v>
      </c>
      <c r="AB155">
        <f t="shared" si="44"/>
        <v>1.8811334809019065</v>
      </c>
      <c r="AC155">
        <f t="shared" si="45"/>
        <v>1.8905048513428024</v>
      </c>
      <c r="AD155">
        <f t="shared" si="46"/>
        <v>1.6809968779969966</v>
      </c>
      <c r="AE155">
        <f t="shared" si="47"/>
        <v>1.3916583287224751</v>
      </c>
    </row>
    <row r="156" spans="1:31" x14ac:dyDescent="0.2">
      <c r="A156">
        <v>4.3999999999999997E-2</v>
      </c>
      <c r="B156">
        <v>0.42899999999999999</v>
      </c>
      <c r="C156">
        <v>1.7000000000000001E-2</v>
      </c>
      <c r="D156">
        <v>4.6139999999999999</v>
      </c>
      <c r="E156">
        <v>9.2729999999999997</v>
      </c>
      <c r="F156">
        <v>2.992</v>
      </c>
      <c r="G156">
        <v>3.694</v>
      </c>
      <c r="H156">
        <v>1.25</v>
      </c>
      <c r="I156">
        <v>1.663</v>
      </c>
      <c r="J156">
        <v>13.092000000000001</v>
      </c>
      <c r="K156">
        <v>66.713999999999999</v>
      </c>
      <c r="L156">
        <v>18.907</v>
      </c>
      <c r="M156">
        <v>52.959000000000003</v>
      </c>
      <c r="N156">
        <v>3.5249999999999999</v>
      </c>
      <c r="O156">
        <v>47.189</v>
      </c>
      <c r="Q156">
        <f t="shared" si="33"/>
        <v>-1.3565473235138126</v>
      </c>
      <c r="R156">
        <f t="shared" si="34"/>
        <v>-0.36754270781527576</v>
      </c>
      <c r="S156">
        <f t="shared" si="35"/>
        <v>-1.7695510786217261</v>
      </c>
      <c r="T156">
        <f t="shared" si="36"/>
        <v>0.66407759018507462</v>
      </c>
      <c r="U156">
        <f t="shared" si="37"/>
        <v>0.96722025978296733</v>
      </c>
      <c r="V156">
        <f t="shared" si="38"/>
        <v>0.47596158919242376</v>
      </c>
      <c r="W156">
        <f t="shared" si="39"/>
        <v>0.56749689110422263</v>
      </c>
      <c r="X156">
        <f t="shared" si="40"/>
        <v>9.691001300805642E-2</v>
      </c>
      <c r="Y156">
        <f t="shared" si="41"/>
        <v>0.22089224921951925</v>
      </c>
      <c r="Z156">
        <f t="shared" si="42"/>
        <v>1.1170059966359667</v>
      </c>
      <c r="AA156">
        <f t="shared" si="43"/>
        <v>1.8242169806143314</v>
      </c>
      <c r="AB156">
        <f t="shared" si="44"/>
        <v>1.2766226242017078</v>
      </c>
      <c r="AC156">
        <f t="shared" si="45"/>
        <v>1.7239397759297144</v>
      </c>
      <c r="AD156">
        <f t="shared" si="46"/>
        <v>0.54715912132741751</v>
      </c>
      <c r="AE156">
        <f t="shared" si="47"/>
        <v>1.673840774141349</v>
      </c>
    </row>
    <row r="157" spans="1:31" x14ac:dyDescent="0.2">
      <c r="A157">
        <v>2.7770000000000001</v>
      </c>
      <c r="B157">
        <v>0.58499999999999996</v>
      </c>
      <c r="C157">
        <v>4.2350000000000003</v>
      </c>
      <c r="D157">
        <v>1.7949999999999999</v>
      </c>
      <c r="E157">
        <v>1.907</v>
      </c>
      <c r="F157">
        <v>1.9610000000000001</v>
      </c>
      <c r="G157">
        <v>1.397</v>
      </c>
      <c r="H157">
        <v>10.132</v>
      </c>
      <c r="I157">
        <v>2.7360000000000002</v>
      </c>
      <c r="J157">
        <v>5.173</v>
      </c>
      <c r="K157">
        <v>17.971</v>
      </c>
      <c r="L157">
        <v>73.436000000000007</v>
      </c>
      <c r="M157">
        <v>14.695</v>
      </c>
      <c r="N157">
        <v>42.411999999999999</v>
      </c>
      <c r="O157">
        <v>78.090999999999994</v>
      </c>
      <c r="Q157">
        <f t="shared" si="33"/>
        <v>0.44357587975025758</v>
      </c>
      <c r="R157">
        <f t="shared" si="34"/>
        <v>-0.23284413391781958</v>
      </c>
      <c r="S157">
        <f t="shared" si="35"/>
        <v>0.62685341466672573</v>
      </c>
      <c r="T157">
        <f t="shared" si="36"/>
        <v>0.25406445291433793</v>
      </c>
      <c r="U157">
        <f t="shared" si="37"/>
        <v>0.28035069304600563</v>
      </c>
      <c r="V157">
        <f t="shared" si="38"/>
        <v>0.29247759366778409</v>
      </c>
      <c r="W157">
        <f t="shared" si="39"/>
        <v>0.14519640611418191</v>
      </c>
      <c r="X157">
        <f t="shared" si="40"/>
        <v>1.0056951811185104</v>
      </c>
      <c r="Y157">
        <f t="shared" si="41"/>
        <v>0.43711609304807864</v>
      </c>
      <c r="Z157">
        <f t="shared" si="42"/>
        <v>0.71374247840908256</v>
      </c>
      <c r="AA157">
        <f t="shared" si="43"/>
        <v>1.254572244187353</v>
      </c>
      <c r="AB157">
        <f t="shared" si="44"/>
        <v>1.8659090131654341</v>
      </c>
      <c r="AC157">
        <f t="shared" si="45"/>
        <v>1.1671695904086314</v>
      </c>
      <c r="AD157">
        <f t="shared" si="46"/>
        <v>1.6274887527352033</v>
      </c>
      <c r="AE157">
        <f t="shared" si="47"/>
        <v>1.892600984254192</v>
      </c>
    </row>
    <row r="158" spans="1:31" x14ac:dyDescent="0.2">
      <c r="A158">
        <v>4.1000000000000002E-2</v>
      </c>
      <c r="B158">
        <v>2.198</v>
      </c>
      <c r="C158">
        <v>0.503</v>
      </c>
      <c r="D158">
        <v>2.1070000000000002</v>
      </c>
      <c r="E158">
        <v>9.8059999999999992</v>
      </c>
      <c r="F158">
        <v>1.462</v>
      </c>
      <c r="G158">
        <v>4.3689999999999998</v>
      </c>
      <c r="H158">
        <v>9.0530000000000008</v>
      </c>
      <c r="I158">
        <v>3.0270000000000001</v>
      </c>
      <c r="J158">
        <v>8.2569999999999997</v>
      </c>
      <c r="K158">
        <v>2.0169999999999999</v>
      </c>
      <c r="L158">
        <v>23.853999999999999</v>
      </c>
      <c r="M158">
        <v>25.231000000000002</v>
      </c>
      <c r="N158">
        <v>16.247</v>
      </c>
      <c r="O158">
        <v>7.2720000000000002</v>
      </c>
      <c r="Q158">
        <f t="shared" si="33"/>
        <v>-1.3872161432802645</v>
      </c>
      <c r="R158">
        <f t="shared" si="34"/>
        <v>0.34202768808747175</v>
      </c>
      <c r="S158">
        <f t="shared" si="35"/>
        <v>-0.29843201494407262</v>
      </c>
      <c r="T158">
        <f t="shared" si="36"/>
        <v>0.32366453560810021</v>
      </c>
      <c r="U158">
        <f t="shared" si="37"/>
        <v>0.99149188891015938</v>
      </c>
      <c r="V158">
        <f t="shared" si="38"/>
        <v>0.16494737262184164</v>
      </c>
      <c r="W158">
        <f t="shared" si="39"/>
        <v>0.64038204470956839</v>
      </c>
      <c r="X158">
        <f t="shared" si="40"/>
        <v>0.95679252037049489</v>
      </c>
      <c r="Y158">
        <f t="shared" si="41"/>
        <v>0.48101242095657298</v>
      </c>
      <c r="Z158">
        <f t="shared" si="42"/>
        <v>0.91682228459591197</v>
      </c>
      <c r="AA158">
        <f t="shared" si="43"/>
        <v>0.30470589821276539</v>
      </c>
      <c r="AB158">
        <f t="shared" si="44"/>
        <v>1.3775612149177932</v>
      </c>
      <c r="AC158">
        <f t="shared" si="45"/>
        <v>1.4019344635923041</v>
      </c>
      <c r="AD158">
        <f t="shared" si="46"/>
        <v>1.2107731804701745</v>
      </c>
      <c r="AE158">
        <f t="shared" si="47"/>
        <v>0.86165387021391104</v>
      </c>
    </row>
    <row r="159" spans="1:31" x14ac:dyDescent="0.2">
      <c r="A159">
        <v>4.6879999999999997</v>
      </c>
      <c r="B159">
        <v>0.94699999999999995</v>
      </c>
      <c r="C159">
        <v>2.8730000000000002</v>
      </c>
      <c r="D159">
        <v>0.69099999999999995</v>
      </c>
      <c r="E159">
        <v>2.6880000000000002</v>
      </c>
      <c r="F159">
        <v>0.315</v>
      </c>
      <c r="G159">
        <v>10.289</v>
      </c>
      <c r="H159">
        <v>4.5229999999999997</v>
      </c>
      <c r="I159">
        <v>3.585</v>
      </c>
      <c r="J159">
        <v>6.3959999999999999</v>
      </c>
      <c r="K159">
        <v>8.234</v>
      </c>
      <c r="L159">
        <v>46.600999999999999</v>
      </c>
      <c r="M159">
        <v>17.803999999999998</v>
      </c>
      <c r="N159">
        <v>39.654000000000003</v>
      </c>
      <c r="O159">
        <v>71.073999999999998</v>
      </c>
      <c r="Q159">
        <f t="shared" si="33"/>
        <v>0.67098760301003424</v>
      </c>
      <c r="R159">
        <f t="shared" si="34"/>
        <v>-2.3650020996726601E-2</v>
      </c>
      <c r="S159">
        <f t="shared" si="35"/>
        <v>0.45833562599194749</v>
      </c>
      <c r="T159">
        <f t="shared" si="36"/>
        <v>-0.16052195262580163</v>
      </c>
      <c r="U159">
        <f t="shared" si="37"/>
        <v>0.42942926438178763</v>
      </c>
      <c r="V159">
        <f t="shared" si="38"/>
        <v>-0.50168944621039946</v>
      </c>
      <c r="W159">
        <f t="shared" si="39"/>
        <v>1.0123731672224898</v>
      </c>
      <c r="X159">
        <f t="shared" si="40"/>
        <v>0.65542658774591855</v>
      </c>
      <c r="Y159">
        <f t="shared" si="41"/>
        <v>0.55448916000381887</v>
      </c>
      <c r="Z159">
        <f t="shared" si="42"/>
        <v>0.80590845507419706</v>
      </c>
      <c r="AA159">
        <f t="shared" si="43"/>
        <v>0.9156108626614673</v>
      </c>
      <c r="AB159">
        <f t="shared" si="44"/>
        <v>1.6683952362140808</v>
      </c>
      <c r="AC159">
        <f t="shared" si="45"/>
        <v>1.2505175856104849</v>
      </c>
      <c r="AD159">
        <f t="shared" si="46"/>
        <v>1.5982870022540738</v>
      </c>
      <c r="AE159">
        <f t="shared" si="47"/>
        <v>1.8517107579504204</v>
      </c>
    </row>
    <row r="160" spans="1:31" x14ac:dyDescent="0.2">
      <c r="A160">
        <v>1.8089999999999999</v>
      </c>
      <c r="B160">
        <v>0.60899999999999999</v>
      </c>
      <c r="C160">
        <v>0.99299999999999999</v>
      </c>
      <c r="D160">
        <v>10.909000000000001</v>
      </c>
      <c r="E160">
        <v>0.59</v>
      </c>
      <c r="F160">
        <v>0.504</v>
      </c>
      <c r="G160">
        <v>4.9000000000000002E-2</v>
      </c>
      <c r="H160">
        <v>1.4730000000000001</v>
      </c>
      <c r="I160">
        <v>3.9E-2</v>
      </c>
      <c r="J160">
        <v>2.0609999999999999</v>
      </c>
      <c r="K160">
        <v>2.4409999999999998</v>
      </c>
      <c r="L160">
        <v>62.646000000000001</v>
      </c>
      <c r="M160">
        <v>12.554</v>
      </c>
      <c r="N160">
        <v>37.03</v>
      </c>
      <c r="O160">
        <v>81.840999999999994</v>
      </c>
      <c r="Q160">
        <f t="shared" si="33"/>
        <v>0.25743856685981376</v>
      </c>
      <c r="R160">
        <f t="shared" si="34"/>
        <v>-0.21538270736712464</v>
      </c>
      <c r="S160">
        <f t="shared" si="35"/>
        <v>-3.0507515046188267E-3</v>
      </c>
      <c r="T160">
        <f t="shared" si="36"/>
        <v>1.0377849417536376</v>
      </c>
      <c r="U160">
        <f t="shared" si="37"/>
        <v>-0.22914798835785583</v>
      </c>
      <c r="V160">
        <f t="shared" si="38"/>
        <v>-0.29756946355447472</v>
      </c>
      <c r="W160">
        <f t="shared" si="39"/>
        <v>-1.3098039199714864</v>
      </c>
      <c r="X160">
        <f t="shared" si="40"/>
        <v>0.16820274684263092</v>
      </c>
      <c r="Y160">
        <f t="shared" si="41"/>
        <v>-1.4089353929735009</v>
      </c>
      <c r="Z160">
        <f t="shared" si="42"/>
        <v>0.31407799177921286</v>
      </c>
      <c r="AA160">
        <f t="shared" si="43"/>
        <v>0.38756777941718856</v>
      </c>
      <c r="AB160">
        <f t="shared" si="44"/>
        <v>1.7968933461460257</v>
      </c>
      <c r="AC160">
        <f t="shared" si="45"/>
        <v>1.098782124314692</v>
      </c>
      <c r="AD160">
        <f t="shared" si="46"/>
        <v>1.5685537120494426</v>
      </c>
      <c r="AE160">
        <f t="shared" si="47"/>
        <v>1.91297092730025</v>
      </c>
    </row>
    <row r="161" spans="1:31" x14ac:dyDescent="0.2">
      <c r="A161">
        <v>1.9790000000000001</v>
      </c>
      <c r="B161">
        <v>1.41</v>
      </c>
      <c r="C161">
        <v>0.33</v>
      </c>
      <c r="D161">
        <v>13.195</v>
      </c>
      <c r="E161">
        <v>9.7949999999999999</v>
      </c>
      <c r="F161">
        <v>6.9539999999999997</v>
      </c>
      <c r="G161">
        <v>2.4580000000000002</v>
      </c>
      <c r="H161">
        <v>5.7770000000000001</v>
      </c>
      <c r="I161">
        <v>3.508</v>
      </c>
      <c r="J161">
        <v>17.190999999999999</v>
      </c>
      <c r="K161">
        <v>20.838000000000001</v>
      </c>
      <c r="L161">
        <v>6.3760000000000003</v>
      </c>
      <c r="M161">
        <v>9.67</v>
      </c>
      <c r="N161">
        <v>102.779</v>
      </c>
      <c r="O161">
        <v>0.89700000000000002</v>
      </c>
      <c r="Q161">
        <f t="shared" si="33"/>
        <v>0.29644579420639627</v>
      </c>
      <c r="R161">
        <f t="shared" si="34"/>
        <v>0.14921911265537988</v>
      </c>
      <c r="S161">
        <f t="shared" si="35"/>
        <v>-0.48148606012211248</v>
      </c>
      <c r="T161">
        <f t="shared" si="36"/>
        <v>1.1204093945560685</v>
      </c>
      <c r="U161">
        <f t="shared" si="37"/>
        <v>0.99100444033075519</v>
      </c>
      <c r="V161">
        <f t="shared" si="38"/>
        <v>0.84223468634723964</v>
      </c>
      <c r="W161">
        <f t="shared" si="39"/>
        <v>0.3905818785504353</v>
      </c>
      <c r="X161">
        <f t="shared" si="40"/>
        <v>0.76170236754141274</v>
      </c>
      <c r="Y161">
        <f t="shared" si="41"/>
        <v>0.54505958469400295</v>
      </c>
      <c r="Z161">
        <f t="shared" si="42"/>
        <v>1.2353011403199907</v>
      </c>
      <c r="AA161">
        <f t="shared" si="43"/>
        <v>1.318856033694406</v>
      </c>
      <c r="AB161">
        <f t="shared" si="44"/>
        <v>0.80454830838805591</v>
      </c>
      <c r="AC161">
        <f t="shared" si="45"/>
        <v>0.98542647408300166</v>
      </c>
      <c r="AD161">
        <f t="shared" si="46"/>
        <v>2.0119043878520277</v>
      </c>
      <c r="AE161">
        <f t="shared" si="47"/>
        <v>-4.7207556955907906E-2</v>
      </c>
    </row>
    <row r="162" spans="1:31" x14ac:dyDescent="0.2">
      <c r="A162">
        <v>1.115</v>
      </c>
      <c r="B162">
        <v>3.0619999999999998</v>
      </c>
      <c r="C162">
        <v>3.9940000000000002</v>
      </c>
      <c r="D162">
        <v>2.1619999999999999</v>
      </c>
      <c r="E162">
        <v>10.102</v>
      </c>
      <c r="F162">
        <v>0.80300000000000005</v>
      </c>
      <c r="G162">
        <v>4.9790000000000001</v>
      </c>
      <c r="H162">
        <v>4.3479999999999999</v>
      </c>
      <c r="I162">
        <v>9.6000000000000002E-2</v>
      </c>
      <c r="J162">
        <v>6.5469999999999997</v>
      </c>
      <c r="K162">
        <v>33.082999999999998</v>
      </c>
      <c r="L162">
        <v>57.76</v>
      </c>
      <c r="M162">
        <v>119.627</v>
      </c>
      <c r="N162">
        <v>0.72799999999999998</v>
      </c>
      <c r="O162">
        <v>6.0540000000000003</v>
      </c>
      <c r="Q162">
        <f t="shared" si="33"/>
        <v>4.7274867384179478E-2</v>
      </c>
      <c r="R162">
        <f t="shared" si="34"/>
        <v>0.48600518636224221</v>
      </c>
      <c r="S162">
        <f t="shared" si="35"/>
        <v>0.60140806053468376</v>
      </c>
      <c r="T162">
        <f t="shared" si="36"/>
        <v>0.33485568961729151</v>
      </c>
      <c r="U162">
        <f t="shared" si="37"/>
        <v>1.0044073641763307</v>
      </c>
      <c r="V162">
        <f t="shared" si="38"/>
        <v>-9.5284454721319037E-2</v>
      </c>
      <c r="W162">
        <f t="shared" si="39"/>
        <v>0.69714212627545957</v>
      </c>
      <c r="X162">
        <f t="shared" si="40"/>
        <v>0.63828953541425693</v>
      </c>
      <c r="Y162">
        <f t="shared" si="41"/>
        <v>-1.0177287669604316</v>
      </c>
      <c r="Z162">
        <f t="shared" si="42"/>
        <v>0.81604234092199657</v>
      </c>
      <c r="AA162">
        <f t="shared" si="43"/>
        <v>1.519604884930404</v>
      </c>
      <c r="AB162">
        <f t="shared" si="44"/>
        <v>1.7616271845615827</v>
      </c>
      <c r="AC162">
        <f t="shared" si="45"/>
        <v>2.0778292116559802</v>
      </c>
      <c r="AD162">
        <f t="shared" si="46"/>
        <v>-0.13786862068696282</v>
      </c>
      <c r="AE162">
        <f t="shared" si="47"/>
        <v>0.78204241662055418</v>
      </c>
    </row>
    <row r="163" spans="1:31" x14ac:dyDescent="0.2">
      <c r="A163">
        <v>1.2929999999999999</v>
      </c>
      <c r="B163">
        <v>0.42299999999999999</v>
      </c>
      <c r="C163">
        <v>0.309</v>
      </c>
      <c r="D163">
        <v>6.4859999999999998</v>
      </c>
      <c r="E163">
        <v>1.032</v>
      </c>
      <c r="F163">
        <v>3.113</v>
      </c>
      <c r="G163">
        <v>9.6110000000000007</v>
      </c>
      <c r="H163">
        <v>2.2639999999999998</v>
      </c>
      <c r="I163">
        <v>1.9159999999999999</v>
      </c>
      <c r="J163">
        <v>1.1040000000000001</v>
      </c>
      <c r="K163">
        <v>12.71</v>
      </c>
      <c r="L163">
        <v>4.6829999999999998</v>
      </c>
      <c r="M163">
        <v>91.042000000000002</v>
      </c>
      <c r="N163">
        <v>151.649</v>
      </c>
      <c r="O163">
        <v>39.164000000000001</v>
      </c>
      <c r="Q163">
        <f t="shared" si="33"/>
        <v>0.11159852488039401</v>
      </c>
      <c r="R163">
        <f t="shared" si="34"/>
        <v>-0.37365963262495766</v>
      </c>
      <c r="S163">
        <f t="shared" si="35"/>
        <v>-0.51004152057516539</v>
      </c>
      <c r="T163">
        <f t="shared" si="36"/>
        <v>0.811976944336954</v>
      </c>
      <c r="U163">
        <f t="shared" si="37"/>
        <v>1.3679697291192561E-2</v>
      </c>
      <c r="V163">
        <f t="shared" si="38"/>
        <v>0.49317912068251529</v>
      </c>
      <c r="W163">
        <f t="shared" si="39"/>
        <v>0.98276857725101197</v>
      </c>
      <c r="X163">
        <f t="shared" si="40"/>
        <v>0.3548764225162338</v>
      </c>
      <c r="Y163">
        <f t="shared" si="41"/>
        <v>0.28239550474252562</v>
      </c>
      <c r="Z163">
        <f t="shared" si="42"/>
        <v>4.2969073393180131E-2</v>
      </c>
      <c r="AA163">
        <f t="shared" si="43"/>
        <v>1.1041455505540081</v>
      </c>
      <c r="AB163">
        <f t="shared" si="44"/>
        <v>0.67052415778207997</v>
      </c>
      <c r="AC163">
        <f t="shared" si="45"/>
        <v>1.9592417896861367</v>
      </c>
      <c r="AD163">
        <f t="shared" si="46"/>
        <v>2.1808395508424367</v>
      </c>
      <c r="AE163">
        <f t="shared" si="47"/>
        <v>1.5928870418954413</v>
      </c>
    </row>
    <row r="164" spans="1:31" x14ac:dyDescent="0.2">
      <c r="A164">
        <v>2.625</v>
      </c>
      <c r="B164">
        <v>2.4620000000000002</v>
      </c>
      <c r="C164">
        <v>7.6999999999999999E-2</v>
      </c>
      <c r="D164">
        <v>2.0249999999999999</v>
      </c>
      <c r="E164">
        <v>4.5789999999999997</v>
      </c>
      <c r="F164">
        <v>2.181</v>
      </c>
      <c r="G164">
        <v>7.5229999999999997</v>
      </c>
      <c r="H164">
        <v>3.794</v>
      </c>
      <c r="I164">
        <v>0.98699999999999999</v>
      </c>
      <c r="J164">
        <v>0.32800000000000001</v>
      </c>
      <c r="K164">
        <v>107.773</v>
      </c>
      <c r="L164">
        <v>8.5820000000000007</v>
      </c>
      <c r="M164">
        <v>50.543999999999997</v>
      </c>
      <c r="N164">
        <v>38.048000000000002</v>
      </c>
      <c r="O164">
        <v>36.933</v>
      </c>
      <c r="Q164">
        <f t="shared" si="33"/>
        <v>0.41912930774197571</v>
      </c>
      <c r="R164">
        <f t="shared" si="34"/>
        <v>0.39128804859529753</v>
      </c>
      <c r="S164">
        <f t="shared" si="35"/>
        <v>-1.1135092748275182</v>
      </c>
      <c r="T164">
        <f t="shared" si="36"/>
        <v>0.30642502755068735</v>
      </c>
      <c r="U164">
        <f t="shared" si="37"/>
        <v>0.66077064352769732</v>
      </c>
      <c r="V164">
        <f t="shared" si="38"/>
        <v>0.3386556655787003</v>
      </c>
      <c r="W164">
        <f t="shared" si="39"/>
        <v>0.87639106181918758</v>
      </c>
      <c r="X164">
        <f t="shared" si="40"/>
        <v>0.57909732655264379</v>
      </c>
      <c r="Y164">
        <f t="shared" si="41"/>
        <v>-5.6828473303632727E-3</v>
      </c>
      <c r="Z164">
        <f t="shared" si="42"/>
        <v>-0.4841261562883209</v>
      </c>
      <c r="AA164">
        <f t="shared" si="43"/>
        <v>2.0325099721705726</v>
      </c>
      <c r="AB164">
        <f t="shared" si="44"/>
        <v>0.93358851019665312</v>
      </c>
      <c r="AC164">
        <f t="shared" si="45"/>
        <v>1.7036696085610736</v>
      </c>
      <c r="AD164">
        <f t="shared" si="46"/>
        <v>1.5803318329385976</v>
      </c>
      <c r="AE164">
        <f t="shared" si="47"/>
        <v>1.5674145860297726</v>
      </c>
    </row>
    <row r="165" spans="1:31" x14ac:dyDescent="0.2">
      <c r="A165">
        <v>2.702</v>
      </c>
      <c r="B165">
        <v>0.88900000000000001</v>
      </c>
      <c r="C165">
        <v>0.26100000000000001</v>
      </c>
      <c r="D165">
        <v>2.871</v>
      </c>
      <c r="E165">
        <v>2.5089999999999999</v>
      </c>
      <c r="F165">
        <v>1.1659999999999999</v>
      </c>
      <c r="G165">
        <v>7.8330000000000002</v>
      </c>
      <c r="H165">
        <v>18.199000000000002</v>
      </c>
      <c r="I165">
        <v>20.082000000000001</v>
      </c>
      <c r="J165">
        <v>27.826000000000001</v>
      </c>
      <c r="K165">
        <v>68.674999999999997</v>
      </c>
      <c r="L165">
        <v>106.474</v>
      </c>
      <c r="M165">
        <v>99.403999999999996</v>
      </c>
      <c r="N165">
        <v>14.433999999999999</v>
      </c>
      <c r="O165">
        <v>35.960999999999999</v>
      </c>
      <c r="Q165">
        <f t="shared" si="33"/>
        <v>0.43168534468601177</v>
      </c>
      <c r="R165">
        <f t="shared" si="34"/>
        <v>-5.1098239029786302E-2</v>
      </c>
      <c r="S165">
        <f t="shared" si="35"/>
        <v>-0.58335949266171905</v>
      </c>
      <c r="T165">
        <f t="shared" si="36"/>
        <v>0.45803319249650598</v>
      </c>
      <c r="U165">
        <f t="shared" si="37"/>
        <v>0.39950066131461054</v>
      </c>
      <c r="V165">
        <f t="shared" si="38"/>
        <v>6.6698550422995259E-2</v>
      </c>
      <c r="W165">
        <f t="shared" si="39"/>
        <v>0.89392812654260689</v>
      </c>
      <c r="X165">
        <f t="shared" si="40"/>
        <v>1.2600475249953216</v>
      </c>
      <c r="Y165">
        <f t="shared" si="41"/>
        <v>1.3028069627414207</v>
      </c>
      <c r="Z165">
        <f t="shared" si="42"/>
        <v>1.4444507807939178</v>
      </c>
      <c r="AA165">
        <f t="shared" si="43"/>
        <v>1.8367986680925996</v>
      </c>
      <c r="AB165">
        <f t="shared" si="44"/>
        <v>2.0272435698866991</v>
      </c>
      <c r="AC165">
        <f t="shared" si="45"/>
        <v>1.9974038606847908</v>
      </c>
      <c r="AD165">
        <f t="shared" si="46"/>
        <v>1.1593867009617544</v>
      </c>
      <c r="AE165">
        <f t="shared" si="47"/>
        <v>1.5558317600479386</v>
      </c>
    </row>
    <row r="166" spans="1:31" x14ac:dyDescent="0.2">
      <c r="A166">
        <v>2.391</v>
      </c>
      <c r="B166">
        <v>5.1999999999999998E-2</v>
      </c>
      <c r="C166">
        <v>7.0880000000000001</v>
      </c>
      <c r="D166">
        <v>0.91300000000000003</v>
      </c>
      <c r="E166">
        <v>6.9329999999999998</v>
      </c>
      <c r="F166">
        <v>0.217</v>
      </c>
      <c r="G166">
        <v>0.68</v>
      </c>
      <c r="H166">
        <v>7.8E-2</v>
      </c>
      <c r="I166">
        <v>9.6000000000000002E-2</v>
      </c>
      <c r="J166">
        <v>0.78800000000000003</v>
      </c>
      <c r="K166">
        <v>106.42400000000001</v>
      </c>
      <c r="L166">
        <v>21.11</v>
      </c>
      <c r="M166">
        <v>11.377000000000001</v>
      </c>
      <c r="N166">
        <v>16.914000000000001</v>
      </c>
      <c r="O166">
        <v>2.2530000000000001</v>
      </c>
      <c r="Q166">
        <f t="shared" si="33"/>
        <v>0.37857957611577481</v>
      </c>
      <c r="R166">
        <f t="shared" si="34"/>
        <v>-1.2839966563652008</v>
      </c>
      <c r="S166">
        <f t="shared" si="35"/>
        <v>0.85052370887899431</v>
      </c>
      <c r="T166">
        <f t="shared" si="36"/>
        <v>-3.9529222465701036E-2</v>
      </c>
      <c r="U166">
        <f t="shared" si="37"/>
        <v>0.8409212001987717</v>
      </c>
      <c r="V166">
        <f t="shared" si="38"/>
        <v>-0.66354026615147055</v>
      </c>
      <c r="W166">
        <f t="shared" si="39"/>
        <v>-0.16749108729376366</v>
      </c>
      <c r="X166">
        <f t="shared" si="40"/>
        <v>-1.1079053973095196</v>
      </c>
      <c r="Y166">
        <f t="shared" si="41"/>
        <v>-1.0177287669604316</v>
      </c>
      <c r="Z166">
        <f t="shared" si="42"/>
        <v>-0.10347378251044466</v>
      </c>
      <c r="AA166">
        <f t="shared" si="43"/>
        <v>2.0270395780737709</v>
      </c>
      <c r="AB166">
        <f t="shared" si="44"/>
        <v>1.3244882333076564</v>
      </c>
      <c r="AC166">
        <f t="shared" si="45"/>
        <v>1.056027758086362</v>
      </c>
      <c r="AD166">
        <f t="shared" si="46"/>
        <v>1.2282463262552461</v>
      </c>
      <c r="AE166">
        <f t="shared" si="47"/>
        <v>0.35276119172383086</v>
      </c>
    </row>
    <row r="167" spans="1:31" x14ac:dyDescent="0.2">
      <c r="A167">
        <v>1.86</v>
      </c>
      <c r="B167">
        <v>3.9E-2</v>
      </c>
      <c r="C167">
        <v>1.0640000000000001</v>
      </c>
      <c r="D167">
        <v>0.158</v>
      </c>
      <c r="E167">
        <v>3.883</v>
      </c>
      <c r="F167">
        <v>8.5760000000000005</v>
      </c>
      <c r="G167">
        <v>1.542</v>
      </c>
      <c r="H167">
        <v>3.5790000000000002</v>
      </c>
      <c r="I167">
        <v>7.859</v>
      </c>
      <c r="J167">
        <v>7.5629999999999997</v>
      </c>
      <c r="K167">
        <v>80.471999999999994</v>
      </c>
      <c r="L167">
        <v>80.790999999999997</v>
      </c>
      <c r="M167">
        <v>57.473999999999997</v>
      </c>
      <c r="N167">
        <v>41.055</v>
      </c>
      <c r="O167">
        <v>38.026000000000003</v>
      </c>
      <c r="Q167">
        <f t="shared" si="33"/>
        <v>0.26951294421791633</v>
      </c>
      <c r="R167">
        <f t="shared" si="34"/>
        <v>-1.4089353929735009</v>
      </c>
      <c r="S167">
        <f t="shared" si="35"/>
        <v>2.69416279590294E-2</v>
      </c>
      <c r="T167">
        <f t="shared" si="36"/>
        <v>-0.80134291304557737</v>
      </c>
      <c r="U167">
        <f t="shared" si="37"/>
        <v>0.58916739054604761</v>
      </c>
      <c r="V167">
        <f t="shared" si="38"/>
        <v>0.93328477234869478</v>
      </c>
      <c r="W167">
        <f t="shared" si="39"/>
        <v>0.18808437371493819</v>
      </c>
      <c r="X167">
        <f t="shared" si="40"/>
        <v>0.55376169839000433</v>
      </c>
      <c r="Y167">
        <f t="shared" si="41"/>
        <v>0.8953672887733618</v>
      </c>
      <c r="Z167">
        <f t="shared" si="42"/>
        <v>0.87869410039610829</v>
      </c>
      <c r="AA167">
        <f t="shared" si="43"/>
        <v>1.9056447951404261</v>
      </c>
      <c r="AB167">
        <f t="shared" si="44"/>
        <v>1.9073629836949075</v>
      </c>
      <c r="AC167">
        <f t="shared" si="45"/>
        <v>1.7594714236427509</v>
      </c>
      <c r="AD167">
        <f t="shared" si="46"/>
        <v>1.6133660564658048</v>
      </c>
      <c r="AE167">
        <f t="shared" si="47"/>
        <v>1.5800806438630073</v>
      </c>
    </row>
    <row r="168" spans="1:31" x14ac:dyDescent="0.2">
      <c r="A168">
        <v>12.509</v>
      </c>
      <c r="B168">
        <v>1.2E-2</v>
      </c>
      <c r="C168">
        <v>1.8540000000000001</v>
      </c>
      <c r="D168">
        <v>1.5720000000000001</v>
      </c>
      <c r="E168">
        <v>0.97899999999999998</v>
      </c>
      <c r="F168">
        <v>1.6</v>
      </c>
      <c r="G168">
        <v>0.29099999999999998</v>
      </c>
      <c r="H168">
        <v>4.5490000000000004</v>
      </c>
      <c r="I168">
        <v>1.91</v>
      </c>
      <c r="J168">
        <v>3.8559999999999999</v>
      </c>
      <c r="K168">
        <v>13.847</v>
      </c>
      <c r="L168">
        <v>89.679000000000002</v>
      </c>
      <c r="M168">
        <v>32.103999999999999</v>
      </c>
      <c r="N168">
        <v>17.346</v>
      </c>
      <c r="O168">
        <v>6.15</v>
      </c>
      <c r="Q168">
        <f t="shared" si="33"/>
        <v>1.0972225925199011</v>
      </c>
      <c r="R168">
        <f t="shared" si="34"/>
        <v>-1.9208187539523751</v>
      </c>
      <c r="S168">
        <f t="shared" si="35"/>
        <v>0.2681097298084783</v>
      </c>
      <c r="T168">
        <f t="shared" si="36"/>
        <v>0.19645254170338911</v>
      </c>
      <c r="U168">
        <f t="shared" si="37"/>
        <v>-9.2173081968621833E-3</v>
      </c>
      <c r="V168">
        <f t="shared" si="38"/>
        <v>0.20411998265592479</v>
      </c>
      <c r="W168">
        <f t="shared" si="39"/>
        <v>-0.53610701101409275</v>
      </c>
      <c r="X168">
        <f t="shared" si="40"/>
        <v>0.65791593682995519</v>
      </c>
      <c r="Y168">
        <f t="shared" si="41"/>
        <v>0.28103336724772754</v>
      </c>
      <c r="Z168">
        <f t="shared" si="42"/>
        <v>0.58613702523079314</v>
      </c>
      <c r="AA168">
        <f t="shared" si="43"/>
        <v>1.1413556922038897</v>
      </c>
      <c r="AB168">
        <f t="shared" si="44"/>
        <v>1.952690756847139</v>
      </c>
      <c r="AC168">
        <f t="shared" si="45"/>
        <v>1.5065591467257824</v>
      </c>
      <c r="AD168">
        <f t="shared" si="46"/>
        <v>1.2391993420543015</v>
      </c>
      <c r="AE168">
        <f t="shared" si="47"/>
        <v>0.7888751157754168</v>
      </c>
    </row>
    <row r="169" spans="1:31" x14ac:dyDescent="0.2">
      <c r="A169">
        <v>1.728</v>
      </c>
      <c r="B169">
        <v>6.0000000000000001E-3</v>
      </c>
      <c r="C169">
        <v>2.1549999999999998</v>
      </c>
      <c r="D169">
        <v>32.963000000000001</v>
      </c>
      <c r="E169">
        <v>3.629</v>
      </c>
      <c r="F169">
        <v>0.1</v>
      </c>
      <c r="G169">
        <v>9.9589999999999996</v>
      </c>
      <c r="H169">
        <v>3.3239999999999998</v>
      </c>
      <c r="I169">
        <v>19.152000000000001</v>
      </c>
      <c r="J169">
        <v>7.5359999999999996</v>
      </c>
      <c r="K169">
        <v>14.131</v>
      </c>
      <c r="L169">
        <v>0.79500000000000004</v>
      </c>
      <c r="M169">
        <v>8.7140000000000004</v>
      </c>
      <c r="N169">
        <v>25.640999999999998</v>
      </c>
      <c r="O169">
        <v>13.384</v>
      </c>
      <c r="Q169">
        <f t="shared" si="33"/>
        <v>0.23754373814287447</v>
      </c>
      <c r="R169">
        <f t="shared" si="34"/>
        <v>-2.2218487496163561</v>
      </c>
      <c r="S169">
        <f t="shared" si="35"/>
        <v>0.33344727449675038</v>
      </c>
      <c r="T169">
        <f t="shared" si="36"/>
        <v>1.5180267304569792</v>
      </c>
      <c r="U169">
        <f t="shared" si="37"/>
        <v>0.55978696820055651</v>
      </c>
      <c r="V169">
        <f t="shared" si="38"/>
        <v>-1</v>
      </c>
      <c r="W169">
        <f t="shared" si="39"/>
        <v>0.99821573237095829</v>
      </c>
      <c r="X169">
        <f t="shared" si="40"/>
        <v>0.52166101511207341</v>
      </c>
      <c r="Y169">
        <f t="shared" si="41"/>
        <v>1.2822141330623356</v>
      </c>
      <c r="Z169">
        <f t="shared" si="42"/>
        <v>0.87714088978482097</v>
      </c>
      <c r="AA169">
        <f t="shared" si="43"/>
        <v>1.1501728963931312</v>
      </c>
      <c r="AB169">
        <f t="shared" si="44"/>
        <v>-9.9632871343529689E-2</v>
      </c>
      <c r="AC169">
        <f t="shared" si="45"/>
        <v>0.94021755559973508</v>
      </c>
      <c r="AD169">
        <f t="shared" si="46"/>
        <v>1.4089349586788018</v>
      </c>
      <c r="AE169">
        <f t="shared" si="47"/>
        <v>1.1265859279543382</v>
      </c>
    </row>
    <row r="170" spans="1:31" x14ac:dyDescent="0.2">
      <c r="A170">
        <v>2.528</v>
      </c>
      <c r="B170">
        <v>9.2379999999999995</v>
      </c>
      <c r="C170">
        <v>1.7190000000000001</v>
      </c>
      <c r="D170">
        <v>5.7469999999999999</v>
      </c>
      <c r="E170">
        <v>0.67700000000000005</v>
      </c>
      <c r="F170">
        <v>8.94</v>
      </c>
      <c r="G170">
        <v>6.5149999999999997</v>
      </c>
      <c r="H170">
        <v>4.0010000000000003</v>
      </c>
      <c r="I170">
        <v>0.55800000000000005</v>
      </c>
      <c r="J170">
        <v>13.121</v>
      </c>
      <c r="K170">
        <v>121.021</v>
      </c>
      <c r="L170">
        <v>2.681</v>
      </c>
      <c r="M170">
        <v>17.971</v>
      </c>
      <c r="N170">
        <v>87.138999999999996</v>
      </c>
      <c r="O170">
        <v>18.443999999999999</v>
      </c>
      <c r="Q170">
        <f t="shared" si="33"/>
        <v>0.40277706961034743</v>
      </c>
      <c r="R170">
        <f t="shared" si="34"/>
        <v>0.96557795791052792</v>
      </c>
      <c r="S170">
        <f t="shared" si="35"/>
        <v>0.23527587668705244</v>
      </c>
      <c r="T170">
        <f t="shared" si="36"/>
        <v>0.75944119713369762</v>
      </c>
      <c r="U170">
        <f t="shared" si="37"/>
        <v>-0.16941133131485567</v>
      </c>
      <c r="V170">
        <f t="shared" si="38"/>
        <v>0.95133751879591766</v>
      </c>
      <c r="W170">
        <f t="shared" si="39"/>
        <v>0.81391442004860348</v>
      </c>
      <c r="X170">
        <f t="shared" si="40"/>
        <v>0.60216855137899716</v>
      </c>
      <c r="Y170">
        <f t="shared" si="41"/>
        <v>-0.25336580106242124</v>
      </c>
      <c r="Z170">
        <f t="shared" si="42"/>
        <v>1.117966935491767</v>
      </c>
      <c r="AA170">
        <f t="shared" si="43"/>
        <v>2.0828607371990171</v>
      </c>
      <c r="AB170">
        <f t="shared" si="44"/>
        <v>0.42829681398287955</v>
      </c>
      <c r="AC170">
        <f t="shared" si="45"/>
        <v>1.254572244187353</v>
      </c>
      <c r="AD170">
        <f t="shared" si="46"/>
        <v>1.9402125717005629</v>
      </c>
      <c r="AE170">
        <f t="shared" si="47"/>
        <v>1.2658551135473699</v>
      </c>
    </row>
    <row r="171" spans="1:31" x14ac:dyDescent="0.2">
      <c r="A171">
        <v>0.38</v>
      </c>
      <c r="B171">
        <v>1.504</v>
      </c>
      <c r="C171">
        <v>3.242</v>
      </c>
      <c r="D171">
        <v>8.1000000000000003E-2</v>
      </c>
      <c r="E171">
        <v>5.351</v>
      </c>
      <c r="F171">
        <v>1.494</v>
      </c>
      <c r="G171">
        <v>0.47</v>
      </c>
      <c r="H171">
        <v>4.7949999999999999</v>
      </c>
      <c r="I171">
        <v>9.1890000000000001</v>
      </c>
      <c r="J171">
        <v>9.1129999999999995</v>
      </c>
      <c r="K171">
        <v>1.552</v>
      </c>
      <c r="L171">
        <v>173.858</v>
      </c>
      <c r="M171">
        <v>15.41</v>
      </c>
      <c r="N171">
        <v>1.6859999999999999</v>
      </c>
      <c r="O171">
        <v>22.739000000000001</v>
      </c>
      <c r="Q171">
        <f t="shared" si="33"/>
        <v>-0.42021640338318983</v>
      </c>
      <c r="R171">
        <f t="shared" si="34"/>
        <v>0.17724783625562343</v>
      </c>
      <c r="S171">
        <f t="shared" si="35"/>
        <v>0.51081301051249617</v>
      </c>
      <c r="T171">
        <f t="shared" si="36"/>
        <v>-1.0915149811213503</v>
      </c>
      <c r="U171">
        <f t="shared" si="37"/>
        <v>0.72843495097425481</v>
      </c>
      <c r="V171">
        <f t="shared" si="38"/>
        <v>0.17435059747937998</v>
      </c>
      <c r="W171">
        <f t="shared" si="39"/>
        <v>-0.32790214206428259</v>
      </c>
      <c r="X171">
        <f t="shared" si="40"/>
        <v>0.68078861150668235</v>
      </c>
      <c r="Y171">
        <f t="shared" si="41"/>
        <v>0.96326825152623508</v>
      </c>
      <c r="Z171">
        <f t="shared" si="42"/>
        <v>0.95966137027349541</v>
      </c>
      <c r="AA171">
        <f t="shared" si="43"/>
        <v>0.19089171692216964</v>
      </c>
      <c r="AB171">
        <f t="shared" si="44"/>
        <v>2.2401946793501288</v>
      </c>
      <c r="AC171">
        <f t="shared" si="45"/>
        <v>1.1878026387184193</v>
      </c>
      <c r="AD171">
        <f t="shared" si="46"/>
        <v>0.2268575702887235</v>
      </c>
      <c r="AE171">
        <f t="shared" si="47"/>
        <v>1.3567713616696002</v>
      </c>
    </row>
    <row r="172" spans="1:31" x14ac:dyDescent="0.2">
      <c r="A172">
        <v>67.555999999999997</v>
      </c>
      <c r="B172">
        <v>0.92800000000000005</v>
      </c>
      <c r="C172">
        <v>1.617</v>
      </c>
      <c r="D172">
        <v>9.9000000000000005E-2</v>
      </c>
      <c r="E172">
        <v>0.65800000000000003</v>
      </c>
      <c r="F172">
        <v>1.915</v>
      </c>
      <c r="G172">
        <v>0.75600000000000001</v>
      </c>
      <c r="H172">
        <v>0.753</v>
      </c>
      <c r="I172">
        <v>0.47099999999999997</v>
      </c>
      <c r="J172">
        <v>0.73199999999999998</v>
      </c>
      <c r="K172">
        <v>49.713000000000001</v>
      </c>
      <c r="L172">
        <v>11.21</v>
      </c>
      <c r="M172">
        <v>74.784999999999997</v>
      </c>
      <c r="N172">
        <v>64.512</v>
      </c>
      <c r="O172">
        <v>83.198999999999998</v>
      </c>
      <c r="Q172">
        <f t="shared" si="33"/>
        <v>1.8296639270245503</v>
      </c>
      <c r="R172">
        <f t="shared" si="34"/>
        <v>-3.2452023781137915E-2</v>
      </c>
      <c r="S172">
        <f t="shared" si="35"/>
        <v>0.20871001990640115</v>
      </c>
      <c r="T172">
        <f t="shared" si="36"/>
        <v>-1.0043648054024501</v>
      </c>
      <c r="U172">
        <f t="shared" si="37"/>
        <v>-0.18177410638604449</v>
      </c>
      <c r="V172">
        <f t="shared" si="38"/>
        <v>0.28216877830464154</v>
      </c>
      <c r="W172">
        <f t="shared" si="39"/>
        <v>-0.12147820449879346</v>
      </c>
      <c r="X172">
        <f t="shared" si="40"/>
        <v>-0.12320502379929942</v>
      </c>
      <c r="Y172">
        <f t="shared" si="41"/>
        <v>-0.32697909287110383</v>
      </c>
      <c r="Z172">
        <f t="shared" si="42"/>
        <v>-0.13548891894160814</v>
      </c>
      <c r="AA172">
        <f t="shared" si="43"/>
        <v>1.696469972033241</v>
      </c>
      <c r="AB172">
        <f t="shared" si="44"/>
        <v>1.0496056125949731</v>
      </c>
      <c r="AC172">
        <f t="shared" si="45"/>
        <v>1.8738144979914744</v>
      </c>
      <c r="AD172">
        <f t="shared" si="46"/>
        <v>1.8096405060933936</v>
      </c>
      <c r="AE172">
        <f t="shared" si="47"/>
        <v>1.9201181063737545</v>
      </c>
    </row>
    <row r="173" spans="1:31" x14ac:dyDescent="0.2">
      <c r="A173">
        <v>8.1000000000000003E-2</v>
      </c>
      <c r="B173">
        <v>6.11</v>
      </c>
      <c r="C173">
        <v>0.81499999999999995</v>
      </c>
      <c r="D173">
        <v>0.115</v>
      </c>
      <c r="E173">
        <v>1.4219999999999999</v>
      </c>
      <c r="F173">
        <v>3.4569999999999999</v>
      </c>
      <c r="G173">
        <v>14.04</v>
      </c>
      <c r="H173">
        <v>1.413</v>
      </c>
      <c r="I173">
        <v>1.9350000000000001</v>
      </c>
      <c r="J173">
        <v>5.5039999999999996</v>
      </c>
      <c r="K173">
        <v>1.2170000000000001</v>
      </c>
      <c r="L173">
        <v>10.26</v>
      </c>
      <c r="M173">
        <v>7.4139999999999997</v>
      </c>
      <c r="N173">
        <v>11.257999999999999</v>
      </c>
      <c r="O173">
        <v>97.942999999999998</v>
      </c>
      <c r="Q173">
        <f t="shared" si="33"/>
        <v>-1.0915149811213503</v>
      </c>
      <c r="R173">
        <f t="shared" si="34"/>
        <v>0.78604121024255424</v>
      </c>
      <c r="S173">
        <f t="shared" si="35"/>
        <v>-8.8842391260023412E-2</v>
      </c>
      <c r="T173">
        <f t="shared" si="36"/>
        <v>-0.9393021596463883</v>
      </c>
      <c r="U173">
        <f t="shared" si="37"/>
        <v>0.15289959639374748</v>
      </c>
      <c r="V173">
        <f t="shared" si="38"/>
        <v>0.53869937954240676</v>
      </c>
      <c r="W173">
        <f t="shared" si="39"/>
        <v>1.1473671077937864</v>
      </c>
      <c r="X173">
        <f t="shared" si="40"/>
        <v>0.15014216184855861</v>
      </c>
      <c r="Y173">
        <f t="shared" si="41"/>
        <v>0.2866809693549302</v>
      </c>
      <c r="Z173">
        <f t="shared" si="42"/>
        <v>0.74067842522745486</v>
      </c>
      <c r="AA173">
        <f t="shared" si="43"/>
        <v>8.5290578230065014E-2</v>
      </c>
      <c r="AB173">
        <f t="shared" si="44"/>
        <v>1.0111473607757975</v>
      </c>
      <c r="AC173">
        <f t="shared" si="45"/>
        <v>0.87005258169354482</v>
      </c>
      <c r="AD173">
        <f t="shared" si="46"/>
        <v>1.0514612443241833</v>
      </c>
      <c r="AE173">
        <f t="shared" si="47"/>
        <v>1.9909734023521177</v>
      </c>
    </row>
    <row r="174" spans="1:31" x14ac:dyDescent="0.2">
      <c r="A174">
        <v>0.499</v>
      </c>
      <c r="B174">
        <v>1.82</v>
      </c>
      <c r="C174">
        <v>2.9340000000000002</v>
      </c>
      <c r="D174">
        <v>9.2999999999999999E-2</v>
      </c>
      <c r="E174">
        <v>0.13200000000000001</v>
      </c>
      <c r="F174">
        <v>2.4409999999999998</v>
      </c>
      <c r="G174">
        <v>9.0999999999999998E-2</v>
      </c>
      <c r="H174">
        <v>1.1240000000000001</v>
      </c>
      <c r="I174">
        <v>2.1120000000000001</v>
      </c>
      <c r="J174">
        <v>3.8279999999999998</v>
      </c>
      <c r="K174">
        <v>54.575000000000003</v>
      </c>
      <c r="L174">
        <v>3.0529999999999999</v>
      </c>
      <c r="M174">
        <v>18.361000000000001</v>
      </c>
      <c r="N174">
        <v>29.626000000000001</v>
      </c>
      <c r="O174">
        <v>75.123999999999995</v>
      </c>
      <c r="Q174">
        <f t="shared" si="33"/>
        <v>-0.30189945437661009</v>
      </c>
      <c r="R174">
        <f t="shared" si="34"/>
        <v>0.26007138798507479</v>
      </c>
      <c r="S174">
        <f t="shared" si="35"/>
        <v>0.46746010950726391</v>
      </c>
      <c r="T174">
        <f t="shared" si="36"/>
        <v>-1.031517051446065</v>
      </c>
      <c r="U174">
        <f t="shared" si="37"/>
        <v>-0.87942606879415008</v>
      </c>
      <c r="V174">
        <f t="shared" si="38"/>
        <v>0.38756777941718856</v>
      </c>
      <c r="W174">
        <f t="shared" si="39"/>
        <v>-1.0409586076789064</v>
      </c>
      <c r="X174">
        <f t="shared" si="40"/>
        <v>5.0766311233042323E-2</v>
      </c>
      <c r="Y174">
        <f t="shared" si="41"/>
        <v>0.32469391386177465</v>
      </c>
      <c r="Z174">
        <f t="shared" si="42"/>
        <v>0.58297192910480589</v>
      </c>
      <c r="AA174">
        <f t="shared" si="43"/>
        <v>1.7369937443811769</v>
      </c>
      <c r="AB174">
        <f t="shared" si="44"/>
        <v>0.48472680429866183</v>
      </c>
      <c r="AC174">
        <f t="shared" si="45"/>
        <v>1.2638963306046105</v>
      </c>
      <c r="AD174">
        <f t="shared" si="46"/>
        <v>1.4716730185000912</v>
      </c>
      <c r="AE174">
        <f t="shared" si="47"/>
        <v>1.8757787040141582</v>
      </c>
    </row>
    <row r="175" spans="1:31" x14ac:dyDescent="0.2">
      <c r="A175">
        <v>6.9000000000000006E-2</v>
      </c>
      <c r="B175">
        <v>1.6859999999999999</v>
      </c>
      <c r="C175">
        <v>1.8049999999999999</v>
      </c>
      <c r="D175">
        <v>12.827</v>
      </c>
      <c r="E175">
        <v>0.42599999999999999</v>
      </c>
      <c r="F175">
        <v>1.46</v>
      </c>
      <c r="G175">
        <v>3.5960000000000001</v>
      </c>
      <c r="H175">
        <v>4.5119999999999996</v>
      </c>
      <c r="I175">
        <v>0.26400000000000001</v>
      </c>
      <c r="J175">
        <v>1.6E-2</v>
      </c>
      <c r="K175">
        <v>28.061</v>
      </c>
      <c r="L175">
        <v>58.372999999999998</v>
      </c>
      <c r="M175">
        <v>61.567</v>
      </c>
      <c r="N175">
        <v>3.7639999999999998</v>
      </c>
      <c r="O175">
        <v>129.67500000000001</v>
      </c>
      <c r="Q175">
        <f t="shared" si="33"/>
        <v>-1.1611509092627446</v>
      </c>
      <c r="R175">
        <f t="shared" si="34"/>
        <v>0.2268575702887235</v>
      </c>
      <c r="S175">
        <f t="shared" si="35"/>
        <v>0.25647720624167669</v>
      </c>
      <c r="T175">
        <f t="shared" si="36"/>
        <v>1.1081250947385994</v>
      </c>
      <c r="U175">
        <f t="shared" si="37"/>
        <v>-0.37059040089728107</v>
      </c>
      <c r="V175">
        <f t="shared" si="38"/>
        <v>0.16435285578443709</v>
      </c>
      <c r="W175">
        <f t="shared" si="39"/>
        <v>0.55581968306119112</v>
      </c>
      <c r="X175">
        <f t="shared" si="40"/>
        <v>0.65436909097528584</v>
      </c>
      <c r="Y175">
        <f t="shared" si="41"/>
        <v>-0.57839607313016894</v>
      </c>
      <c r="Z175">
        <f t="shared" si="42"/>
        <v>-1.7958800173440752</v>
      </c>
      <c r="AA175">
        <f t="shared" si="43"/>
        <v>1.448103143768015</v>
      </c>
      <c r="AB175">
        <f t="shared" si="44"/>
        <v>1.7662120138509374</v>
      </c>
      <c r="AC175">
        <f t="shared" si="45"/>
        <v>1.7893479920649549</v>
      </c>
      <c r="AD175">
        <f t="shared" si="46"/>
        <v>0.57564961475521925</v>
      </c>
      <c r="AE175">
        <f t="shared" si="47"/>
        <v>2.1128562566656228</v>
      </c>
    </row>
    <row r="176" spans="1:31" x14ac:dyDescent="0.2">
      <c r="A176">
        <v>2.573</v>
      </c>
      <c r="B176">
        <v>1.528</v>
      </c>
      <c r="C176">
        <v>7.9169999999999998</v>
      </c>
      <c r="D176">
        <v>2.3239999999999998</v>
      </c>
      <c r="E176">
        <v>5.383</v>
      </c>
      <c r="F176">
        <v>0.97</v>
      </c>
      <c r="G176">
        <v>7.3999999999999996E-2</v>
      </c>
      <c r="H176">
        <v>2.887</v>
      </c>
      <c r="I176">
        <v>0.68400000000000005</v>
      </c>
      <c r="J176">
        <v>2.1840000000000002</v>
      </c>
      <c r="K176">
        <v>35.295999999999999</v>
      </c>
      <c r="L176">
        <v>1.4E-2</v>
      </c>
      <c r="M176">
        <v>48.667999999999999</v>
      </c>
      <c r="N176">
        <v>43.484999999999999</v>
      </c>
      <c r="O176">
        <v>22.666</v>
      </c>
      <c r="Q176">
        <f t="shared" si="33"/>
        <v>0.4104397862103466</v>
      </c>
      <c r="R176">
        <f t="shared" si="34"/>
        <v>0.18412335423967113</v>
      </c>
      <c r="S176">
        <f t="shared" si="35"/>
        <v>0.89856064493971211</v>
      </c>
      <c r="T176">
        <f t="shared" si="36"/>
        <v>0.36623612371829312</v>
      </c>
      <c r="U176">
        <f t="shared" si="37"/>
        <v>0.73102437981568791</v>
      </c>
      <c r="V176">
        <f t="shared" si="38"/>
        <v>-1.322826573375516E-2</v>
      </c>
      <c r="W176">
        <f t="shared" si="39"/>
        <v>-1.1307682802690238</v>
      </c>
      <c r="X176">
        <f t="shared" si="40"/>
        <v>0.46044678388072047</v>
      </c>
      <c r="Y176">
        <f t="shared" si="41"/>
        <v>-0.16494389827988373</v>
      </c>
      <c r="Z176">
        <f t="shared" si="42"/>
        <v>0.33925263403269967</v>
      </c>
      <c r="AA176">
        <f t="shared" si="43"/>
        <v>1.5477254907600966</v>
      </c>
      <c r="AB176">
        <f t="shared" si="44"/>
        <v>-1.853871964321762</v>
      </c>
      <c r="AC176">
        <f t="shared" si="45"/>
        <v>1.687243499380741</v>
      </c>
      <c r="AD176">
        <f t="shared" si="46"/>
        <v>1.6383394744106787</v>
      </c>
      <c r="AE176">
        <f t="shared" si="47"/>
        <v>1.3553748844316118</v>
      </c>
    </row>
    <row r="177" spans="1:31" x14ac:dyDescent="0.2">
      <c r="A177">
        <v>1.0980000000000001</v>
      </c>
      <c r="B177">
        <v>1.292</v>
      </c>
      <c r="C177">
        <v>28.032</v>
      </c>
      <c r="D177">
        <v>2.2799999999999998</v>
      </c>
      <c r="E177">
        <v>2.77</v>
      </c>
      <c r="F177">
        <v>2.968</v>
      </c>
      <c r="G177">
        <v>1.5469999999999999</v>
      </c>
      <c r="H177">
        <v>1.179</v>
      </c>
      <c r="I177">
        <v>9.968</v>
      </c>
      <c r="J177">
        <v>1.71</v>
      </c>
      <c r="K177">
        <v>59.508000000000003</v>
      </c>
      <c r="L177">
        <v>57.758000000000003</v>
      </c>
      <c r="M177">
        <v>106.34699999999999</v>
      </c>
      <c r="N177">
        <v>45.005000000000003</v>
      </c>
      <c r="O177">
        <v>29.741</v>
      </c>
      <c r="Q177">
        <f t="shared" si="33"/>
        <v>4.060234011407314E-2</v>
      </c>
      <c r="R177">
        <f t="shared" si="34"/>
        <v>0.1112625136590653</v>
      </c>
      <c r="S177">
        <f t="shared" si="35"/>
        <v>1.4476540844879866</v>
      </c>
      <c r="T177">
        <f t="shared" si="36"/>
        <v>0.35793484700045375</v>
      </c>
      <c r="U177">
        <f t="shared" si="37"/>
        <v>0.44247976906444858</v>
      </c>
      <c r="V177">
        <f t="shared" si="38"/>
        <v>0.47246389660698945</v>
      </c>
      <c r="W177">
        <f t="shared" si="39"/>
        <v>0.1894903136993675</v>
      </c>
      <c r="X177">
        <f t="shared" si="40"/>
        <v>7.1513805095089159E-2</v>
      </c>
      <c r="Y177">
        <f t="shared" si="41"/>
        <v>0.9986080293150944</v>
      </c>
      <c r="Z177">
        <f t="shared" si="42"/>
        <v>0.23299611039215382</v>
      </c>
      <c r="AA177">
        <f t="shared" si="43"/>
        <v>1.7745753543387348</v>
      </c>
      <c r="AB177">
        <f t="shared" si="44"/>
        <v>1.7616121464036525</v>
      </c>
      <c r="AC177">
        <f t="shared" si="45"/>
        <v>2.0267252431637837</v>
      </c>
      <c r="AD177">
        <f t="shared" si="46"/>
        <v>1.6532607660371459</v>
      </c>
      <c r="AE177">
        <f t="shared" si="47"/>
        <v>1.4733555669828602</v>
      </c>
    </row>
    <row r="178" spans="1:31" x14ac:dyDescent="0.2">
      <c r="A178">
        <v>0.53700000000000003</v>
      </c>
      <c r="B178">
        <v>8.1000000000000003E-2</v>
      </c>
      <c r="C178">
        <v>2.5070000000000001</v>
      </c>
      <c r="D178">
        <v>4.9779999999999998</v>
      </c>
      <c r="E178">
        <v>5.931</v>
      </c>
      <c r="F178">
        <v>4.875</v>
      </c>
      <c r="G178">
        <v>3.0179999999999998</v>
      </c>
      <c r="H178">
        <v>3.056</v>
      </c>
      <c r="I178">
        <v>0.187</v>
      </c>
      <c r="J178">
        <v>16.113</v>
      </c>
      <c r="K178">
        <v>12.548</v>
      </c>
      <c r="L178">
        <v>102.48</v>
      </c>
      <c r="M178">
        <v>14.939</v>
      </c>
      <c r="N178">
        <v>17.881</v>
      </c>
      <c r="O178">
        <v>49.752000000000002</v>
      </c>
      <c r="Q178">
        <f t="shared" si="33"/>
        <v>-0.27002571430044436</v>
      </c>
      <c r="R178">
        <f t="shared" si="34"/>
        <v>-1.0915149811213503</v>
      </c>
      <c r="S178">
        <f t="shared" si="35"/>
        <v>0.39915433395821653</v>
      </c>
      <c r="T178">
        <f t="shared" si="36"/>
        <v>0.69705489227257444</v>
      </c>
      <c r="U178">
        <f t="shared" si="37"/>
        <v>0.77312792403333475</v>
      </c>
      <c r="V178">
        <f t="shared" si="38"/>
        <v>0.68797462003455567</v>
      </c>
      <c r="W178">
        <f t="shared" si="39"/>
        <v>0.47971923543957101</v>
      </c>
      <c r="X178">
        <f t="shared" si="40"/>
        <v>0.48515334990365233</v>
      </c>
      <c r="Y178">
        <f t="shared" si="41"/>
        <v>-0.72815839346350109</v>
      </c>
      <c r="Z178">
        <f t="shared" si="42"/>
        <v>1.2071764070951623</v>
      </c>
      <c r="AA178">
        <f t="shared" si="43"/>
        <v>1.0985745100257074</v>
      </c>
      <c r="AB178">
        <f t="shared" si="44"/>
        <v>2.01063911673663</v>
      </c>
      <c r="AC178">
        <f t="shared" si="45"/>
        <v>1.1743215272640404</v>
      </c>
      <c r="AD178">
        <f t="shared" si="46"/>
        <v>1.2523918031812442</v>
      </c>
      <c r="AE178">
        <f t="shared" si="47"/>
        <v>1.6968105438054668</v>
      </c>
    </row>
    <row r="179" spans="1:31" x14ac:dyDescent="0.2">
      <c r="A179">
        <v>0.78</v>
      </c>
      <c r="B179">
        <v>4.9720000000000004</v>
      </c>
      <c r="C179">
        <v>1.0229999999999999</v>
      </c>
      <c r="D179">
        <v>2.218</v>
      </c>
      <c r="E179">
        <v>0.20499999999999999</v>
      </c>
      <c r="F179">
        <v>0.114</v>
      </c>
      <c r="G179">
        <v>4.3999999999999997E-2</v>
      </c>
      <c r="H179">
        <v>0.50600000000000001</v>
      </c>
      <c r="I179">
        <v>5.024</v>
      </c>
      <c r="J179">
        <v>5.516</v>
      </c>
      <c r="K179">
        <v>37.155000000000001</v>
      </c>
      <c r="L179">
        <v>8.5999999999999993E-2</v>
      </c>
      <c r="M179">
        <v>27.898</v>
      </c>
      <c r="N179">
        <v>82.926000000000002</v>
      </c>
      <c r="O179">
        <v>9.9320000000000004</v>
      </c>
      <c r="Q179">
        <f t="shared" ref="Q179:Q242" si="48">IF(A179 &gt; 0,LOG10(A179),"")</f>
        <v>-0.10790539730951958</v>
      </c>
      <c r="R179">
        <f t="shared" ref="R179:R242" si="49">IF(B179 &gt; 0,LOG10(B179),"")</f>
        <v>0.69653111996960715</v>
      </c>
      <c r="S179">
        <f t="shared" ref="S179:S242" si="50">IF(C179 &gt; 0,LOG10(C179),"")</f>
        <v>9.8756337121601191E-3</v>
      </c>
      <c r="T179">
        <f t="shared" ref="T179:T242" si="51">IF(D179 &gt; 0,LOG10(D179),"")</f>
        <v>0.34596154181314126</v>
      </c>
      <c r="U179">
        <f t="shared" ref="U179:U242" si="52">IF(E179 &gt; 0,LOG10(E179),"")</f>
        <v>-0.68824613894424569</v>
      </c>
      <c r="V179">
        <f t="shared" ref="V179:V242" si="53">IF(F179 &gt; 0,LOG10(F179),"")</f>
        <v>-0.94309514866352739</v>
      </c>
      <c r="W179">
        <f t="shared" ref="W179:W242" si="54">IF(G179 &gt; 0,LOG10(G179),"")</f>
        <v>-1.3565473235138126</v>
      </c>
      <c r="X179">
        <f t="shared" ref="X179:X242" si="55">IF(H179 &gt; 0,LOG10(H179),"")</f>
        <v>-0.29584948316020088</v>
      </c>
      <c r="Y179">
        <f t="shared" si="41"/>
        <v>0.70104963072913973</v>
      </c>
      <c r="Z179">
        <f t="shared" si="42"/>
        <v>0.74162425750381211</v>
      </c>
      <c r="AA179">
        <f t="shared" si="43"/>
        <v>1.5700172656415183</v>
      </c>
      <c r="AB179">
        <f t="shared" si="44"/>
        <v>-1.0655015487564323</v>
      </c>
      <c r="AC179">
        <f t="shared" si="45"/>
        <v>1.445573069936769</v>
      </c>
      <c r="AD179">
        <f t="shared" si="46"/>
        <v>1.9186907173559857</v>
      </c>
      <c r="AE179">
        <f t="shared" si="47"/>
        <v>0.99703671088252677</v>
      </c>
    </row>
    <row r="180" spans="1:31" x14ac:dyDescent="0.2">
      <c r="A180">
        <v>2.4279999999999999</v>
      </c>
      <c r="B180">
        <v>2.2679999999999998</v>
      </c>
      <c r="C180">
        <v>3.4000000000000002E-2</v>
      </c>
      <c r="D180">
        <v>1.5880000000000001</v>
      </c>
      <c r="E180">
        <v>2.556</v>
      </c>
      <c r="F180">
        <v>8.2000000000000003E-2</v>
      </c>
      <c r="G180">
        <v>2.6760000000000002</v>
      </c>
      <c r="H180">
        <v>7.2240000000000002</v>
      </c>
      <c r="I180">
        <v>7.7060000000000004</v>
      </c>
      <c r="J180">
        <v>0.72199999999999998</v>
      </c>
      <c r="K180">
        <v>28.481999999999999</v>
      </c>
      <c r="L180">
        <v>22.591000000000001</v>
      </c>
      <c r="M180">
        <v>5.5880000000000001</v>
      </c>
      <c r="N180">
        <v>40.756</v>
      </c>
      <c r="O180">
        <v>16.882000000000001</v>
      </c>
      <c r="Q180">
        <f t="shared" si="48"/>
        <v>0.38524868240321997</v>
      </c>
      <c r="R180">
        <f t="shared" si="49"/>
        <v>0.35564305022086895</v>
      </c>
      <c r="S180">
        <f t="shared" si="50"/>
        <v>-1.4685210829577449</v>
      </c>
      <c r="T180">
        <f t="shared" si="51"/>
        <v>0.20085049809107747</v>
      </c>
      <c r="U180">
        <f t="shared" si="52"/>
        <v>0.40756084948636256</v>
      </c>
      <c r="V180">
        <f t="shared" si="53"/>
        <v>-1.0861861476162833</v>
      </c>
      <c r="W180">
        <f t="shared" si="54"/>
        <v>0.42748610909578555</v>
      </c>
      <c r="X180">
        <f t="shared" si="55"/>
        <v>0.85877773730544937</v>
      </c>
      <c r="Y180">
        <f t="shared" si="41"/>
        <v>0.88682900467698211</v>
      </c>
      <c r="Z180">
        <f t="shared" si="42"/>
        <v>-0.14146280243036088</v>
      </c>
      <c r="AA180">
        <f t="shared" si="43"/>
        <v>1.4545704821020036</v>
      </c>
      <c r="AB180">
        <f t="shared" si="44"/>
        <v>1.3539354555715206</v>
      </c>
      <c r="AC180">
        <f t="shared" si="45"/>
        <v>0.74725639744214434</v>
      </c>
      <c r="AD180">
        <f t="shared" si="46"/>
        <v>1.6101915535686249</v>
      </c>
      <c r="AE180">
        <f t="shared" si="47"/>
        <v>1.2274238959336634</v>
      </c>
    </row>
    <row r="181" spans="1:31" x14ac:dyDescent="0.2">
      <c r="A181">
        <v>4.6959999999999997</v>
      </c>
      <c r="B181">
        <v>2.5870000000000002</v>
      </c>
      <c r="C181">
        <v>0.09</v>
      </c>
      <c r="D181">
        <v>5.95</v>
      </c>
      <c r="E181">
        <v>1.4630000000000001</v>
      </c>
      <c r="F181">
        <v>0.92300000000000004</v>
      </c>
      <c r="G181">
        <v>18.036999999999999</v>
      </c>
      <c r="H181">
        <v>6.577</v>
      </c>
      <c r="I181">
        <v>3.4689999999999999</v>
      </c>
      <c r="J181">
        <v>5.6959999999999997</v>
      </c>
      <c r="K181">
        <v>38.542000000000002</v>
      </c>
      <c r="L181">
        <v>5.0890000000000004</v>
      </c>
      <c r="M181">
        <v>21.937000000000001</v>
      </c>
      <c r="N181">
        <v>35.493000000000002</v>
      </c>
      <c r="O181">
        <v>13.442</v>
      </c>
      <c r="Q181">
        <f t="shared" si="48"/>
        <v>0.67172808823955799</v>
      </c>
      <c r="R181">
        <f t="shared" si="49"/>
        <v>0.41279642871654343</v>
      </c>
      <c r="S181">
        <f t="shared" si="50"/>
        <v>-1.0457574905606752</v>
      </c>
      <c r="T181">
        <f t="shared" si="51"/>
        <v>0.77451696572854956</v>
      </c>
      <c r="U181">
        <f t="shared" si="52"/>
        <v>0.16524432612531087</v>
      </c>
      <c r="V181">
        <f t="shared" si="53"/>
        <v>-3.4798298974087927E-2</v>
      </c>
      <c r="W181">
        <f t="shared" si="54"/>
        <v>1.2561643052796145</v>
      </c>
      <c r="X181">
        <f t="shared" si="55"/>
        <v>0.81802784185925626</v>
      </c>
      <c r="Y181">
        <f t="shared" si="41"/>
        <v>0.54020429984205975</v>
      </c>
      <c r="Z181">
        <f t="shared" si="42"/>
        <v>0.75556998062879999</v>
      </c>
      <c r="AA181">
        <f t="shared" si="43"/>
        <v>1.5859342470715683</v>
      </c>
      <c r="AB181">
        <f t="shared" si="44"/>
        <v>0.70663245087329474</v>
      </c>
      <c r="AC181">
        <f t="shared" si="45"/>
        <v>1.3411772352473648</v>
      </c>
      <c r="AD181">
        <f t="shared" si="46"/>
        <v>1.5501427090794015</v>
      </c>
      <c r="AE181">
        <f t="shared" si="47"/>
        <v>1.1284638910647604</v>
      </c>
    </row>
    <row r="182" spans="1:31" x14ac:dyDescent="0.2">
      <c r="A182">
        <v>0.65500000000000003</v>
      </c>
      <c r="B182">
        <v>0.23899999999999999</v>
      </c>
      <c r="C182">
        <v>2.7E-2</v>
      </c>
      <c r="D182">
        <v>0.02</v>
      </c>
      <c r="E182">
        <v>2.8340000000000001</v>
      </c>
      <c r="F182">
        <v>3.266</v>
      </c>
      <c r="G182">
        <v>0.127</v>
      </c>
      <c r="H182">
        <v>0.61399999999999999</v>
      </c>
      <c r="I182">
        <v>7.0000000000000007E-2</v>
      </c>
      <c r="J182">
        <v>4.8280000000000003</v>
      </c>
      <c r="K182">
        <v>13.843999999999999</v>
      </c>
      <c r="L182">
        <v>21.72</v>
      </c>
      <c r="M182">
        <v>39.457999999999998</v>
      </c>
      <c r="N182">
        <v>2.3340000000000001</v>
      </c>
      <c r="O182">
        <v>9.8350000000000009</v>
      </c>
      <c r="Q182">
        <f t="shared" si="48"/>
        <v>-0.18375870000821692</v>
      </c>
      <c r="R182">
        <f t="shared" si="49"/>
        <v>-0.62160209905186237</v>
      </c>
      <c r="S182">
        <f t="shared" si="50"/>
        <v>-1.5686362358410126</v>
      </c>
      <c r="T182">
        <f t="shared" si="51"/>
        <v>-1.6989700043360187</v>
      </c>
      <c r="U182">
        <f t="shared" si="52"/>
        <v>0.45239984591144161</v>
      </c>
      <c r="V182">
        <f t="shared" si="53"/>
        <v>0.51401618040064934</v>
      </c>
      <c r="W182">
        <f t="shared" si="54"/>
        <v>-0.89619627904404309</v>
      </c>
      <c r="X182">
        <f t="shared" si="55"/>
        <v>-0.21183162885883233</v>
      </c>
      <c r="Y182">
        <f t="shared" si="41"/>
        <v>-1.1549019599857431</v>
      </c>
      <c r="Z182">
        <f t="shared" si="42"/>
        <v>0.68376726142531163</v>
      </c>
      <c r="AA182">
        <f t="shared" si="43"/>
        <v>1.14126159062209</v>
      </c>
      <c r="AB182">
        <f t="shared" si="44"/>
        <v>1.3368598209168092</v>
      </c>
      <c r="AC182">
        <f t="shared" si="45"/>
        <v>1.5961350684737894</v>
      </c>
      <c r="AD182">
        <f t="shared" si="46"/>
        <v>0.36810085170935136</v>
      </c>
      <c r="AE182">
        <f t="shared" si="47"/>
        <v>0.99277436425535559</v>
      </c>
    </row>
    <row r="183" spans="1:31" x14ac:dyDescent="0.2">
      <c r="A183">
        <v>1.167</v>
      </c>
      <c r="B183">
        <v>4.8920000000000003</v>
      </c>
      <c r="C183">
        <v>3.4039999999999999</v>
      </c>
      <c r="D183">
        <v>1.659</v>
      </c>
      <c r="E183">
        <v>8.6189999999999998</v>
      </c>
      <c r="F183">
        <v>4.1000000000000002E-2</v>
      </c>
      <c r="G183">
        <v>3.5999999999999997E-2</v>
      </c>
      <c r="H183">
        <v>1.397</v>
      </c>
      <c r="I183">
        <v>4.0220000000000002</v>
      </c>
      <c r="J183">
        <v>3.27</v>
      </c>
      <c r="K183">
        <v>7.16</v>
      </c>
      <c r="L183">
        <v>1.5840000000000001</v>
      </c>
      <c r="M183">
        <v>5.4660000000000002</v>
      </c>
      <c r="N183">
        <v>6.0750000000000002</v>
      </c>
      <c r="O183">
        <v>10.412000000000001</v>
      </c>
      <c r="Q183">
        <f t="shared" si="48"/>
        <v>6.7070856045370192E-2</v>
      </c>
      <c r="R183">
        <f t="shared" si="49"/>
        <v>0.68948644836424788</v>
      </c>
      <c r="S183">
        <f t="shared" si="50"/>
        <v>0.53198955141255022</v>
      </c>
      <c r="T183">
        <f t="shared" si="51"/>
        <v>0.21984638602436071</v>
      </c>
      <c r="U183">
        <f t="shared" si="52"/>
        <v>0.93545688071160993</v>
      </c>
      <c r="V183">
        <f t="shared" si="53"/>
        <v>-1.3872161432802645</v>
      </c>
      <c r="W183">
        <f t="shared" si="54"/>
        <v>-1.4436974992327127</v>
      </c>
      <c r="X183">
        <f t="shared" si="55"/>
        <v>0.14519640611418191</v>
      </c>
      <c r="Y183">
        <f t="shared" si="41"/>
        <v>0.60444206626072317</v>
      </c>
      <c r="Z183">
        <f t="shared" si="42"/>
        <v>0.51454775266028607</v>
      </c>
      <c r="AA183">
        <f t="shared" si="43"/>
        <v>0.8549130223078556</v>
      </c>
      <c r="AB183">
        <f t="shared" si="44"/>
        <v>0.19975517725347472</v>
      </c>
      <c r="AC183">
        <f t="shared" si="45"/>
        <v>0.73766962735664188</v>
      </c>
      <c r="AD183">
        <f t="shared" si="46"/>
        <v>0.78354628227034984</v>
      </c>
      <c r="AE183">
        <f t="shared" si="47"/>
        <v>1.017534159437198</v>
      </c>
    </row>
    <row r="184" spans="1:31" x14ac:dyDescent="0.2">
      <c r="A184">
        <v>3.0449999999999999</v>
      </c>
      <c r="B184">
        <v>0.92800000000000005</v>
      </c>
      <c r="C184">
        <v>2.649</v>
      </c>
      <c r="D184">
        <v>24.288</v>
      </c>
      <c r="E184">
        <v>2.68</v>
      </c>
      <c r="F184">
        <v>1.2549999999999999</v>
      </c>
      <c r="G184">
        <v>1.1890000000000001</v>
      </c>
      <c r="H184">
        <v>6.9930000000000003</v>
      </c>
      <c r="I184">
        <v>6.3E-2</v>
      </c>
      <c r="J184">
        <v>13.146000000000001</v>
      </c>
      <c r="K184">
        <v>33.792000000000002</v>
      </c>
      <c r="L184">
        <v>26.922000000000001</v>
      </c>
      <c r="M184">
        <v>15.557</v>
      </c>
      <c r="N184">
        <v>9.3789999999999996</v>
      </c>
      <c r="O184">
        <v>61.787999999999997</v>
      </c>
      <c r="Q184">
        <f t="shared" si="48"/>
        <v>0.48358729696889413</v>
      </c>
      <c r="R184">
        <f t="shared" si="49"/>
        <v>-3.2452023781137915E-2</v>
      </c>
      <c r="S184">
        <f t="shared" si="50"/>
        <v>0.42308195829723105</v>
      </c>
      <c r="T184">
        <f t="shared" si="51"/>
        <v>1.3853917542153864</v>
      </c>
      <c r="U184">
        <f t="shared" si="52"/>
        <v>0.42813479402878885</v>
      </c>
      <c r="V184">
        <f t="shared" si="53"/>
        <v>9.864372581705691E-2</v>
      </c>
      <c r="W184">
        <f t="shared" si="54"/>
        <v>7.5181854618691604E-2</v>
      </c>
      <c r="X184">
        <f t="shared" si="55"/>
        <v>0.84466352824023916</v>
      </c>
      <c r="Y184">
        <f t="shared" si="41"/>
        <v>-1.2006594505464183</v>
      </c>
      <c r="Z184">
        <f t="shared" si="42"/>
        <v>1.1187936279443489</v>
      </c>
      <c r="AA184">
        <f t="shared" si="43"/>
        <v>1.5288138965176994</v>
      </c>
      <c r="AB184">
        <f t="shared" si="44"/>
        <v>1.4301073199167178</v>
      </c>
      <c r="AC184">
        <f t="shared" si="45"/>
        <v>1.1919258517114362</v>
      </c>
      <c r="AD184">
        <f t="shared" si="46"/>
        <v>0.97215653585949358</v>
      </c>
      <c r="AE184">
        <f t="shared" si="47"/>
        <v>1.7909041378748596</v>
      </c>
    </row>
    <row r="185" spans="1:31" x14ac:dyDescent="0.2">
      <c r="A185">
        <v>0.05</v>
      </c>
      <c r="B185">
        <v>10.202999999999999</v>
      </c>
      <c r="C185">
        <v>2.9860000000000002</v>
      </c>
      <c r="D185">
        <v>16.355</v>
      </c>
      <c r="E185">
        <v>4.3239999999999998</v>
      </c>
      <c r="F185">
        <v>1.97</v>
      </c>
      <c r="G185">
        <v>0.45500000000000002</v>
      </c>
      <c r="H185">
        <v>3.5470000000000002</v>
      </c>
      <c r="I185">
        <v>5.2510000000000003</v>
      </c>
      <c r="J185">
        <v>1.2569999999999999</v>
      </c>
      <c r="K185">
        <v>111.66500000000001</v>
      </c>
      <c r="L185">
        <v>26.47</v>
      </c>
      <c r="M185">
        <v>78.521000000000001</v>
      </c>
      <c r="N185">
        <v>60.298000000000002</v>
      </c>
      <c r="O185">
        <v>21.847000000000001</v>
      </c>
      <c r="Q185">
        <f t="shared" si="48"/>
        <v>-1.3010299956639813</v>
      </c>
      <c r="R185">
        <f t="shared" si="49"/>
        <v>1.0087278866523846</v>
      </c>
      <c r="S185">
        <f t="shared" si="50"/>
        <v>0.47508980338900664</v>
      </c>
      <c r="T185">
        <f t="shared" si="51"/>
        <v>1.2136505484610005</v>
      </c>
      <c r="U185">
        <f t="shared" si="52"/>
        <v>0.63588568528127276</v>
      </c>
      <c r="V185">
        <f t="shared" si="53"/>
        <v>0.2944662261615929</v>
      </c>
      <c r="W185">
        <f t="shared" si="54"/>
        <v>-0.34198860334288755</v>
      </c>
      <c r="X185">
        <f t="shared" si="55"/>
        <v>0.54986118847194276</v>
      </c>
      <c r="Y185">
        <f t="shared" si="41"/>
        <v>0.72024201828705703</v>
      </c>
      <c r="Z185">
        <f t="shared" si="42"/>
        <v>9.9335277685957707E-2</v>
      </c>
      <c r="AA185">
        <f t="shared" si="43"/>
        <v>2.0479170702616165</v>
      </c>
      <c r="AB185">
        <f t="shared" si="44"/>
        <v>1.4227539413013481</v>
      </c>
      <c r="AC185">
        <f t="shared" si="45"/>
        <v>1.8949858218973576</v>
      </c>
      <c r="AD185">
        <f t="shared" si="46"/>
        <v>1.7803029074408381</v>
      </c>
      <c r="AE185">
        <f t="shared" si="47"/>
        <v>1.3393918086795895</v>
      </c>
    </row>
    <row r="186" spans="1:31" x14ac:dyDescent="0.2">
      <c r="A186">
        <v>1.137</v>
      </c>
      <c r="B186">
        <v>0.36899999999999999</v>
      </c>
      <c r="C186">
        <v>0.40799999999999997</v>
      </c>
      <c r="D186">
        <v>1.7350000000000001</v>
      </c>
      <c r="E186">
        <v>3.0459999999999998</v>
      </c>
      <c r="F186">
        <v>2.7160000000000002</v>
      </c>
      <c r="G186">
        <v>9.9239999999999995</v>
      </c>
      <c r="H186">
        <v>0.82499999999999996</v>
      </c>
      <c r="I186">
        <v>17.088999999999999</v>
      </c>
      <c r="J186">
        <v>8.266</v>
      </c>
      <c r="K186">
        <v>95.997</v>
      </c>
      <c r="L186">
        <v>56.524999999999999</v>
      </c>
      <c r="M186">
        <v>6.2E-2</v>
      </c>
      <c r="N186">
        <v>35.564999999999998</v>
      </c>
      <c r="O186">
        <v>7.8129999999999997</v>
      </c>
      <c r="Q186">
        <f t="shared" si="48"/>
        <v>5.5760464687734781E-2</v>
      </c>
      <c r="R186">
        <f t="shared" si="49"/>
        <v>-0.43297363384093962</v>
      </c>
      <c r="S186">
        <f t="shared" si="50"/>
        <v>-0.38933983691012009</v>
      </c>
      <c r="T186">
        <f t="shared" si="51"/>
        <v>0.23929947912689256</v>
      </c>
      <c r="U186">
        <f t="shared" si="52"/>
        <v>0.48372989900002372</v>
      </c>
      <c r="V186">
        <f t="shared" si="53"/>
        <v>0.43392976560846408</v>
      </c>
      <c r="W186">
        <f t="shared" si="54"/>
        <v>0.9966867556001715</v>
      </c>
      <c r="X186">
        <f t="shared" si="55"/>
        <v>-8.3546051450074932E-2</v>
      </c>
      <c r="Y186">
        <f t="shared" si="41"/>
        <v>1.2327166497781681</v>
      </c>
      <c r="Z186">
        <f t="shared" si="42"/>
        <v>0.9172954009456894</v>
      </c>
      <c r="AA186">
        <f t="shared" si="43"/>
        <v>1.9822576611249467</v>
      </c>
      <c r="AB186">
        <f t="shared" si="44"/>
        <v>1.7522405710173974</v>
      </c>
      <c r="AC186">
        <f t="shared" si="45"/>
        <v>-1.2076083105017461</v>
      </c>
      <c r="AD186">
        <f t="shared" si="46"/>
        <v>1.5510228130338695</v>
      </c>
      <c r="AE186">
        <f t="shared" si="47"/>
        <v>0.89281782430957624</v>
      </c>
    </row>
    <row r="187" spans="1:31" x14ac:dyDescent="0.2">
      <c r="A187">
        <v>1.679</v>
      </c>
      <c r="B187">
        <v>3.6999999999999998E-2</v>
      </c>
      <c r="C187">
        <v>0.61799999999999999</v>
      </c>
      <c r="D187">
        <v>1.8049999999999999</v>
      </c>
      <c r="E187">
        <v>1.518</v>
      </c>
      <c r="F187">
        <v>5.6769999999999996</v>
      </c>
      <c r="G187">
        <v>5.8419999999999996</v>
      </c>
      <c r="H187">
        <v>5.1079999999999997</v>
      </c>
      <c r="I187">
        <v>0.74</v>
      </c>
      <c r="J187">
        <v>6.4349999999999996</v>
      </c>
      <c r="K187">
        <v>7.6349999999999998</v>
      </c>
      <c r="L187">
        <v>11.638</v>
      </c>
      <c r="M187">
        <v>95.697000000000003</v>
      </c>
      <c r="N187">
        <v>59.584000000000003</v>
      </c>
      <c r="O187">
        <v>2.64</v>
      </c>
      <c r="Q187">
        <f t="shared" si="48"/>
        <v>0.22505069613804879</v>
      </c>
      <c r="R187">
        <f t="shared" si="49"/>
        <v>-1.431798275933005</v>
      </c>
      <c r="S187">
        <f t="shared" si="50"/>
        <v>-0.20901152491118416</v>
      </c>
      <c r="T187">
        <f t="shared" si="51"/>
        <v>0.25647720624167669</v>
      </c>
      <c r="U187">
        <f t="shared" si="52"/>
        <v>0.18127177155946156</v>
      </c>
      <c r="V187">
        <f t="shared" si="53"/>
        <v>0.75411889422541278</v>
      </c>
      <c r="W187">
        <f t="shared" si="54"/>
        <v>0.7665615526375309</v>
      </c>
      <c r="X187">
        <f t="shared" si="55"/>
        <v>0.70825088859137764</v>
      </c>
      <c r="Y187">
        <f t="shared" si="41"/>
        <v>-0.13076828026902382</v>
      </c>
      <c r="Z187">
        <f t="shared" si="42"/>
        <v>0.80854855124040548</v>
      </c>
      <c r="AA187">
        <f t="shared" si="43"/>
        <v>0.88280904139243999</v>
      </c>
      <c r="AB187">
        <f t="shared" si="44"/>
        <v>1.0658783528573921</v>
      </c>
      <c r="AC187">
        <f t="shared" si="45"/>
        <v>1.9808983233163679</v>
      </c>
      <c r="AD187">
        <f t="shared" si="46"/>
        <v>1.7751296549652298</v>
      </c>
      <c r="AE187">
        <f t="shared" si="47"/>
        <v>0.42160392686983106</v>
      </c>
    </row>
    <row r="188" spans="1:31" x14ac:dyDescent="0.2">
      <c r="A188">
        <v>3.3769999999999998</v>
      </c>
      <c r="B188">
        <v>3.8279999999999998</v>
      </c>
      <c r="C188">
        <v>2.403</v>
      </c>
      <c r="D188">
        <v>14.157</v>
      </c>
      <c r="E188">
        <v>1.7949999999999999</v>
      </c>
      <c r="F188">
        <v>0.25800000000000001</v>
      </c>
      <c r="G188">
        <v>4.7439999999999998</v>
      </c>
      <c r="H188">
        <v>1.0509999999999999</v>
      </c>
      <c r="I188">
        <v>4.7830000000000004</v>
      </c>
      <c r="J188">
        <v>2.0409999999999999</v>
      </c>
      <c r="K188">
        <v>37.847999999999999</v>
      </c>
      <c r="L188">
        <v>8.7100000000000009</v>
      </c>
      <c r="M188">
        <v>34.496000000000002</v>
      </c>
      <c r="N188">
        <v>3.137</v>
      </c>
      <c r="O188">
        <v>51.225000000000001</v>
      </c>
      <c r="Q188">
        <f t="shared" si="48"/>
        <v>0.52853106063541144</v>
      </c>
      <c r="R188">
        <f t="shared" si="49"/>
        <v>0.58297192910480589</v>
      </c>
      <c r="S188">
        <f t="shared" si="50"/>
        <v>0.3807537708039001</v>
      </c>
      <c r="T188">
        <f t="shared" si="51"/>
        <v>1.1509712320626118</v>
      </c>
      <c r="U188">
        <f t="shared" si="52"/>
        <v>0.25406445291433793</v>
      </c>
      <c r="V188">
        <f t="shared" si="53"/>
        <v>-0.58838029403676984</v>
      </c>
      <c r="W188">
        <f t="shared" si="54"/>
        <v>0.67614468035620612</v>
      </c>
      <c r="X188">
        <f t="shared" si="55"/>
        <v>2.1602716028242194E-2</v>
      </c>
      <c r="Y188">
        <f t="shared" si="41"/>
        <v>0.67970038087196416</v>
      </c>
      <c r="Z188">
        <f t="shared" si="42"/>
        <v>0.30984300471607051</v>
      </c>
      <c r="AA188">
        <f t="shared" si="43"/>
        <v>1.578042935040509</v>
      </c>
      <c r="AB188">
        <f t="shared" si="44"/>
        <v>0.94001815500766328</v>
      </c>
      <c r="AC188">
        <f t="shared" si="45"/>
        <v>1.5377687391706258</v>
      </c>
      <c r="AD188">
        <f t="shared" si="46"/>
        <v>0.49651451869774504</v>
      </c>
      <c r="AE188">
        <f t="shared" si="47"/>
        <v>1.7094819670732326</v>
      </c>
    </row>
    <row r="189" spans="1:31" x14ac:dyDescent="0.2">
      <c r="A189">
        <v>5.4640000000000004</v>
      </c>
      <c r="B189">
        <v>3.0609999999999999</v>
      </c>
      <c r="C189">
        <v>1.5920000000000001</v>
      </c>
      <c r="D189">
        <v>0.1</v>
      </c>
      <c r="E189">
        <v>2.7749999999999999</v>
      </c>
      <c r="F189">
        <v>2.6160000000000001</v>
      </c>
      <c r="G189">
        <v>1.889</v>
      </c>
      <c r="H189">
        <v>2.7519999999999998</v>
      </c>
      <c r="I189">
        <v>5.0999999999999997E-2</v>
      </c>
      <c r="J189">
        <v>4.7779999999999996</v>
      </c>
      <c r="K189">
        <v>38.75</v>
      </c>
      <c r="L189">
        <v>14.21</v>
      </c>
      <c r="M189">
        <v>25.527999999999999</v>
      </c>
      <c r="N189">
        <v>20.952999999999999</v>
      </c>
      <c r="O189">
        <v>6.9980000000000002</v>
      </c>
      <c r="Q189">
        <f t="shared" si="48"/>
        <v>0.73751069067347619</v>
      </c>
      <c r="R189">
        <f t="shared" si="49"/>
        <v>0.48586332959733464</v>
      </c>
      <c r="S189">
        <f t="shared" si="50"/>
        <v>0.20194306340165025</v>
      </c>
      <c r="T189">
        <f t="shared" si="51"/>
        <v>-1</v>
      </c>
      <c r="U189">
        <f t="shared" si="52"/>
        <v>0.44326298745869502</v>
      </c>
      <c r="V189">
        <f t="shared" si="53"/>
        <v>0.41763773965222967</v>
      </c>
      <c r="W189">
        <f t="shared" si="54"/>
        <v>0.27623195792183358</v>
      </c>
      <c r="X189">
        <f t="shared" si="55"/>
        <v>0.43964842956347366</v>
      </c>
      <c r="Y189">
        <f t="shared" si="41"/>
        <v>-1.2924298239020637</v>
      </c>
      <c r="Z189">
        <f t="shared" si="42"/>
        <v>0.67924614541385908</v>
      </c>
      <c r="AA189">
        <f t="shared" si="43"/>
        <v>1.5882717068423291</v>
      </c>
      <c r="AB189">
        <f t="shared" si="44"/>
        <v>1.1525940779274697</v>
      </c>
      <c r="AC189">
        <f t="shared" si="45"/>
        <v>1.4070167911854541</v>
      </c>
      <c r="AD189">
        <f t="shared" si="46"/>
        <v>1.3212462129905911</v>
      </c>
      <c r="AE189">
        <f t="shared" si="47"/>
        <v>0.8449739381468877</v>
      </c>
    </row>
    <row r="190" spans="1:31" x14ac:dyDescent="0.2">
      <c r="A190">
        <v>0.17399999999999999</v>
      </c>
      <c r="B190">
        <v>0.63700000000000001</v>
      </c>
      <c r="C190">
        <v>5.1310000000000002</v>
      </c>
      <c r="D190">
        <v>4.093</v>
      </c>
      <c r="E190">
        <v>1.9510000000000001</v>
      </c>
      <c r="F190">
        <v>3.431</v>
      </c>
      <c r="G190">
        <v>2.2309999999999999</v>
      </c>
      <c r="H190">
        <v>0.997</v>
      </c>
      <c r="I190">
        <v>7.3680000000000003</v>
      </c>
      <c r="J190">
        <v>2.3180000000000001</v>
      </c>
      <c r="K190">
        <v>13.99</v>
      </c>
      <c r="L190">
        <v>17.597999999999999</v>
      </c>
      <c r="M190">
        <v>117.956</v>
      </c>
      <c r="N190">
        <v>95.453999999999994</v>
      </c>
      <c r="O190">
        <v>24.759</v>
      </c>
      <c r="Q190">
        <f t="shared" si="48"/>
        <v>-0.75945075171740029</v>
      </c>
      <c r="R190">
        <f t="shared" si="49"/>
        <v>-0.19586056766464957</v>
      </c>
      <c r="S190">
        <f t="shared" si="50"/>
        <v>0.71020201465538479</v>
      </c>
      <c r="T190">
        <f t="shared" si="51"/>
        <v>0.6120417446452695</v>
      </c>
      <c r="U190">
        <f t="shared" si="52"/>
        <v>0.29025726939451807</v>
      </c>
      <c r="V190">
        <f t="shared" si="53"/>
        <v>0.53542071805617342</v>
      </c>
      <c r="W190">
        <f t="shared" si="54"/>
        <v>0.34849957028383771</v>
      </c>
      <c r="X190">
        <f t="shared" si="55"/>
        <v>-1.3048416883442813E-3</v>
      </c>
      <c r="Y190">
        <f t="shared" si="41"/>
        <v>0.86734961718879255</v>
      </c>
      <c r="Z190">
        <f t="shared" si="42"/>
        <v>0.3651134316275772</v>
      </c>
      <c r="AA190">
        <f t="shared" si="43"/>
        <v>1.1458177144918276</v>
      </c>
      <c r="AB190">
        <f t="shared" si="44"/>
        <v>1.2454633133641957</v>
      </c>
      <c r="AC190">
        <f t="shared" si="45"/>
        <v>2.0717200367910698</v>
      </c>
      <c r="AD190">
        <f t="shared" si="46"/>
        <v>1.9797941322218686</v>
      </c>
      <c r="AE190">
        <f t="shared" si="47"/>
        <v>1.3937330998290085</v>
      </c>
    </row>
    <row r="191" spans="1:31" x14ac:dyDescent="0.2">
      <c r="A191">
        <v>0.40699999999999997</v>
      </c>
      <c r="B191">
        <v>2.0990000000000002</v>
      </c>
      <c r="C191">
        <v>2.1970000000000001</v>
      </c>
      <c r="D191">
        <v>9.7309999999999999</v>
      </c>
      <c r="E191">
        <v>3.9590000000000001</v>
      </c>
      <c r="F191">
        <v>3.8410000000000002</v>
      </c>
      <c r="G191">
        <v>5.641</v>
      </c>
      <c r="H191">
        <v>7.7990000000000004</v>
      </c>
      <c r="I191">
        <v>4.0000000000000001E-3</v>
      </c>
      <c r="J191">
        <v>12.673</v>
      </c>
      <c r="K191">
        <v>95.781999999999996</v>
      </c>
      <c r="L191">
        <v>2.5569999999999999</v>
      </c>
      <c r="M191">
        <v>28.114999999999998</v>
      </c>
      <c r="N191">
        <v>38.682000000000002</v>
      </c>
      <c r="O191">
        <v>13.91</v>
      </c>
      <c r="Q191">
        <f t="shared" si="48"/>
        <v>-0.39040559077477999</v>
      </c>
      <c r="R191">
        <f t="shared" si="49"/>
        <v>0.32201243858240047</v>
      </c>
      <c r="S191">
        <f t="shared" si="50"/>
        <v>0.34183005692051033</v>
      </c>
      <c r="T191">
        <f t="shared" si="51"/>
        <v>0.9881574725567529</v>
      </c>
      <c r="U191">
        <f t="shared" si="52"/>
        <v>0.5975855017522046</v>
      </c>
      <c r="V191">
        <f t="shared" si="53"/>
        <v>0.58444430716517615</v>
      </c>
      <c r="W191">
        <f t="shared" si="54"/>
        <v>0.75135609972539363</v>
      </c>
      <c r="X191">
        <f t="shared" si="55"/>
        <v>0.89203892034129162</v>
      </c>
      <c r="Y191">
        <f t="shared" si="41"/>
        <v>-2.3979400086720375</v>
      </c>
      <c r="Z191">
        <f t="shared" si="42"/>
        <v>1.102879434869378</v>
      </c>
      <c r="AA191">
        <f t="shared" si="43"/>
        <v>1.9812839011957866</v>
      </c>
      <c r="AB191">
        <f t="shared" si="44"/>
        <v>0.40773072802633542</v>
      </c>
      <c r="AC191">
        <f t="shared" si="45"/>
        <v>1.4489380878454217</v>
      </c>
      <c r="AD191">
        <f t="shared" si="46"/>
        <v>1.5875089205947495</v>
      </c>
      <c r="AE191">
        <f t="shared" si="47"/>
        <v>1.1433271299920464</v>
      </c>
    </row>
    <row r="192" spans="1:31" x14ac:dyDescent="0.2">
      <c r="A192">
        <v>0.99199999999999999</v>
      </c>
      <c r="B192">
        <v>4.5860000000000003</v>
      </c>
      <c r="C192">
        <v>1.877</v>
      </c>
      <c r="D192">
        <v>0.19900000000000001</v>
      </c>
      <c r="E192">
        <v>2.9000000000000001E-2</v>
      </c>
      <c r="F192">
        <v>14.378</v>
      </c>
      <c r="G192">
        <v>4.415</v>
      </c>
      <c r="H192">
        <v>1.431</v>
      </c>
      <c r="I192">
        <v>0.90800000000000003</v>
      </c>
      <c r="J192">
        <v>1.9570000000000001</v>
      </c>
      <c r="K192">
        <v>35.49</v>
      </c>
      <c r="L192">
        <v>29.326000000000001</v>
      </c>
      <c r="M192">
        <v>5.7130000000000001</v>
      </c>
      <c r="N192">
        <v>37.220999999999997</v>
      </c>
      <c r="O192">
        <v>21.484999999999999</v>
      </c>
      <c r="Q192">
        <f t="shared" si="48"/>
        <v>-3.4883278458213473E-3</v>
      </c>
      <c r="R192">
        <f t="shared" si="49"/>
        <v>0.66143405039392011</v>
      </c>
      <c r="S192">
        <f t="shared" si="50"/>
        <v>0.27346427262134632</v>
      </c>
      <c r="T192">
        <f t="shared" si="51"/>
        <v>-0.70114692359029329</v>
      </c>
      <c r="U192">
        <f t="shared" si="52"/>
        <v>-1.5376020021010439</v>
      </c>
      <c r="V192">
        <f t="shared" si="53"/>
        <v>1.1576984792755163</v>
      </c>
      <c r="W192">
        <f t="shared" si="54"/>
        <v>0.64493070791358742</v>
      </c>
      <c r="X192">
        <f t="shared" si="55"/>
        <v>0.15563963375977638</v>
      </c>
      <c r="Y192">
        <f t="shared" si="41"/>
        <v>-4.1914151478914877E-2</v>
      </c>
      <c r="Z192">
        <f t="shared" si="42"/>
        <v>0.29159082565800121</v>
      </c>
      <c r="AA192">
        <f t="shared" si="43"/>
        <v>1.5501059993475927</v>
      </c>
      <c r="AB192">
        <f t="shared" si="44"/>
        <v>1.4672528302360655</v>
      </c>
      <c r="AC192">
        <f t="shared" si="45"/>
        <v>0.75686422406054898</v>
      </c>
      <c r="AD192">
        <f t="shared" si="46"/>
        <v>1.5707880369475653</v>
      </c>
      <c r="AE192">
        <f t="shared" si="47"/>
        <v>1.332135358019922</v>
      </c>
    </row>
    <row r="193" spans="1:31" x14ac:dyDescent="0.2">
      <c r="A193">
        <v>1.01</v>
      </c>
      <c r="B193">
        <v>1.371</v>
      </c>
      <c r="C193">
        <v>2.278</v>
      </c>
      <c r="D193">
        <v>2.2290000000000001</v>
      </c>
      <c r="E193">
        <v>14.648</v>
      </c>
      <c r="F193">
        <v>8.2870000000000008</v>
      </c>
      <c r="G193">
        <v>3.859</v>
      </c>
      <c r="H193">
        <v>4.8170000000000002</v>
      </c>
      <c r="I193">
        <v>6.0490000000000004</v>
      </c>
      <c r="J193">
        <v>15.175000000000001</v>
      </c>
      <c r="K193">
        <v>4.3920000000000003</v>
      </c>
      <c r="L193">
        <v>84.811000000000007</v>
      </c>
      <c r="M193">
        <v>9.2249999999999996</v>
      </c>
      <c r="N193">
        <v>24.547999999999998</v>
      </c>
      <c r="O193">
        <v>4.5659999999999998</v>
      </c>
      <c r="Q193">
        <f t="shared" si="48"/>
        <v>4.3213737826425782E-3</v>
      </c>
      <c r="R193">
        <f t="shared" si="49"/>
        <v>0.13703745478951265</v>
      </c>
      <c r="S193">
        <f t="shared" si="50"/>
        <v>0.35755371974308159</v>
      </c>
      <c r="T193">
        <f t="shared" si="51"/>
        <v>0.34811006848023773</v>
      </c>
      <c r="U193">
        <f t="shared" si="52"/>
        <v>1.1657783312936401</v>
      </c>
      <c r="V193">
        <f t="shared" si="53"/>
        <v>0.91839733884370023</v>
      </c>
      <c r="W193">
        <f t="shared" si="54"/>
        <v>0.58647477857139663</v>
      </c>
      <c r="X193">
        <f t="shared" si="55"/>
        <v>0.68277664631443402</v>
      </c>
      <c r="Y193">
        <f t="shared" si="41"/>
        <v>0.78168358450735076</v>
      </c>
      <c r="Z193">
        <f t="shared" si="42"/>
        <v>1.1811286997472952</v>
      </c>
      <c r="AA193">
        <f t="shared" si="43"/>
        <v>0.64266233144203555</v>
      </c>
      <c r="AB193">
        <f t="shared" si="44"/>
        <v>1.9284521839723177</v>
      </c>
      <c r="AC193">
        <f t="shared" si="45"/>
        <v>0.96496637483109793</v>
      </c>
      <c r="AD193">
        <f t="shared" si="46"/>
        <v>1.3900161146118941</v>
      </c>
      <c r="AE193">
        <f t="shared" si="47"/>
        <v>0.65953590715421639</v>
      </c>
    </row>
    <row r="194" spans="1:31" x14ac:dyDescent="0.2">
      <c r="A194">
        <v>2.839</v>
      </c>
      <c r="B194">
        <v>1.173</v>
      </c>
      <c r="C194">
        <v>1.347</v>
      </c>
      <c r="D194">
        <v>5.7000000000000002E-2</v>
      </c>
      <c r="E194">
        <v>5.14</v>
      </c>
      <c r="F194">
        <v>4.4859999999999998</v>
      </c>
      <c r="G194">
        <v>13.064</v>
      </c>
      <c r="H194">
        <v>0.98299999999999998</v>
      </c>
      <c r="I194">
        <v>11.000999999999999</v>
      </c>
      <c r="J194">
        <v>1.9</v>
      </c>
      <c r="K194">
        <v>12.541</v>
      </c>
      <c r="L194">
        <v>66.218000000000004</v>
      </c>
      <c r="M194">
        <v>2.786</v>
      </c>
      <c r="N194">
        <v>52.646000000000001</v>
      </c>
      <c r="O194">
        <v>8.4710000000000001</v>
      </c>
      <c r="Q194">
        <f t="shared" si="48"/>
        <v>0.45316539252585719</v>
      </c>
      <c r="R194">
        <f t="shared" si="49"/>
        <v>6.9298012115529259E-2</v>
      </c>
      <c r="S194">
        <f t="shared" si="50"/>
        <v>0.12936759572298562</v>
      </c>
      <c r="T194">
        <f t="shared" si="51"/>
        <v>-1.2441251443275085</v>
      </c>
      <c r="U194">
        <f t="shared" si="52"/>
        <v>0.71096311899527576</v>
      </c>
      <c r="V194">
        <f t="shared" si="53"/>
        <v>0.65185926924694892</v>
      </c>
      <c r="W194">
        <f t="shared" si="54"/>
        <v>1.1160761717286118</v>
      </c>
      <c r="X194">
        <f t="shared" si="55"/>
        <v>-7.4464821678643838E-3</v>
      </c>
      <c r="Y194">
        <f t="shared" si="41"/>
        <v>1.0414321646802651</v>
      </c>
      <c r="Z194">
        <f t="shared" si="42"/>
        <v>0.27875360095282892</v>
      </c>
      <c r="AA194">
        <f t="shared" si="43"/>
        <v>1.0983321678476847</v>
      </c>
      <c r="AB194">
        <f t="shared" si="44"/>
        <v>1.8209760595015103</v>
      </c>
      <c r="AC194">
        <f t="shared" si="45"/>
        <v>0.44498111208794466</v>
      </c>
      <c r="AD194">
        <f t="shared" si="46"/>
        <v>1.7213653794356436</v>
      </c>
      <c r="AE194">
        <f t="shared" si="47"/>
        <v>0.92793468174117943</v>
      </c>
    </row>
    <row r="195" spans="1:31" x14ac:dyDescent="0.2">
      <c r="A195">
        <v>1.8180000000000001</v>
      </c>
      <c r="B195">
        <v>0.22900000000000001</v>
      </c>
      <c r="C195">
        <v>0.56999999999999995</v>
      </c>
      <c r="D195">
        <v>1.9359999999999999</v>
      </c>
      <c r="E195">
        <v>0.126</v>
      </c>
      <c r="F195">
        <v>5.016</v>
      </c>
      <c r="G195">
        <v>5.03</v>
      </c>
      <c r="H195">
        <v>2.5790000000000002</v>
      </c>
      <c r="I195">
        <v>6.9000000000000006E-2</v>
      </c>
      <c r="J195">
        <v>10.14</v>
      </c>
      <c r="K195">
        <v>45.259</v>
      </c>
      <c r="L195">
        <v>0.441</v>
      </c>
      <c r="M195">
        <v>40.046999999999997</v>
      </c>
      <c r="N195">
        <v>15.823</v>
      </c>
      <c r="O195">
        <v>38.503</v>
      </c>
      <c r="Q195">
        <f t="shared" si="48"/>
        <v>0.25959387888594865</v>
      </c>
      <c r="R195">
        <f t="shared" si="49"/>
        <v>-0.64016451766011195</v>
      </c>
      <c r="S195">
        <f t="shared" si="50"/>
        <v>-0.24412514432750865</v>
      </c>
      <c r="T195">
        <f t="shared" si="51"/>
        <v>0.28690535297237485</v>
      </c>
      <c r="U195">
        <f t="shared" si="52"/>
        <v>-0.89962945488243706</v>
      </c>
      <c r="V195">
        <f t="shared" si="53"/>
        <v>0.70035752782266003</v>
      </c>
      <c r="W195">
        <f t="shared" si="54"/>
        <v>0.70156798505592743</v>
      </c>
      <c r="X195">
        <f t="shared" si="55"/>
        <v>0.41145134213793755</v>
      </c>
      <c r="Y195">
        <f t="shared" si="41"/>
        <v>-1.1611509092627446</v>
      </c>
      <c r="Z195">
        <f t="shared" si="42"/>
        <v>1.0060379549973173</v>
      </c>
      <c r="AA195">
        <f t="shared" si="43"/>
        <v>1.655704953965158</v>
      </c>
      <c r="AB195">
        <f t="shared" si="44"/>
        <v>-0.35556141053216145</v>
      </c>
      <c r="AC195">
        <f t="shared" si="45"/>
        <v>1.6025699877799249</v>
      </c>
      <c r="AD195">
        <f t="shared" si="46"/>
        <v>1.1992888280824057</v>
      </c>
      <c r="AE195">
        <f t="shared" si="47"/>
        <v>1.5854945693185436</v>
      </c>
    </row>
    <row r="196" spans="1:31" x14ac:dyDescent="0.2">
      <c r="A196">
        <v>0.23200000000000001</v>
      </c>
      <c r="B196">
        <v>2.4660000000000002</v>
      </c>
      <c r="C196">
        <v>0.39600000000000002</v>
      </c>
      <c r="D196">
        <v>2.8620000000000001</v>
      </c>
      <c r="E196">
        <v>5.0999999999999997E-2</v>
      </c>
      <c r="F196">
        <v>4.6950000000000003</v>
      </c>
      <c r="G196">
        <v>4.8209999999999997</v>
      </c>
      <c r="H196">
        <v>2.1259999999999999</v>
      </c>
      <c r="I196">
        <v>4.0439999999999996</v>
      </c>
      <c r="J196">
        <v>9.6219999999999999</v>
      </c>
      <c r="K196">
        <v>1.907</v>
      </c>
      <c r="L196">
        <v>15.544</v>
      </c>
      <c r="M196">
        <v>3.5999999999999997E-2</v>
      </c>
      <c r="N196">
        <v>72.921999999999997</v>
      </c>
      <c r="O196">
        <v>70.716999999999999</v>
      </c>
      <c r="Q196">
        <f t="shared" si="48"/>
        <v>-0.63451201510910027</v>
      </c>
      <c r="R196">
        <f t="shared" si="49"/>
        <v>0.39199307225971286</v>
      </c>
      <c r="S196">
        <f t="shared" si="50"/>
        <v>-0.40230481407448765</v>
      </c>
      <c r="T196">
        <f t="shared" si="51"/>
        <v>0.45666962942375755</v>
      </c>
      <c r="U196">
        <f t="shared" si="52"/>
        <v>-1.2924298239020637</v>
      </c>
      <c r="V196">
        <f t="shared" si="53"/>
        <v>0.67163559660212979</v>
      </c>
      <c r="W196">
        <f t="shared" si="54"/>
        <v>0.68313713148300692</v>
      </c>
      <c r="X196">
        <f t="shared" si="55"/>
        <v>0.32756326018727794</v>
      </c>
      <c r="Y196">
        <f t="shared" ref="Y196:Y259" si="56">IF(I196 &gt; 0,LOG10(I196),"")</f>
        <v>0.60681114691896343</v>
      </c>
      <c r="Z196">
        <f t="shared" ref="Z196:Z259" si="57">IF(J196 &gt; 0,LOG10(J196),"")</f>
        <v>0.98326535256654535</v>
      </c>
      <c r="AA196">
        <f t="shared" ref="AA196:AA259" si="58">IF(K196 &gt; 0,LOG10(K196),"")</f>
        <v>0.28035069304600563</v>
      </c>
      <c r="AB196">
        <f t="shared" ref="AB196:AB259" si="59">IF(L196 &gt; 0,LOG10(L196),"")</f>
        <v>1.1915627875917261</v>
      </c>
      <c r="AC196">
        <f t="shared" ref="AC196:AC259" si="60">IF(M196 &gt; 0,LOG10(M196),"")</f>
        <v>-1.4436974992327127</v>
      </c>
      <c r="AD196">
        <f t="shared" ref="AD196:AD259" si="61">IF(N196 &gt; 0,LOG10(N196),"")</f>
        <v>1.8628585713522816</v>
      </c>
      <c r="AE196">
        <f t="shared" ref="AE196:AE259" si="62">IF(O196 &gt; 0,LOG10(O196),"")</f>
        <v>1.8495238284885973</v>
      </c>
    </row>
    <row r="197" spans="1:31" x14ac:dyDescent="0.2">
      <c r="A197">
        <v>1.839</v>
      </c>
      <c r="B197">
        <v>3.2559999999999998</v>
      </c>
      <c r="C197">
        <v>77.242000000000004</v>
      </c>
      <c r="D197">
        <v>3.181</v>
      </c>
      <c r="E197">
        <v>0.64700000000000002</v>
      </c>
      <c r="F197">
        <v>0.93600000000000005</v>
      </c>
      <c r="G197">
        <v>0.126</v>
      </c>
      <c r="H197">
        <v>3.9649999999999999</v>
      </c>
      <c r="I197">
        <v>3.2519999999999998</v>
      </c>
      <c r="J197">
        <v>2.5000000000000001E-2</v>
      </c>
      <c r="K197">
        <v>17.765000000000001</v>
      </c>
      <c r="L197">
        <v>56.951000000000001</v>
      </c>
      <c r="M197">
        <v>1.611</v>
      </c>
      <c r="N197">
        <v>35.841000000000001</v>
      </c>
      <c r="O197">
        <v>5.3999999999999999E-2</v>
      </c>
      <c r="Q197">
        <f t="shared" si="48"/>
        <v>0.26458172923807749</v>
      </c>
      <c r="R197">
        <f t="shared" si="49"/>
        <v>0.51268439621716355</v>
      </c>
      <c r="S197">
        <f t="shared" si="50"/>
        <v>1.8878535102875575</v>
      </c>
      <c r="T197">
        <f t="shared" si="51"/>
        <v>0.50256366910736339</v>
      </c>
      <c r="U197">
        <f t="shared" si="52"/>
        <v>-0.18909571933129959</v>
      </c>
      <c r="V197">
        <f t="shared" si="53"/>
        <v>-2.8724151261894745E-2</v>
      </c>
      <c r="W197">
        <f t="shared" si="54"/>
        <v>-0.89962945488243706</v>
      </c>
      <c r="X197">
        <f t="shared" si="55"/>
        <v>0.59824319165362261</v>
      </c>
      <c r="Y197">
        <f t="shared" si="56"/>
        <v>0.5121505369220305</v>
      </c>
      <c r="Z197">
        <f t="shared" si="57"/>
        <v>-1.6020599913279623</v>
      </c>
      <c r="AA197">
        <f t="shared" si="58"/>
        <v>1.2495652118253469</v>
      </c>
      <c r="AB197">
        <f t="shared" si="59"/>
        <v>1.7555013542389823</v>
      </c>
      <c r="AC197">
        <f t="shared" si="60"/>
        <v>0.20709554041921804</v>
      </c>
      <c r="AD197">
        <f t="shared" si="61"/>
        <v>1.5543801184126105</v>
      </c>
      <c r="AE197">
        <f t="shared" si="62"/>
        <v>-1.2676062401770316</v>
      </c>
    </row>
    <row r="198" spans="1:31" x14ac:dyDescent="0.2">
      <c r="A198">
        <v>0.80900000000000005</v>
      </c>
      <c r="B198">
        <v>0.93799999999999994</v>
      </c>
      <c r="C198">
        <v>3.4000000000000002E-2</v>
      </c>
      <c r="D198">
        <v>3.8380000000000001</v>
      </c>
      <c r="E198">
        <v>36.097000000000001</v>
      </c>
      <c r="F198">
        <v>3.9060000000000001</v>
      </c>
      <c r="G198">
        <v>4.1239999999999997</v>
      </c>
      <c r="H198">
        <v>5.0129999999999999</v>
      </c>
      <c r="I198">
        <v>5.3999999999999999E-2</v>
      </c>
      <c r="J198">
        <v>2.8109999999999999</v>
      </c>
      <c r="K198">
        <v>82.885000000000005</v>
      </c>
      <c r="L198">
        <v>33.933</v>
      </c>
      <c r="M198">
        <v>13.868</v>
      </c>
      <c r="N198">
        <v>5.7510000000000003</v>
      </c>
      <c r="O198">
        <v>159.94399999999999</v>
      </c>
      <c r="Q198">
        <f t="shared" si="48"/>
        <v>-9.2051478387727662E-2</v>
      </c>
      <c r="R198">
        <f t="shared" si="49"/>
        <v>-2.7797161620935564E-2</v>
      </c>
      <c r="S198">
        <f t="shared" si="50"/>
        <v>-1.4685210829577449</v>
      </c>
      <c r="T198">
        <f t="shared" si="51"/>
        <v>0.58410497039945275</v>
      </c>
      <c r="U198">
        <f t="shared" si="52"/>
        <v>1.5574711094517759</v>
      </c>
      <c r="V198">
        <f t="shared" si="53"/>
        <v>0.59173223895183558</v>
      </c>
      <c r="W198">
        <f t="shared" si="54"/>
        <v>0.61531865661147889</v>
      </c>
      <c r="X198">
        <f t="shared" si="55"/>
        <v>0.70009770461305376</v>
      </c>
      <c r="Y198">
        <f t="shared" si="56"/>
        <v>-1.2676062401770316</v>
      </c>
      <c r="Z198">
        <f t="shared" si="57"/>
        <v>0.44886084560744072</v>
      </c>
      <c r="AA198">
        <f t="shared" si="58"/>
        <v>1.9184759418088757</v>
      </c>
      <c r="AB198">
        <f t="shared" si="59"/>
        <v>1.5306222571060775</v>
      </c>
      <c r="AC198">
        <f t="shared" si="60"/>
        <v>1.142013832984359</v>
      </c>
      <c r="AD198">
        <f t="shared" si="61"/>
        <v>0.75974336759772509</v>
      </c>
      <c r="AE198">
        <f t="shared" si="62"/>
        <v>2.2039679529805132</v>
      </c>
    </row>
    <row r="199" spans="1:31" x14ac:dyDescent="0.2">
      <c r="A199">
        <v>0.14099999999999999</v>
      </c>
      <c r="B199">
        <v>0.629</v>
      </c>
      <c r="C199">
        <v>2.3E-2</v>
      </c>
      <c r="D199">
        <v>1.6419999999999999</v>
      </c>
      <c r="E199">
        <v>3.4470000000000001</v>
      </c>
      <c r="F199">
        <v>0.04</v>
      </c>
      <c r="G199">
        <v>0.63700000000000001</v>
      </c>
      <c r="H199">
        <v>2.8010000000000002</v>
      </c>
      <c r="I199">
        <v>0.92400000000000004</v>
      </c>
      <c r="J199">
        <v>2.3180000000000001</v>
      </c>
      <c r="K199">
        <v>3.6349999999999998</v>
      </c>
      <c r="L199">
        <v>0.86699999999999999</v>
      </c>
      <c r="M199">
        <v>29.437999999999999</v>
      </c>
      <c r="N199">
        <v>12.185</v>
      </c>
      <c r="O199">
        <v>71.715000000000003</v>
      </c>
      <c r="Q199">
        <f t="shared" si="48"/>
        <v>-0.8507808873446201</v>
      </c>
      <c r="R199">
        <f t="shared" si="49"/>
        <v>-0.20134935455473107</v>
      </c>
      <c r="S199">
        <f t="shared" si="50"/>
        <v>-1.6382721639824072</v>
      </c>
      <c r="T199">
        <f t="shared" si="51"/>
        <v>0.21537315278342195</v>
      </c>
      <c r="U199">
        <f t="shared" si="52"/>
        <v>0.53744128340794761</v>
      </c>
      <c r="V199">
        <f t="shared" si="53"/>
        <v>-1.3979400086720375</v>
      </c>
      <c r="W199">
        <f t="shared" si="54"/>
        <v>-0.19586056766464957</v>
      </c>
      <c r="X199">
        <f t="shared" si="55"/>
        <v>0.44731310882356823</v>
      </c>
      <c r="Y199">
        <f t="shared" si="56"/>
        <v>-3.4328028779893278E-2</v>
      </c>
      <c r="Z199">
        <f t="shared" si="57"/>
        <v>0.3651134316275772</v>
      </c>
      <c r="AA199">
        <f t="shared" si="58"/>
        <v>0.56050441519505656</v>
      </c>
      <c r="AB199">
        <f t="shared" si="59"/>
        <v>-6.198090252378971E-2</v>
      </c>
      <c r="AC199">
        <f t="shared" si="60"/>
        <v>1.4689083009620358</v>
      </c>
      <c r="AD199">
        <f t="shared" si="61"/>
        <v>1.0858255335207432</v>
      </c>
      <c r="AE199">
        <f t="shared" si="62"/>
        <v>1.8556100027514706</v>
      </c>
    </row>
    <row r="200" spans="1:31" x14ac:dyDescent="0.2">
      <c r="A200">
        <v>3.0539999999999998</v>
      </c>
      <c r="B200">
        <v>0.80600000000000005</v>
      </c>
      <c r="C200">
        <v>0.02</v>
      </c>
      <c r="D200">
        <v>1.4379999999999999</v>
      </c>
      <c r="E200">
        <v>4.8940000000000001</v>
      </c>
      <c r="F200">
        <v>2.4129999999999998</v>
      </c>
      <c r="G200">
        <v>4.1479999999999997</v>
      </c>
      <c r="H200">
        <v>2.8959999999999999</v>
      </c>
      <c r="I200">
        <v>6.9809999999999999</v>
      </c>
      <c r="J200">
        <v>17.585000000000001</v>
      </c>
      <c r="K200">
        <v>17.736999999999998</v>
      </c>
      <c r="L200">
        <v>56.186</v>
      </c>
      <c r="M200">
        <v>4.8490000000000002</v>
      </c>
      <c r="N200">
        <v>14.073</v>
      </c>
      <c r="O200">
        <v>64.798000000000002</v>
      </c>
      <c r="Q200">
        <f t="shared" si="48"/>
        <v>0.48486903272040238</v>
      </c>
      <c r="R200">
        <f t="shared" si="49"/>
        <v>-9.3664958194909331E-2</v>
      </c>
      <c r="S200">
        <f t="shared" si="50"/>
        <v>-1.6989700043360187</v>
      </c>
      <c r="T200">
        <f t="shared" si="51"/>
        <v>0.15775888604686378</v>
      </c>
      <c r="U200">
        <f t="shared" si="52"/>
        <v>0.68966396501577043</v>
      </c>
      <c r="V200">
        <f t="shared" si="53"/>
        <v>0.38255732190878577</v>
      </c>
      <c r="W200">
        <f t="shared" si="54"/>
        <v>0.61783874771700331</v>
      </c>
      <c r="X200">
        <f t="shared" si="55"/>
        <v>0.46179855752510929</v>
      </c>
      <c r="Y200">
        <f t="shared" si="56"/>
        <v>0.84391763800639241</v>
      </c>
      <c r="Z200">
        <f t="shared" si="57"/>
        <v>1.2451423726529613</v>
      </c>
      <c r="AA200">
        <f t="shared" si="58"/>
        <v>1.2488801660242859</v>
      </c>
      <c r="AB200">
        <f t="shared" si="59"/>
        <v>1.7496281148540593</v>
      </c>
      <c r="AC200">
        <f t="shared" si="60"/>
        <v>0.68565218411552442</v>
      </c>
      <c r="AD200">
        <f t="shared" si="61"/>
        <v>1.1483866876668207</v>
      </c>
      <c r="AE200">
        <f t="shared" si="62"/>
        <v>1.8115616015130589</v>
      </c>
    </row>
    <row r="201" spans="1:31" x14ac:dyDescent="0.2">
      <c r="A201">
        <v>0.17100000000000001</v>
      </c>
      <c r="B201">
        <v>4.1139999999999999</v>
      </c>
      <c r="C201">
        <v>2.7029999999999998</v>
      </c>
      <c r="D201">
        <v>3.1059999999999999</v>
      </c>
      <c r="E201">
        <v>22.707999999999998</v>
      </c>
      <c r="F201">
        <v>1.292</v>
      </c>
      <c r="G201">
        <v>1.0620000000000001</v>
      </c>
      <c r="H201">
        <v>1.6120000000000001</v>
      </c>
      <c r="I201">
        <v>1.1879999999999999</v>
      </c>
      <c r="J201">
        <v>6.4000000000000001E-2</v>
      </c>
      <c r="K201">
        <v>32.69</v>
      </c>
      <c r="L201">
        <v>0.02</v>
      </c>
      <c r="M201">
        <v>23.437999999999999</v>
      </c>
      <c r="N201">
        <v>23.965</v>
      </c>
      <c r="O201">
        <v>8.6590000000000007</v>
      </c>
      <c r="Q201">
        <f t="shared" si="48"/>
        <v>-0.76700388960784616</v>
      </c>
      <c r="R201">
        <f t="shared" si="49"/>
        <v>0.6142642873587052</v>
      </c>
      <c r="S201">
        <f t="shared" si="50"/>
        <v>0.43184604569872537</v>
      </c>
      <c r="T201">
        <f t="shared" si="51"/>
        <v>0.49220145139253968</v>
      </c>
      <c r="U201">
        <f t="shared" si="52"/>
        <v>1.3561788855533752</v>
      </c>
      <c r="V201">
        <f t="shared" si="53"/>
        <v>0.1112625136590653</v>
      </c>
      <c r="W201">
        <f t="shared" si="54"/>
        <v>2.6124516745450282E-2</v>
      </c>
      <c r="X201">
        <f t="shared" si="55"/>
        <v>0.20736503746907187</v>
      </c>
      <c r="Y201">
        <f t="shared" si="56"/>
        <v>7.4816440645174717E-2</v>
      </c>
      <c r="Z201">
        <f t="shared" si="57"/>
        <v>-1.1938200260161129</v>
      </c>
      <c r="AA201">
        <f t="shared" si="58"/>
        <v>1.514414920580369</v>
      </c>
      <c r="AB201">
        <f t="shared" si="59"/>
        <v>-1.6989700043360187</v>
      </c>
      <c r="AC201">
        <f t="shared" si="60"/>
        <v>1.3699205499219167</v>
      </c>
      <c r="AD201">
        <f t="shared" si="61"/>
        <v>1.3795774333278066</v>
      </c>
      <c r="AE201">
        <f t="shared" si="62"/>
        <v>0.93746773964337748</v>
      </c>
    </row>
    <row r="202" spans="1:31" x14ac:dyDescent="0.2">
      <c r="A202">
        <v>2.9319999999999999</v>
      </c>
      <c r="B202">
        <v>0.71599999999999997</v>
      </c>
      <c r="C202">
        <v>3.5510000000000002</v>
      </c>
      <c r="D202">
        <v>3.9409999999999998</v>
      </c>
      <c r="E202">
        <v>0.72699999999999998</v>
      </c>
      <c r="F202">
        <v>18.091999999999999</v>
      </c>
      <c r="G202">
        <v>1.5449999999999999</v>
      </c>
      <c r="H202">
        <v>4.3959999999999999</v>
      </c>
      <c r="I202">
        <v>4.13</v>
      </c>
      <c r="J202">
        <v>0.52800000000000002</v>
      </c>
      <c r="K202">
        <v>27.986999999999998</v>
      </c>
      <c r="L202">
        <v>54.148000000000003</v>
      </c>
      <c r="M202">
        <v>32.25</v>
      </c>
      <c r="N202">
        <v>59.938000000000002</v>
      </c>
      <c r="O202">
        <v>64.497</v>
      </c>
      <c r="Q202">
        <f t="shared" si="48"/>
        <v>0.46716396596909032</v>
      </c>
      <c r="R202">
        <f t="shared" si="49"/>
        <v>-0.14508697769214446</v>
      </c>
      <c r="S202">
        <f t="shared" si="50"/>
        <v>0.5503506723016155</v>
      </c>
      <c r="T202">
        <f t="shared" si="51"/>
        <v>0.59560643486560305</v>
      </c>
      <c r="U202">
        <f t="shared" si="52"/>
        <v>-0.13846558914096219</v>
      </c>
      <c r="V202">
        <f t="shared" si="53"/>
        <v>1.257486579073881</v>
      </c>
      <c r="W202">
        <f t="shared" si="54"/>
        <v>0.18892848376085342</v>
      </c>
      <c r="X202">
        <f t="shared" si="55"/>
        <v>0.643057683751453</v>
      </c>
      <c r="Y202">
        <f t="shared" si="56"/>
        <v>0.61595005165640104</v>
      </c>
      <c r="Z202">
        <f t="shared" si="57"/>
        <v>-0.27736607746618774</v>
      </c>
      <c r="AA202">
        <f t="shared" si="58"/>
        <v>1.4469563477954599</v>
      </c>
      <c r="AB202">
        <f t="shared" si="59"/>
        <v>1.7335824202410322</v>
      </c>
      <c r="AC202">
        <f t="shared" si="60"/>
        <v>1.5085297189712865</v>
      </c>
      <c r="AD202">
        <f t="shared" si="61"/>
        <v>1.7777022473941588</v>
      </c>
      <c r="AE202">
        <f t="shared" si="62"/>
        <v>1.8095395144221473</v>
      </c>
    </row>
    <row r="203" spans="1:31" x14ac:dyDescent="0.2">
      <c r="A203">
        <v>0.67900000000000005</v>
      </c>
      <c r="B203">
        <v>1.325</v>
      </c>
      <c r="C203">
        <v>1.8029999999999999</v>
      </c>
      <c r="D203">
        <v>1.8180000000000001</v>
      </c>
      <c r="E203">
        <v>0.92500000000000004</v>
      </c>
      <c r="F203">
        <v>2.09</v>
      </c>
      <c r="G203">
        <v>1.9370000000000001</v>
      </c>
      <c r="H203">
        <v>0.84899999999999998</v>
      </c>
      <c r="I203">
        <v>2.919</v>
      </c>
      <c r="J203">
        <v>10.137</v>
      </c>
      <c r="K203">
        <v>34.101999999999997</v>
      </c>
      <c r="L203">
        <v>1.2390000000000001</v>
      </c>
      <c r="M203">
        <v>31.395</v>
      </c>
      <c r="N203">
        <v>44.445999999999998</v>
      </c>
      <c r="O203">
        <v>11.427</v>
      </c>
      <c r="Q203">
        <f t="shared" si="48"/>
        <v>-0.16813022571949829</v>
      </c>
      <c r="R203">
        <f t="shared" si="49"/>
        <v>0.12221587827282664</v>
      </c>
      <c r="S203">
        <f t="shared" si="50"/>
        <v>0.25599572672240195</v>
      </c>
      <c r="T203">
        <f t="shared" si="51"/>
        <v>0.25959387888594865</v>
      </c>
      <c r="U203">
        <f t="shared" si="52"/>
        <v>-3.385826726096737E-2</v>
      </c>
      <c r="V203">
        <f t="shared" si="53"/>
        <v>0.32014628611105395</v>
      </c>
      <c r="W203">
        <f t="shared" si="54"/>
        <v>0.2871296207191108</v>
      </c>
      <c r="X203">
        <f t="shared" si="55"/>
        <v>-7.1092309756047342E-2</v>
      </c>
      <c r="Y203">
        <f t="shared" si="56"/>
        <v>0.46523409498801438</v>
      </c>
      <c r="Z203">
        <f t="shared" si="57"/>
        <v>1.0059094464945588</v>
      </c>
      <c r="AA203">
        <f t="shared" si="58"/>
        <v>1.5327798500626733</v>
      </c>
      <c r="AB203">
        <f t="shared" si="59"/>
        <v>9.3071306376063492E-2</v>
      </c>
      <c r="AC203">
        <f t="shared" si="60"/>
        <v>1.4968604873943676</v>
      </c>
      <c r="AD203">
        <f t="shared" si="61"/>
        <v>1.647832681929505</v>
      </c>
      <c r="AE203">
        <f t="shared" si="62"/>
        <v>1.0579322273806087</v>
      </c>
    </row>
    <row r="204" spans="1:31" x14ac:dyDescent="0.2">
      <c r="A204">
        <v>5.4690000000000003</v>
      </c>
      <c r="B204">
        <v>1.07</v>
      </c>
      <c r="C204">
        <v>0.20899999999999999</v>
      </c>
      <c r="D204">
        <v>1.94</v>
      </c>
      <c r="E204">
        <v>3.6999999999999998E-2</v>
      </c>
      <c r="F204">
        <v>4.8579999999999997</v>
      </c>
      <c r="G204">
        <v>7.6619999999999999</v>
      </c>
      <c r="H204">
        <v>10.220000000000001</v>
      </c>
      <c r="I204">
        <v>8.0000000000000002E-3</v>
      </c>
      <c r="J204">
        <v>0.04</v>
      </c>
      <c r="K204">
        <v>36.173999999999999</v>
      </c>
      <c r="L204">
        <v>79.617000000000004</v>
      </c>
      <c r="M204">
        <v>49.265000000000001</v>
      </c>
      <c r="N204">
        <v>90.787999999999997</v>
      </c>
      <c r="O204">
        <v>7.5819999999999999</v>
      </c>
      <c r="Q204">
        <f t="shared" si="48"/>
        <v>0.73790792337463873</v>
      </c>
      <c r="R204">
        <f t="shared" si="49"/>
        <v>2.9383777685209667E-2</v>
      </c>
      <c r="S204">
        <f t="shared" si="50"/>
        <v>-0.679853713888946</v>
      </c>
      <c r="T204">
        <f t="shared" si="51"/>
        <v>0.28780172993022601</v>
      </c>
      <c r="U204">
        <f t="shared" si="52"/>
        <v>-1.431798275933005</v>
      </c>
      <c r="V204">
        <f t="shared" si="53"/>
        <v>0.68645751046911174</v>
      </c>
      <c r="W204">
        <f t="shared" si="54"/>
        <v>0.88434214764705887</v>
      </c>
      <c r="X204">
        <f t="shared" si="55"/>
        <v>1.0094508957986938</v>
      </c>
      <c r="Y204">
        <f t="shared" si="56"/>
        <v>-2.0969100130080562</v>
      </c>
      <c r="Z204">
        <f t="shared" si="57"/>
        <v>-1.3979400086720375</v>
      </c>
      <c r="AA204">
        <f t="shared" si="58"/>
        <v>1.5583965342489963</v>
      </c>
      <c r="AB204">
        <f t="shared" si="59"/>
        <v>1.9010058091688029</v>
      </c>
      <c r="AC204">
        <f t="shared" si="60"/>
        <v>1.6925384871257463</v>
      </c>
      <c r="AD204">
        <f t="shared" si="61"/>
        <v>1.9580284489815734</v>
      </c>
      <c r="AE204">
        <f t="shared" si="62"/>
        <v>0.8797837800904158</v>
      </c>
    </row>
    <row r="205" spans="1:31" x14ac:dyDescent="0.2">
      <c r="A205">
        <v>2.8380000000000001</v>
      </c>
      <c r="B205">
        <v>1.633</v>
      </c>
      <c r="C205">
        <v>0.192</v>
      </c>
      <c r="D205">
        <v>1.2110000000000001</v>
      </c>
      <c r="E205">
        <v>8.0000000000000002E-3</v>
      </c>
      <c r="F205">
        <v>0.222</v>
      </c>
      <c r="G205">
        <v>6.4950000000000001</v>
      </c>
      <c r="H205">
        <v>4.1429999999999998</v>
      </c>
      <c r="I205">
        <v>3.16</v>
      </c>
      <c r="J205">
        <v>2.456</v>
      </c>
      <c r="K205">
        <v>11.259</v>
      </c>
      <c r="L205">
        <v>59.98</v>
      </c>
      <c r="M205">
        <v>29.765000000000001</v>
      </c>
      <c r="N205">
        <v>1.7999999999999999E-2</v>
      </c>
      <c r="O205">
        <v>16.303999999999998</v>
      </c>
      <c r="Q205">
        <f t="shared" si="48"/>
        <v>0.45301239112145519</v>
      </c>
      <c r="R205">
        <f t="shared" si="49"/>
        <v>0.21298618473666817</v>
      </c>
      <c r="S205">
        <f t="shared" si="50"/>
        <v>-0.71669877129645043</v>
      </c>
      <c r="T205">
        <f t="shared" si="51"/>
        <v>8.3144143143052268E-2</v>
      </c>
      <c r="U205">
        <f t="shared" si="52"/>
        <v>-2.0969100130080562</v>
      </c>
      <c r="V205">
        <f t="shared" si="53"/>
        <v>-0.65364702554936138</v>
      </c>
      <c r="W205">
        <f t="shared" si="54"/>
        <v>0.81257915540904668</v>
      </c>
      <c r="X205">
        <f t="shared" si="55"/>
        <v>0.61731493329829368</v>
      </c>
      <c r="Y205">
        <f t="shared" si="56"/>
        <v>0.49968708261840383</v>
      </c>
      <c r="Z205">
        <f t="shared" si="57"/>
        <v>0.39022836246913006</v>
      </c>
      <c r="AA205">
        <f t="shared" si="58"/>
        <v>1.0514998191327449</v>
      </c>
      <c r="AB205">
        <f t="shared" si="59"/>
        <v>1.7780064614235083</v>
      </c>
      <c r="AC205">
        <f t="shared" si="60"/>
        <v>1.4737058868877722</v>
      </c>
      <c r="AD205">
        <f t="shared" si="61"/>
        <v>-1.744727494896694</v>
      </c>
      <c r="AE205">
        <f t="shared" si="62"/>
        <v>1.2122941666623512</v>
      </c>
    </row>
    <row r="206" spans="1:31" x14ac:dyDescent="0.2">
      <c r="A206">
        <v>5.32</v>
      </c>
      <c r="B206">
        <v>2.0070000000000001</v>
      </c>
      <c r="C206">
        <v>2.0569999999999999</v>
      </c>
      <c r="D206">
        <v>5.4489999999999998</v>
      </c>
      <c r="E206">
        <v>0.14899999999999999</v>
      </c>
      <c r="F206">
        <v>4.585</v>
      </c>
      <c r="G206">
        <v>2.1259999999999999</v>
      </c>
      <c r="H206">
        <v>40.173999999999999</v>
      </c>
      <c r="I206">
        <v>32.536000000000001</v>
      </c>
      <c r="J206">
        <v>2.1419999999999999</v>
      </c>
      <c r="K206">
        <v>54.453000000000003</v>
      </c>
      <c r="L206">
        <v>1.04</v>
      </c>
      <c r="M206">
        <v>153.21700000000001</v>
      </c>
      <c r="N206">
        <v>24.169</v>
      </c>
      <c r="O206">
        <v>22.003</v>
      </c>
      <c r="Q206">
        <f t="shared" si="48"/>
        <v>0.72591163229504818</v>
      </c>
      <c r="R206">
        <f t="shared" si="49"/>
        <v>0.30254737248748559</v>
      </c>
      <c r="S206">
        <f t="shared" si="50"/>
        <v>0.313234291694724</v>
      </c>
      <c r="T206">
        <f t="shared" si="51"/>
        <v>0.73631680790410881</v>
      </c>
      <c r="U206">
        <f t="shared" si="52"/>
        <v>-0.82681373158772598</v>
      </c>
      <c r="V206">
        <f t="shared" si="53"/>
        <v>0.66133934000603989</v>
      </c>
      <c r="W206">
        <f t="shared" si="54"/>
        <v>0.32756326018727794</v>
      </c>
      <c r="X206">
        <f t="shared" si="55"/>
        <v>1.6039450752328426</v>
      </c>
      <c r="Y206">
        <f t="shared" si="56"/>
        <v>1.5123641593965311</v>
      </c>
      <c r="Z206">
        <f t="shared" si="57"/>
        <v>0.33081946649583682</v>
      </c>
      <c r="AA206">
        <f t="shared" si="58"/>
        <v>1.7360218115032708</v>
      </c>
      <c r="AB206">
        <f t="shared" si="59"/>
        <v>1.703333929878037E-2</v>
      </c>
      <c r="AC206">
        <f t="shared" si="60"/>
        <v>2.1853069545693731</v>
      </c>
      <c r="AD206">
        <f t="shared" si="61"/>
        <v>1.3832586817081751</v>
      </c>
      <c r="AE206">
        <f t="shared" si="62"/>
        <v>1.3424818987595164</v>
      </c>
    </row>
    <row r="207" spans="1:31" x14ac:dyDescent="0.2">
      <c r="A207">
        <v>0.499</v>
      </c>
      <c r="B207">
        <v>2.6989999999999998</v>
      </c>
      <c r="C207">
        <v>4.181</v>
      </c>
      <c r="D207">
        <v>0.39500000000000002</v>
      </c>
      <c r="E207">
        <v>4.0229999999999997</v>
      </c>
      <c r="F207">
        <v>2.915</v>
      </c>
      <c r="G207">
        <v>11.352</v>
      </c>
      <c r="H207">
        <v>9.7000000000000003E-2</v>
      </c>
      <c r="I207">
        <v>7.0000000000000001E-3</v>
      </c>
      <c r="J207">
        <v>1.1359999999999999</v>
      </c>
      <c r="K207">
        <v>21.512</v>
      </c>
      <c r="L207">
        <v>31.577000000000002</v>
      </c>
      <c r="M207">
        <v>153.01</v>
      </c>
      <c r="N207">
        <v>35.008000000000003</v>
      </c>
      <c r="O207">
        <v>8.2850000000000001</v>
      </c>
      <c r="Q207">
        <f t="shared" si="48"/>
        <v>-0.30189945437661009</v>
      </c>
      <c r="R207">
        <f t="shared" si="49"/>
        <v>0.43120288455651662</v>
      </c>
      <c r="S207">
        <f t="shared" si="50"/>
        <v>0.62128016755041471</v>
      </c>
      <c r="T207">
        <f t="shared" si="51"/>
        <v>-0.40340290437353976</v>
      </c>
      <c r="U207">
        <f t="shared" si="52"/>
        <v>0.60455003257126128</v>
      </c>
      <c r="V207">
        <f t="shared" si="53"/>
        <v>0.46463855909503288</v>
      </c>
      <c r="W207">
        <f t="shared" si="54"/>
        <v>1.0550723824494177</v>
      </c>
      <c r="X207">
        <f t="shared" si="55"/>
        <v>-1.0132282657337552</v>
      </c>
      <c r="Y207">
        <f t="shared" si="56"/>
        <v>-2.1549019599857431</v>
      </c>
      <c r="Z207">
        <f t="shared" si="57"/>
        <v>5.5378331375000027E-2</v>
      </c>
      <c r="AA207">
        <f t="shared" si="58"/>
        <v>1.3326807892152452</v>
      </c>
      <c r="AB207">
        <f t="shared" si="59"/>
        <v>1.4993708671119674</v>
      </c>
      <c r="AC207">
        <f t="shared" si="60"/>
        <v>2.1847198151502716</v>
      </c>
      <c r="AD207">
        <f t="shared" si="61"/>
        <v>1.544167300317318</v>
      </c>
      <c r="AE207">
        <f t="shared" si="62"/>
        <v>0.91829251275535551</v>
      </c>
    </row>
    <row r="208" spans="1:31" x14ac:dyDescent="0.2">
      <c r="A208">
        <v>6.194</v>
      </c>
      <c r="B208">
        <v>2.323</v>
      </c>
      <c r="C208">
        <v>0.50900000000000001</v>
      </c>
      <c r="D208">
        <v>1.3109999999999999</v>
      </c>
      <c r="E208">
        <v>3.81</v>
      </c>
      <c r="F208">
        <v>5.5439999999999996</v>
      </c>
      <c r="G208">
        <v>4.0339999999999998</v>
      </c>
      <c r="H208">
        <v>5.7690000000000001</v>
      </c>
      <c r="I208">
        <v>5.8999999999999997E-2</v>
      </c>
      <c r="J208">
        <v>0.11700000000000001</v>
      </c>
      <c r="K208">
        <v>8.2409999999999997</v>
      </c>
      <c r="L208">
        <v>117.80800000000001</v>
      </c>
      <c r="M208">
        <v>40.292000000000002</v>
      </c>
      <c r="N208">
        <v>14.882</v>
      </c>
      <c r="O208">
        <v>29.219000000000001</v>
      </c>
      <c r="Q208">
        <f t="shared" si="48"/>
        <v>0.79197120102076801</v>
      </c>
      <c r="R208">
        <f t="shared" si="49"/>
        <v>0.36604920980023542</v>
      </c>
      <c r="S208">
        <f t="shared" si="50"/>
        <v>-0.29328221766324125</v>
      </c>
      <c r="T208">
        <f t="shared" si="51"/>
        <v>0.11760269169008426</v>
      </c>
      <c r="U208">
        <f t="shared" si="52"/>
        <v>0.58092497567561929</v>
      </c>
      <c r="V208">
        <f t="shared" si="53"/>
        <v>0.74382322160375025</v>
      </c>
      <c r="W208">
        <f t="shared" si="54"/>
        <v>0.60573589387674664</v>
      </c>
      <c r="X208">
        <f t="shared" si="55"/>
        <v>0.76110053895814234</v>
      </c>
      <c r="Y208">
        <f t="shared" si="56"/>
        <v>-1.2291479883578558</v>
      </c>
      <c r="Z208">
        <f t="shared" si="57"/>
        <v>-0.9318141382538383</v>
      </c>
      <c r="AA208">
        <f t="shared" si="58"/>
        <v>0.91597991414022439</v>
      </c>
      <c r="AB208">
        <f t="shared" si="59"/>
        <v>2.0711747831326264</v>
      </c>
      <c r="AC208">
        <f t="shared" si="60"/>
        <v>1.6052188252788244</v>
      </c>
      <c r="AD208">
        <f t="shared" si="61"/>
        <v>1.1726613002015347</v>
      </c>
      <c r="AE208">
        <f t="shared" si="62"/>
        <v>1.4656653484253304</v>
      </c>
    </row>
    <row r="209" spans="1:31" x14ac:dyDescent="0.2">
      <c r="A209">
        <v>1.5349999999999999</v>
      </c>
      <c r="B209">
        <v>1.2390000000000001</v>
      </c>
      <c r="C209">
        <v>10.054</v>
      </c>
      <c r="D209">
        <v>3.69</v>
      </c>
      <c r="E209">
        <v>6.8029999999999999</v>
      </c>
      <c r="F209">
        <v>9.0489999999999995</v>
      </c>
      <c r="G209">
        <v>5.4359999999999999</v>
      </c>
      <c r="H209">
        <v>2.339</v>
      </c>
      <c r="I209">
        <v>1.754</v>
      </c>
      <c r="J209">
        <v>0.98899999999999999</v>
      </c>
      <c r="K209">
        <v>44.183</v>
      </c>
      <c r="L209">
        <v>51.683999999999997</v>
      </c>
      <c r="M209">
        <v>16.734999999999999</v>
      </c>
      <c r="N209">
        <v>26.718</v>
      </c>
      <c r="O209">
        <v>60.122999999999998</v>
      </c>
      <c r="Q209">
        <f t="shared" si="48"/>
        <v>0.18610837981320527</v>
      </c>
      <c r="R209">
        <f t="shared" si="49"/>
        <v>9.3071306376063492E-2</v>
      </c>
      <c r="S209">
        <f t="shared" si="50"/>
        <v>1.0023388808920564</v>
      </c>
      <c r="T209">
        <f t="shared" si="51"/>
        <v>0.56702636615906032</v>
      </c>
      <c r="U209">
        <f t="shared" si="52"/>
        <v>0.83270047096056743</v>
      </c>
      <c r="V209">
        <f t="shared" si="53"/>
        <v>0.95660058821317662</v>
      </c>
      <c r="W209">
        <f t="shared" si="54"/>
        <v>0.73527944806045675</v>
      </c>
      <c r="X209">
        <f t="shared" si="55"/>
        <v>0.36903022180915301</v>
      </c>
      <c r="Y209">
        <f t="shared" si="56"/>
        <v>0.24402958903002173</v>
      </c>
      <c r="Z209">
        <f t="shared" si="57"/>
        <v>-4.8037084028205992E-3</v>
      </c>
      <c r="AA209">
        <f t="shared" si="58"/>
        <v>1.6452552008792865</v>
      </c>
      <c r="AB209">
        <f t="shared" si="59"/>
        <v>1.7133561178102248</v>
      </c>
      <c r="AC209">
        <f t="shared" si="60"/>
        <v>1.2236257166937958</v>
      </c>
      <c r="AD209">
        <f t="shared" si="61"/>
        <v>1.4268039455148667</v>
      </c>
      <c r="AE209">
        <f t="shared" si="62"/>
        <v>1.7790406427555179</v>
      </c>
    </row>
    <row r="210" spans="1:31" x14ac:dyDescent="0.2">
      <c r="A210">
        <v>5.2939999999999996</v>
      </c>
      <c r="B210">
        <v>0.65700000000000003</v>
      </c>
      <c r="C210">
        <v>7.8179999999999996</v>
      </c>
      <c r="D210">
        <v>0.64600000000000002</v>
      </c>
      <c r="E210">
        <v>4.9130000000000003</v>
      </c>
      <c r="F210">
        <v>2.6869999999999998</v>
      </c>
      <c r="G210">
        <v>5.4210000000000003</v>
      </c>
      <c r="H210">
        <v>0.27300000000000002</v>
      </c>
      <c r="I210">
        <v>1.8129999999999999</v>
      </c>
      <c r="J210">
        <v>3.161</v>
      </c>
      <c r="K210">
        <v>33.054000000000002</v>
      </c>
      <c r="L210">
        <v>60.292000000000002</v>
      </c>
      <c r="M210">
        <v>5.5E-2</v>
      </c>
      <c r="N210">
        <v>12.897</v>
      </c>
      <c r="O210">
        <v>2.3610000000000002</v>
      </c>
      <c r="Q210">
        <f t="shared" si="48"/>
        <v>0.72378393696532939</v>
      </c>
      <c r="R210">
        <f t="shared" si="49"/>
        <v>-0.18243463044021921</v>
      </c>
      <c r="S210">
        <f t="shared" si="50"/>
        <v>0.89309566609622826</v>
      </c>
      <c r="T210">
        <f t="shared" si="51"/>
        <v>-0.18976748200491589</v>
      </c>
      <c r="U210">
        <f t="shared" si="52"/>
        <v>0.69134676413482177</v>
      </c>
      <c r="V210">
        <f t="shared" si="53"/>
        <v>0.42926766643316844</v>
      </c>
      <c r="W210">
        <f t="shared" si="54"/>
        <v>0.73407940728059429</v>
      </c>
      <c r="X210">
        <f t="shared" si="55"/>
        <v>-0.56383735295924398</v>
      </c>
      <c r="Y210">
        <f t="shared" si="56"/>
        <v>0.25839780409550867</v>
      </c>
      <c r="Z210">
        <f t="shared" si="57"/>
        <v>0.49982449583957972</v>
      </c>
      <c r="AA210">
        <f t="shared" si="58"/>
        <v>1.5192240227569651</v>
      </c>
      <c r="AB210">
        <f t="shared" si="59"/>
        <v>1.7802596904760224</v>
      </c>
      <c r="AC210">
        <f t="shared" si="60"/>
        <v>-1.2596373105057561</v>
      </c>
      <c r="AD210">
        <f t="shared" si="61"/>
        <v>1.1104886998366694</v>
      </c>
      <c r="AE210">
        <f t="shared" si="62"/>
        <v>0.37309598707872704</v>
      </c>
    </row>
    <row r="211" spans="1:31" x14ac:dyDescent="0.2">
      <c r="A211">
        <v>2.004</v>
      </c>
      <c r="B211">
        <v>2.8759999999999999</v>
      </c>
      <c r="C211">
        <v>5.4489999999999998</v>
      </c>
      <c r="D211">
        <v>4.444</v>
      </c>
      <c r="E211">
        <v>6.2050000000000001</v>
      </c>
      <c r="F211">
        <v>4.3250000000000002</v>
      </c>
      <c r="G211">
        <v>3.9E-2</v>
      </c>
      <c r="H211">
        <v>8.7769999999999992</v>
      </c>
      <c r="I211">
        <v>5.7709999999999999</v>
      </c>
      <c r="J211">
        <v>5.016</v>
      </c>
      <c r="K211">
        <v>57.274999999999999</v>
      </c>
      <c r="L211">
        <v>1.6020000000000001</v>
      </c>
      <c r="M211">
        <v>54.468000000000004</v>
      </c>
      <c r="N211">
        <v>112.363</v>
      </c>
      <c r="O211">
        <v>4.327</v>
      </c>
      <c r="Q211">
        <f t="shared" si="48"/>
        <v>0.30189771719520808</v>
      </c>
      <c r="R211">
        <f t="shared" si="49"/>
        <v>0.45878888171084498</v>
      </c>
      <c r="S211">
        <f t="shared" si="50"/>
        <v>0.73631680790410881</v>
      </c>
      <c r="T211">
        <f t="shared" si="51"/>
        <v>0.64777405026882995</v>
      </c>
      <c r="U211">
        <f t="shared" si="52"/>
        <v>0.79274178583474864</v>
      </c>
      <c r="V211">
        <f t="shared" si="53"/>
        <v>0.63598611180083309</v>
      </c>
      <c r="W211">
        <f t="shared" si="54"/>
        <v>-1.4089353929735009</v>
      </c>
      <c r="X211">
        <f t="shared" si="55"/>
        <v>0.94334609835659067</v>
      </c>
      <c r="Y211">
        <f t="shared" si="56"/>
        <v>0.76125107430866268</v>
      </c>
      <c r="Z211">
        <f t="shared" si="57"/>
        <v>0.70035752782266003</v>
      </c>
      <c r="AA211">
        <f t="shared" si="58"/>
        <v>1.7579650978614352</v>
      </c>
      <c r="AB211">
        <f t="shared" si="59"/>
        <v>0.20466251174821887</v>
      </c>
      <c r="AC211">
        <f t="shared" si="60"/>
        <v>1.736141428790474</v>
      </c>
      <c r="AD211">
        <f t="shared" si="61"/>
        <v>2.0506233259910269</v>
      </c>
      <c r="AE211">
        <f t="shared" si="62"/>
        <v>0.63618689519872429</v>
      </c>
    </row>
    <row r="212" spans="1:31" x14ac:dyDescent="0.2">
      <c r="A212">
        <v>2.4409999999999998</v>
      </c>
      <c r="B212">
        <v>0.46500000000000002</v>
      </c>
      <c r="C212">
        <v>3.617</v>
      </c>
      <c r="D212">
        <v>1.383</v>
      </c>
      <c r="E212">
        <v>4.391</v>
      </c>
      <c r="F212">
        <v>5.46</v>
      </c>
      <c r="G212">
        <v>2.2850000000000001</v>
      </c>
      <c r="H212">
        <v>1.49</v>
      </c>
      <c r="I212">
        <v>9.67</v>
      </c>
      <c r="J212">
        <v>7.8360000000000003</v>
      </c>
      <c r="K212">
        <v>4.9960000000000004</v>
      </c>
      <c r="L212">
        <v>68.831000000000003</v>
      </c>
      <c r="M212">
        <v>65.504999999999995</v>
      </c>
      <c r="N212">
        <v>61.679000000000002</v>
      </c>
      <c r="O212">
        <v>19.196000000000002</v>
      </c>
      <c r="Q212">
        <f t="shared" si="48"/>
        <v>0.38756777941718856</v>
      </c>
      <c r="R212">
        <f t="shared" si="49"/>
        <v>-0.33254704711004607</v>
      </c>
      <c r="S212">
        <f t="shared" si="50"/>
        <v>0.55834850876161968</v>
      </c>
      <c r="T212">
        <f t="shared" si="51"/>
        <v>0.14082218010931058</v>
      </c>
      <c r="U212">
        <f t="shared" si="52"/>
        <v>0.64256343710438779</v>
      </c>
      <c r="V212">
        <f t="shared" si="53"/>
        <v>0.73719264270473728</v>
      </c>
      <c r="W212">
        <f t="shared" si="54"/>
        <v>0.35888620440586905</v>
      </c>
      <c r="X212">
        <f t="shared" si="55"/>
        <v>0.17318626841227402</v>
      </c>
      <c r="Y212">
        <f t="shared" si="56"/>
        <v>0.98542647408300166</v>
      </c>
      <c r="Z212">
        <f t="shared" si="57"/>
        <v>0.89409442732269873</v>
      </c>
      <c r="AA212">
        <f t="shared" si="58"/>
        <v>0.69862242970209798</v>
      </c>
      <c r="AB212">
        <f t="shared" si="59"/>
        <v>1.8377840791763849</v>
      </c>
      <c r="AC212">
        <f t="shared" si="60"/>
        <v>1.8162744509770212</v>
      </c>
      <c r="AD212">
        <f t="shared" si="61"/>
        <v>1.7901373238950002</v>
      </c>
      <c r="AE212">
        <f t="shared" si="62"/>
        <v>1.2832107412603839</v>
      </c>
    </row>
    <row r="213" spans="1:31" x14ac:dyDescent="0.2">
      <c r="A213">
        <v>2.5840000000000001</v>
      </c>
      <c r="B213">
        <v>4.8000000000000001E-2</v>
      </c>
      <c r="C213">
        <v>2.0259999999999998</v>
      </c>
      <c r="D213">
        <v>13.368</v>
      </c>
      <c r="E213">
        <v>1.0620000000000001</v>
      </c>
      <c r="F213">
        <v>3.7589999999999999</v>
      </c>
      <c r="G213">
        <v>1.8049999999999999</v>
      </c>
      <c r="H213">
        <v>3.0329999999999999</v>
      </c>
      <c r="I213">
        <v>1.2130000000000001</v>
      </c>
      <c r="J213">
        <v>6.1349999999999998</v>
      </c>
      <c r="K213">
        <v>19.218</v>
      </c>
      <c r="L213">
        <v>102.081</v>
      </c>
      <c r="M213">
        <v>11.962</v>
      </c>
      <c r="N213">
        <v>205.84200000000001</v>
      </c>
      <c r="O213">
        <v>6.4539999999999997</v>
      </c>
      <c r="Q213">
        <f t="shared" si="48"/>
        <v>0.41229250932304651</v>
      </c>
      <c r="R213">
        <f t="shared" si="49"/>
        <v>-1.3187587626244128</v>
      </c>
      <c r="S213">
        <f t="shared" si="50"/>
        <v>0.30663944102426161</v>
      </c>
      <c r="T213">
        <f t="shared" si="51"/>
        <v>1.126066436885335</v>
      </c>
      <c r="U213">
        <f t="shared" si="52"/>
        <v>2.6124516745450282E-2</v>
      </c>
      <c r="V213">
        <f t="shared" si="53"/>
        <v>0.57507232571381239</v>
      </c>
      <c r="W213">
        <f t="shared" si="54"/>
        <v>0.25647720624167669</v>
      </c>
      <c r="X213">
        <f t="shared" si="55"/>
        <v>0.48187241031066347</v>
      </c>
      <c r="Y213">
        <f t="shared" si="56"/>
        <v>8.3860800866573007E-2</v>
      </c>
      <c r="Z213">
        <f t="shared" si="57"/>
        <v>0.787814567063023</v>
      </c>
      <c r="AA213">
        <f t="shared" si="58"/>
        <v>1.2837081890474653</v>
      </c>
      <c r="AB213">
        <f t="shared" si="59"/>
        <v>2.0089449158084616</v>
      </c>
      <c r="AC213">
        <f t="shared" si="60"/>
        <v>1.0778037980760882</v>
      </c>
      <c r="AD213">
        <f t="shared" si="61"/>
        <v>2.3135339929105303</v>
      </c>
      <c r="AE213">
        <f t="shared" si="62"/>
        <v>0.80982896106788615</v>
      </c>
    </row>
    <row r="214" spans="1:31" x14ac:dyDescent="0.2">
      <c r="A214">
        <v>0.95799999999999996</v>
      </c>
      <c r="B214">
        <v>0.91600000000000004</v>
      </c>
      <c r="C214">
        <v>1.476</v>
      </c>
      <c r="D214">
        <v>1.7230000000000001</v>
      </c>
      <c r="E214">
        <v>1.804</v>
      </c>
      <c r="F214">
        <v>3.58</v>
      </c>
      <c r="G214">
        <v>7.2309999999999999</v>
      </c>
      <c r="H214">
        <v>3.4239999999999999</v>
      </c>
      <c r="I214">
        <v>1.2589999999999999</v>
      </c>
      <c r="J214">
        <v>3.7930000000000001</v>
      </c>
      <c r="K214">
        <v>125.31399999999999</v>
      </c>
      <c r="L214">
        <v>10.688000000000001</v>
      </c>
      <c r="M214">
        <v>25.838999999999999</v>
      </c>
      <c r="N214">
        <v>74.64</v>
      </c>
      <c r="O214">
        <v>0.12</v>
      </c>
      <c r="Q214">
        <f t="shared" si="48"/>
        <v>-1.8634490921455603E-2</v>
      </c>
      <c r="R214">
        <f t="shared" si="49"/>
        <v>-3.8104526332149599E-2</v>
      </c>
      <c r="S214">
        <f t="shared" si="50"/>
        <v>0.16908635748702275</v>
      </c>
      <c r="T214">
        <f t="shared" si="51"/>
        <v>0.23628527744802852</v>
      </c>
      <c r="U214">
        <f t="shared" si="52"/>
        <v>0.25623653320592293</v>
      </c>
      <c r="V214">
        <f t="shared" si="53"/>
        <v>0.55388302664387434</v>
      </c>
      <c r="W214">
        <f t="shared" si="54"/>
        <v>0.85919836153387741</v>
      </c>
      <c r="X214">
        <f t="shared" si="55"/>
        <v>0.53453375600511566</v>
      </c>
      <c r="Y214">
        <f t="shared" si="56"/>
        <v>0.10002573010786256</v>
      </c>
      <c r="Z214">
        <f t="shared" si="57"/>
        <v>0.57898284270279055</v>
      </c>
      <c r="AA214">
        <f t="shared" si="58"/>
        <v>2.0979995928066022</v>
      </c>
      <c r="AB214">
        <f t="shared" si="59"/>
        <v>1.0288964451314704</v>
      </c>
      <c r="AC214">
        <f t="shared" si="60"/>
        <v>1.412275701935831</v>
      </c>
      <c r="AD214">
        <f t="shared" si="61"/>
        <v>1.8729716307384436</v>
      </c>
      <c r="AE214">
        <f t="shared" si="62"/>
        <v>-0.92081875395237522</v>
      </c>
    </row>
    <row r="215" spans="1:31" x14ac:dyDescent="0.2">
      <c r="A215">
        <v>4.875</v>
      </c>
      <c r="B215">
        <v>0.17599999999999999</v>
      </c>
      <c r="C215">
        <v>6.02</v>
      </c>
      <c r="D215">
        <v>2.4089999999999998</v>
      </c>
      <c r="E215">
        <v>2.121</v>
      </c>
      <c r="F215">
        <v>3.41</v>
      </c>
      <c r="G215">
        <v>2.5430000000000001</v>
      </c>
      <c r="H215">
        <v>1.5009999999999999</v>
      </c>
      <c r="I215">
        <v>3.4180000000000001</v>
      </c>
      <c r="J215">
        <v>0.69499999999999995</v>
      </c>
      <c r="K215">
        <v>33.558999999999997</v>
      </c>
      <c r="L215">
        <v>37.549999999999997</v>
      </c>
      <c r="M215">
        <v>14.138999999999999</v>
      </c>
      <c r="N215">
        <v>27.969000000000001</v>
      </c>
      <c r="O215">
        <v>28.08</v>
      </c>
      <c r="Q215">
        <f t="shared" si="48"/>
        <v>0.68797462003455567</v>
      </c>
      <c r="R215">
        <f t="shared" si="49"/>
        <v>-0.75448733218585018</v>
      </c>
      <c r="S215">
        <f t="shared" si="50"/>
        <v>0.77959649125782449</v>
      </c>
      <c r="T215">
        <f t="shared" si="51"/>
        <v>0.38183679999834336</v>
      </c>
      <c r="U215">
        <f t="shared" si="52"/>
        <v>0.32654066851656183</v>
      </c>
      <c r="V215">
        <f t="shared" si="53"/>
        <v>0.53275437899249778</v>
      </c>
      <c r="W215">
        <f t="shared" si="54"/>
        <v>0.40534636017570891</v>
      </c>
      <c r="X215">
        <f t="shared" si="55"/>
        <v>0.17638069224327035</v>
      </c>
      <c r="Y215">
        <f t="shared" si="56"/>
        <v>0.53377205838471808</v>
      </c>
      <c r="Z215">
        <f t="shared" si="57"/>
        <v>-0.15801519540988615</v>
      </c>
      <c r="AA215">
        <f t="shared" si="58"/>
        <v>1.5258090111270903</v>
      </c>
      <c r="AB215">
        <f t="shared" si="59"/>
        <v>1.5746099413401871</v>
      </c>
      <c r="AC215">
        <f t="shared" si="60"/>
        <v>1.1504186944792982</v>
      </c>
      <c r="AD215">
        <f t="shared" si="61"/>
        <v>1.4466769389405061</v>
      </c>
      <c r="AE215">
        <f t="shared" si="62"/>
        <v>1.4483971034577676</v>
      </c>
    </row>
    <row r="216" spans="1:31" x14ac:dyDescent="0.2">
      <c r="A216">
        <v>2.6070000000000002</v>
      </c>
      <c r="B216">
        <v>2.5670000000000002</v>
      </c>
      <c r="C216">
        <v>1.3169999999999999</v>
      </c>
      <c r="D216">
        <v>4.4269999999999996</v>
      </c>
      <c r="E216">
        <v>0.33700000000000002</v>
      </c>
      <c r="F216">
        <v>4.8140000000000001</v>
      </c>
      <c r="G216">
        <v>8.1080000000000005</v>
      </c>
      <c r="H216">
        <v>7.1669999999999998</v>
      </c>
      <c r="I216">
        <v>6.4000000000000001E-2</v>
      </c>
      <c r="J216">
        <v>1.1659999999999999</v>
      </c>
      <c r="K216">
        <v>37.878</v>
      </c>
      <c r="L216">
        <v>50.8</v>
      </c>
      <c r="M216">
        <v>105.928</v>
      </c>
      <c r="N216">
        <v>6.5640000000000001</v>
      </c>
      <c r="O216">
        <v>4.2999999999999997E-2</v>
      </c>
      <c r="Q216">
        <f t="shared" si="48"/>
        <v>0.41614103116832896</v>
      </c>
      <c r="R216">
        <f t="shared" si="49"/>
        <v>0.40942586867144337</v>
      </c>
      <c r="S216">
        <f t="shared" si="50"/>
        <v>0.1195857749617838</v>
      </c>
      <c r="T216">
        <f t="shared" si="51"/>
        <v>0.64610952197884786</v>
      </c>
      <c r="U216">
        <f t="shared" si="52"/>
        <v>-0.47237009912866135</v>
      </c>
      <c r="V216">
        <f t="shared" si="53"/>
        <v>0.68250608593901119</v>
      </c>
      <c r="W216">
        <f t="shared" si="54"/>
        <v>0.90891374002097114</v>
      </c>
      <c r="X216">
        <f t="shared" si="55"/>
        <v>0.85533740446954032</v>
      </c>
      <c r="Y216">
        <f t="shared" si="56"/>
        <v>-1.1938200260161129</v>
      </c>
      <c r="Z216">
        <f t="shared" si="57"/>
        <v>6.6698550422995259E-2</v>
      </c>
      <c r="AA216">
        <f t="shared" si="58"/>
        <v>1.5783870397109974</v>
      </c>
      <c r="AB216">
        <f t="shared" si="59"/>
        <v>1.7058637122839193</v>
      </c>
      <c r="AC216">
        <f t="shared" si="60"/>
        <v>2.0250107725549813</v>
      </c>
      <c r="AD216">
        <f t="shared" si="61"/>
        <v>0.81716857238105556</v>
      </c>
      <c r="AE216">
        <f t="shared" si="62"/>
        <v>-1.3665315444204136</v>
      </c>
    </row>
    <row r="217" spans="1:31" x14ac:dyDescent="0.2">
      <c r="A217">
        <v>3.3250000000000002</v>
      </c>
      <c r="B217">
        <v>6.3019999999999996</v>
      </c>
      <c r="C217">
        <v>1.181</v>
      </c>
      <c r="D217">
        <v>0.60599999999999998</v>
      </c>
      <c r="E217">
        <v>3.5190000000000001</v>
      </c>
      <c r="F217">
        <v>8.3569999999999993</v>
      </c>
      <c r="G217">
        <v>2.8380000000000001</v>
      </c>
      <c r="H217">
        <v>3.0000000000000001E-3</v>
      </c>
      <c r="I217">
        <v>1.19</v>
      </c>
      <c r="J217">
        <v>0.84299999999999997</v>
      </c>
      <c r="K217">
        <v>40.838000000000001</v>
      </c>
      <c r="L217">
        <v>35.22</v>
      </c>
      <c r="M217">
        <v>14.63</v>
      </c>
      <c r="N217">
        <v>38.322000000000003</v>
      </c>
      <c r="O217">
        <v>9.0510000000000002</v>
      </c>
      <c r="Q217">
        <f t="shared" si="48"/>
        <v>0.52179164963912339</v>
      </c>
      <c r="R217">
        <f t="shared" si="49"/>
        <v>0.79947839883798077</v>
      </c>
      <c r="S217">
        <f t="shared" si="50"/>
        <v>7.2249897613514816E-2</v>
      </c>
      <c r="T217">
        <f t="shared" si="51"/>
        <v>-0.21752737583371382</v>
      </c>
      <c r="U217">
        <f t="shared" si="52"/>
        <v>0.54641926683519171</v>
      </c>
      <c r="V217">
        <f t="shared" si="53"/>
        <v>0.92205040216717382</v>
      </c>
      <c r="W217">
        <f t="shared" si="54"/>
        <v>0.45301239112145519</v>
      </c>
      <c r="X217">
        <f t="shared" si="55"/>
        <v>-2.5228787452803374</v>
      </c>
      <c r="Y217">
        <f t="shared" si="56"/>
        <v>7.554696139253074E-2</v>
      </c>
      <c r="Z217">
        <f t="shared" si="57"/>
        <v>-7.4172425375257686E-2</v>
      </c>
      <c r="AA217">
        <f t="shared" si="58"/>
        <v>1.6110644647999708</v>
      </c>
      <c r="AB217">
        <f t="shared" si="59"/>
        <v>1.5467893516312581</v>
      </c>
      <c r="AC217">
        <f t="shared" si="60"/>
        <v>1.1652443261253109</v>
      </c>
      <c r="AD217">
        <f t="shared" si="61"/>
        <v>1.5834481665416287</v>
      </c>
      <c r="AE217">
        <f t="shared" si="62"/>
        <v>0.95669656489465082</v>
      </c>
    </row>
    <row r="218" spans="1:31" x14ac:dyDescent="0.2">
      <c r="A218">
        <v>0.66</v>
      </c>
      <c r="B218">
        <v>2.4510000000000001</v>
      </c>
      <c r="C218">
        <v>6.0039999999999996</v>
      </c>
      <c r="D218">
        <v>2.0089999999999999</v>
      </c>
      <c r="E218">
        <v>2.6070000000000002</v>
      </c>
      <c r="F218">
        <v>0.84299999999999997</v>
      </c>
      <c r="G218">
        <v>9.1989999999999998</v>
      </c>
      <c r="H218">
        <v>6.6189999999999998</v>
      </c>
      <c r="I218">
        <v>0.40600000000000003</v>
      </c>
      <c r="J218">
        <v>1.8149999999999999</v>
      </c>
      <c r="K218">
        <v>110.90900000000001</v>
      </c>
      <c r="L218">
        <v>128.44499999999999</v>
      </c>
      <c r="M218">
        <v>85.805000000000007</v>
      </c>
      <c r="N218">
        <v>4.742</v>
      </c>
      <c r="O218">
        <v>20.259</v>
      </c>
      <c r="Q218">
        <f t="shared" si="48"/>
        <v>-0.18045606445813131</v>
      </c>
      <c r="R218">
        <f t="shared" si="49"/>
        <v>0.38934331125207794</v>
      </c>
      <c r="S218">
        <f t="shared" si="50"/>
        <v>0.77844068357123275</v>
      </c>
      <c r="T218">
        <f t="shared" si="51"/>
        <v>0.30297993674824913</v>
      </c>
      <c r="U218">
        <f t="shared" si="52"/>
        <v>0.41614103116832896</v>
      </c>
      <c r="V218">
        <f t="shared" si="53"/>
        <v>-7.4172425375257686E-2</v>
      </c>
      <c r="W218">
        <f t="shared" si="54"/>
        <v>0.96374061885788409</v>
      </c>
      <c r="X218">
        <f t="shared" si="55"/>
        <v>0.82079238108820374</v>
      </c>
      <c r="Y218">
        <f t="shared" si="56"/>
        <v>-0.39147396642280585</v>
      </c>
      <c r="Z218">
        <f t="shared" si="57"/>
        <v>0.25887662937213129</v>
      </c>
      <c r="AA218">
        <f t="shared" si="58"/>
        <v>2.0449667895372938</v>
      </c>
      <c r="AB218">
        <f t="shared" si="59"/>
        <v>2.1087172030774632</v>
      </c>
      <c r="AC218">
        <f t="shared" si="60"/>
        <v>1.9335125956475474</v>
      </c>
      <c r="AD218">
        <f t="shared" si="61"/>
        <v>0.67596154964216937</v>
      </c>
      <c r="AE218">
        <f t="shared" si="62"/>
        <v>1.3066180044398448</v>
      </c>
    </row>
    <row r="219" spans="1:31" x14ac:dyDescent="0.2">
      <c r="A219">
        <v>0.98299999999999998</v>
      </c>
      <c r="B219">
        <v>0.496</v>
      </c>
      <c r="C219">
        <v>1.4690000000000001</v>
      </c>
      <c r="D219">
        <v>4.1379999999999999</v>
      </c>
      <c r="E219">
        <v>4.1420000000000003</v>
      </c>
      <c r="F219">
        <v>2.8759999999999999</v>
      </c>
      <c r="G219">
        <v>2.8000000000000001E-2</v>
      </c>
      <c r="H219">
        <v>1.355</v>
      </c>
      <c r="I219">
        <v>0.69499999999999995</v>
      </c>
      <c r="J219">
        <v>4957.33</v>
      </c>
      <c r="K219">
        <v>8.9710000000000001</v>
      </c>
      <c r="L219">
        <v>27.332999999999998</v>
      </c>
      <c r="M219">
        <v>39.104999999999997</v>
      </c>
      <c r="N219">
        <v>31.138000000000002</v>
      </c>
      <c r="O219">
        <v>108.7</v>
      </c>
      <c r="Q219">
        <f t="shared" si="48"/>
        <v>-7.4464821678643838E-3</v>
      </c>
      <c r="R219">
        <f t="shared" si="49"/>
        <v>-0.30451832350980257</v>
      </c>
      <c r="S219">
        <f t="shared" si="50"/>
        <v>0.16702179579025653</v>
      </c>
      <c r="T219">
        <f t="shared" si="51"/>
        <v>0.61679048632971578</v>
      </c>
      <c r="U219">
        <f t="shared" si="52"/>
        <v>0.61721009455743381</v>
      </c>
      <c r="V219">
        <f t="shared" si="53"/>
        <v>0.45878888171084498</v>
      </c>
      <c r="W219">
        <f t="shared" si="54"/>
        <v>-1.5528419686577808</v>
      </c>
      <c r="X219">
        <f t="shared" si="55"/>
        <v>0.13193929521042452</v>
      </c>
      <c r="Y219">
        <f t="shared" si="56"/>
        <v>-0.15801519540988615</v>
      </c>
      <c r="Z219">
        <f t="shared" si="57"/>
        <v>3.6952478300225096</v>
      </c>
      <c r="AA219">
        <f t="shared" si="58"/>
        <v>0.95284085667570162</v>
      </c>
      <c r="AB219">
        <f t="shared" si="59"/>
        <v>1.43668730135759</v>
      </c>
      <c r="AC219">
        <f t="shared" si="60"/>
        <v>1.59223229022401</v>
      </c>
      <c r="AD219">
        <f t="shared" si="61"/>
        <v>1.4932907143060248</v>
      </c>
      <c r="AE219">
        <f t="shared" si="62"/>
        <v>2.0362295440862948</v>
      </c>
    </row>
    <row r="220" spans="1:31" x14ac:dyDescent="0.2">
      <c r="A220">
        <v>1.825</v>
      </c>
      <c r="B220">
        <v>1.5780000000000001</v>
      </c>
      <c r="C220">
        <v>0.90200000000000002</v>
      </c>
      <c r="D220">
        <v>0.216</v>
      </c>
      <c r="E220">
        <v>3.6080000000000001</v>
      </c>
      <c r="F220">
        <v>0.93</v>
      </c>
      <c r="G220">
        <v>2.052</v>
      </c>
      <c r="H220">
        <v>7.1269999999999998</v>
      </c>
      <c r="I220">
        <v>7.15</v>
      </c>
      <c r="J220">
        <v>3.0000000000000001E-3</v>
      </c>
      <c r="K220">
        <v>60.156999999999996</v>
      </c>
      <c r="L220">
        <v>8.9939999999999998</v>
      </c>
      <c r="M220">
        <v>6.4550000000000001</v>
      </c>
      <c r="N220">
        <v>0.20699999999999999</v>
      </c>
      <c r="O220">
        <v>48.768999999999998</v>
      </c>
      <c r="Q220">
        <f t="shared" si="48"/>
        <v>0.2612628687924935</v>
      </c>
      <c r="R220">
        <f t="shared" si="49"/>
        <v>0.19810699887340152</v>
      </c>
      <c r="S220">
        <f t="shared" si="50"/>
        <v>-4.4793462458058257E-2</v>
      </c>
      <c r="T220">
        <f t="shared" si="51"/>
        <v>-0.6655462488490691</v>
      </c>
      <c r="U220">
        <f t="shared" si="52"/>
        <v>0.55726652886990413</v>
      </c>
      <c r="V220">
        <f t="shared" si="53"/>
        <v>-3.1517051446064863E-2</v>
      </c>
      <c r="W220">
        <f t="shared" si="54"/>
        <v>0.31217735643977867</v>
      </c>
      <c r="X220">
        <f t="shared" si="55"/>
        <v>0.85290675879695366</v>
      </c>
      <c r="Y220">
        <f t="shared" si="56"/>
        <v>0.85430604180108061</v>
      </c>
      <c r="Z220">
        <f t="shared" si="57"/>
        <v>-2.5228787452803374</v>
      </c>
      <c r="AA220">
        <f t="shared" si="58"/>
        <v>1.7792861700714142</v>
      </c>
      <c r="AB220">
        <f t="shared" si="59"/>
        <v>0.95395288323192307</v>
      </c>
      <c r="AC220">
        <f t="shared" si="60"/>
        <v>0.80989624660243908</v>
      </c>
      <c r="AD220">
        <f t="shared" si="61"/>
        <v>-0.68402965454308229</v>
      </c>
      <c r="AE220">
        <f t="shared" si="62"/>
        <v>1.6881438505488262</v>
      </c>
    </row>
    <row r="221" spans="1:31" x14ac:dyDescent="0.2">
      <c r="A221">
        <v>0.85799999999999998</v>
      </c>
      <c r="B221">
        <v>0.52700000000000002</v>
      </c>
      <c r="C221">
        <v>2.4740000000000002</v>
      </c>
      <c r="D221">
        <v>2.8860000000000001</v>
      </c>
      <c r="E221">
        <v>7.86</v>
      </c>
      <c r="F221">
        <v>5.9909999999999997</v>
      </c>
      <c r="G221">
        <v>7.2930000000000001</v>
      </c>
      <c r="H221">
        <v>1.998</v>
      </c>
      <c r="I221">
        <v>3.871</v>
      </c>
      <c r="J221">
        <v>0.14399999999999999</v>
      </c>
      <c r="K221">
        <v>18.096</v>
      </c>
      <c r="L221">
        <v>61.709000000000003</v>
      </c>
      <c r="M221">
        <v>5.7510000000000003</v>
      </c>
      <c r="N221">
        <v>1.8939999999999999</v>
      </c>
      <c r="O221">
        <v>5.9509999999999996</v>
      </c>
      <c r="Q221">
        <f t="shared" si="48"/>
        <v>-6.6512712151294562E-2</v>
      </c>
      <c r="R221">
        <f t="shared" si="49"/>
        <v>-0.27818938478745336</v>
      </c>
      <c r="S221">
        <f t="shared" si="50"/>
        <v>0.39339969529310187</v>
      </c>
      <c r="T221">
        <f t="shared" si="51"/>
        <v>0.46029632675747539</v>
      </c>
      <c r="U221">
        <f t="shared" si="52"/>
        <v>0.89542254603940796</v>
      </c>
      <c r="V221">
        <f t="shared" si="53"/>
        <v>0.777499319590365</v>
      </c>
      <c r="W221">
        <f t="shared" si="54"/>
        <v>0.86290621356299824</v>
      </c>
      <c r="X221">
        <f t="shared" si="55"/>
        <v>0.30059548388996349</v>
      </c>
      <c r="Y221">
        <f t="shared" si="56"/>
        <v>0.58782317131895512</v>
      </c>
      <c r="Z221">
        <f t="shared" si="57"/>
        <v>-0.84163750790475034</v>
      </c>
      <c r="AA221">
        <f t="shared" si="58"/>
        <v>1.25758258758138</v>
      </c>
      <c r="AB221">
        <f t="shared" si="59"/>
        <v>1.7903485086895319</v>
      </c>
      <c r="AC221">
        <f t="shared" si="60"/>
        <v>0.75974336759772509</v>
      </c>
      <c r="AD221">
        <f t="shared" si="61"/>
        <v>0.27737997466725461</v>
      </c>
      <c r="AE221">
        <f t="shared" si="62"/>
        <v>0.77458995026479449</v>
      </c>
    </row>
    <row r="222" spans="1:31" x14ac:dyDescent="0.2">
      <c r="A222">
        <v>2.3250000000000002</v>
      </c>
      <c r="B222">
        <v>3.6999999999999998E-2</v>
      </c>
      <c r="C222">
        <v>2.5529999999999999</v>
      </c>
      <c r="D222">
        <v>1.006</v>
      </c>
      <c r="E222">
        <v>0.46600000000000003</v>
      </c>
      <c r="F222">
        <v>0.98099999999999998</v>
      </c>
      <c r="G222">
        <v>7.673</v>
      </c>
      <c r="H222">
        <v>5.4740000000000002</v>
      </c>
      <c r="I222">
        <v>2.427</v>
      </c>
      <c r="J222">
        <v>6.093</v>
      </c>
      <c r="K222">
        <v>23.081</v>
      </c>
      <c r="L222">
        <v>19.504000000000001</v>
      </c>
      <c r="M222">
        <v>56.442999999999998</v>
      </c>
      <c r="N222">
        <v>48.774000000000001</v>
      </c>
      <c r="O222">
        <v>32.548999999999999</v>
      </c>
      <c r="Q222">
        <f t="shared" si="48"/>
        <v>0.36642295722597273</v>
      </c>
      <c r="R222">
        <f t="shared" si="49"/>
        <v>-1.431798275933005</v>
      </c>
      <c r="S222">
        <f t="shared" si="50"/>
        <v>0.40705081480425032</v>
      </c>
      <c r="T222">
        <f t="shared" si="51"/>
        <v>2.5979807199085947E-3</v>
      </c>
      <c r="U222">
        <f t="shared" si="52"/>
        <v>-0.33161408330999981</v>
      </c>
      <c r="V222">
        <f t="shared" si="53"/>
        <v>-8.3309926200514969E-3</v>
      </c>
      <c r="W222">
        <f t="shared" si="54"/>
        <v>0.88496519820073272</v>
      </c>
      <c r="X222">
        <f t="shared" si="55"/>
        <v>0.7383047930741049</v>
      </c>
      <c r="Y222">
        <f t="shared" si="56"/>
        <v>0.38506977633193473</v>
      </c>
      <c r="Z222">
        <f t="shared" si="57"/>
        <v>0.78483117812446923</v>
      </c>
      <c r="AA222">
        <f t="shared" si="58"/>
        <v>1.3632546209946867</v>
      </c>
      <c r="AB222">
        <f t="shared" si="59"/>
        <v>1.2901236882743068</v>
      </c>
      <c r="AC222">
        <f t="shared" si="60"/>
        <v>1.7516100888672206</v>
      </c>
      <c r="AD222">
        <f t="shared" si="61"/>
        <v>1.6881883739366945</v>
      </c>
      <c r="AE222">
        <f t="shared" si="62"/>
        <v>1.5125376503188581</v>
      </c>
    </row>
    <row r="223" spans="1:31" x14ac:dyDescent="0.2">
      <c r="A223">
        <v>0.14199999999999999</v>
      </c>
      <c r="B223">
        <v>2.2440000000000002</v>
      </c>
      <c r="C223">
        <v>3.9159999999999999</v>
      </c>
      <c r="D223">
        <v>0.52600000000000002</v>
      </c>
      <c r="E223">
        <v>7.0759999999999996</v>
      </c>
      <c r="F223">
        <v>5.1239999999999997</v>
      </c>
      <c r="G223">
        <v>0.125</v>
      </c>
      <c r="H223">
        <v>1.115</v>
      </c>
      <c r="I223">
        <v>1.58</v>
      </c>
      <c r="J223">
        <v>0.77</v>
      </c>
      <c r="K223">
        <v>48.777000000000001</v>
      </c>
      <c r="L223">
        <v>30.341999999999999</v>
      </c>
      <c r="M223">
        <v>30.605</v>
      </c>
      <c r="N223">
        <v>43.664000000000001</v>
      </c>
      <c r="O223">
        <v>35.299999999999997</v>
      </c>
      <c r="Q223">
        <f t="shared" si="48"/>
        <v>-0.8477116556169435</v>
      </c>
      <c r="R223">
        <f t="shared" si="49"/>
        <v>0.35102285258412386</v>
      </c>
      <c r="S223">
        <f t="shared" si="50"/>
        <v>0.59284268313110022</v>
      </c>
      <c r="T223">
        <f t="shared" si="51"/>
        <v>-0.27901425584626094</v>
      </c>
      <c r="U223">
        <f t="shared" si="52"/>
        <v>0.84978782423768551</v>
      </c>
      <c r="V223">
        <f t="shared" si="53"/>
        <v>0.70960912107264862</v>
      </c>
      <c r="W223">
        <f t="shared" si="54"/>
        <v>-0.90308998699194354</v>
      </c>
      <c r="X223">
        <f t="shared" si="55"/>
        <v>4.7274867384179478E-2</v>
      </c>
      <c r="Y223">
        <f t="shared" si="56"/>
        <v>0.19865708695442263</v>
      </c>
      <c r="Z223">
        <f t="shared" si="57"/>
        <v>-0.11350927482751812</v>
      </c>
      <c r="AA223">
        <f t="shared" si="58"/>
        <v>1.6882150857786258</v>
      </c>
      <c r="AB223">
        <f t="shared" si="59"/>
        <v>1.4820442040161881</v>
      </c>
      <c r="AC223">
        <f t="shared" si="60"/>
        <v>1.4857923838352063</v>
      </c>
      <c r="AD223">
        <f t="shared" si="61"/>
        <v>1.6401235183258214</v>
      </c>
      <c r="AE223">
        <f t="shared" si="62"/>
        <v>1.5477747053878226</v>
      </c>
    </row>
    <row r="224" spans="1:31" x14ac:dyDescent="0.2">
      <c r="A224">
        <v>0.51700000000000002</v>
      </c>
      <c r="B224">
        <v>1.0960000000000001</v>
      </c>
      <c r="C224">
        <v>2.7970000000000002</v>
      </c>
      <c r="D224">
        <v>8.7449999999999992</v>
      </c>
      <c r="E224">
        <v>2.4670000000000001</v>
      </c>
      <c r="F224">
        <v>2.9550000000000001</v>
      </c>
      <c r="G224">
        <v>1.766</v>
      </c>
      <c r="H224">
        <v>0.57599999999999996</v>
      </c>
      <c r="I224">
        <v>3.2130000000000001</v>
      </c>
      <c r="J224">
        <v>10.247</v>
      </c>
      <c r="K224">
        <v>29.632000000000001</v>
      </c>
      <c r="L224">
        <v>62.883000000000003</v>
      </c>
      <c r="M224">
        <v>58.094000000000001</v>
      </c>
      <c r="N224">
        <v>32.131999999999998</v>
      </c>
      <c r="O224">
        <v>12.475</v>
      </c>
      <c r="Q224">
        <f t="shared" si="48"/>
        <v>-0.2865094569060575</v>
      </c>
      <c r="R224">
        <f t="shared" si="49"/>
        <v>3.9810554148350386E-2</v>
      </c>
      <c r="S224">
        <f t="shared" si="50"/>
        <v>0.44669246637152726</v>
      </c>
      <c r="T224">
        <f t="shared" si="51"/>
        <v>0.94175981381469531</v>
      </c>
      <c r="U224">
        <f t="shared" si="52"/>
        <v>0.39216914948973602</v>
      </c>
      <c r="V224">
        <f t="shared" si="53"/>
        <v>0.4705574852172742</v>
      </c>
      <c r="W224">
        <f t="shared" si="54"/>
        <v>0.24699069924154979</v>
      </c>
      <c r="X224">
        <f t="shared" si="55"/>
        <v>-0.239577516576788</v>
      </c>
      <c r="Y224">
        <f t="shared" si="56"/>
        <v>0.50691072555151806</v>
      </c>
      <c r="Z224">
        <f t="shared" si="57"/>
        <v>1.0105967362065251</v>
      </c>
      <c r="AA224">
        <f t="shared" si="58"/>
        <v>1.4717609650018404</v>
      </c>
      <c r="AB224">
        <f t="shared" si="59"/>
        <v>1.7985332526936679</v>
      </c>
      <c r="AC224">
        <f t="shared" si="60"/>
        <v>1.7641312803860321</v>
      </c>
      <c r="AD224">
        <f t="shared" si="61"/>
        <v>1.506937758291367</v>
      </c>
      <c r="AE224">
        <f t="shared" si="62"/>
        <v>1.0960405542954275</v>
      </c>
    </row>
    <row r="225" spans="1:31" x14ac:dyDescent="0.2">
      <c r="A225">
        <v>0.17199999999999999</v>
      </c>
      <c r="B225">
        <v>1.62</v>
      </c>
      <c r="C225">
        <v>4.9000000000000002E-2</v>
      </c>
      <c r="D225">
        <v>0.57299999999999995</v>
      </c>
      <c r="E225">
        <v>13.445</v>
      </c>
      <c r="F225">
        <v>1.27</v>
      </c>
      <c r="G225">
        <v>0.81699999999999995</v>
      </c>
      <c r="H225">
        <v>2.7080000000000002</v>
      </c>
      <c r="I225">
        <v>1.361</v>
      </c>
      <c r="J225">
        <v>7.8209999999999997</v>
      </c>
      <c r="K225">
        <v>2.1000000000000001E-2</v>
      </c>
      <c r="L225">
        <v>24.724</v>
      </c>
      <c r="M225">
        <v>35.362000000000002</v>
      </c>
      <c r="N225">
        <v>71.603999999999999</v>
      </c>
      <c r="O225">
        <v>45.408999999999999</v>
      </c>
      <c r="Q225">
        <f t="shared" si="48"/>
        <v>-0.76447155309245107</v>
      </c>
      <c r="R225">
        <f t="shared" si="49"/>
        <v>0.20951501454263097</v>
      </c>
      <c r="S225">
        <f t="shared" si="50"/>
        <v>-1.3098039199714864</v>
      </c>
      <c r="T225">
        <f t="shared" si="51"/>
        <v>-0.24184537803261005</v>
      </c>
      <c r="U225">
        <f t="shared" si="52"/>
        <v>1.1285608065593205</v>
      </c>
      <c r="V225">
        <f t="shared" si="53"/>
        <v>0.10380372095595687</v>
      </c>
      <c r="W225">
        <f t="shared" si="54"/>
        <v>-8.7777943467584538E-2</v>
      </c>
      <c r="X225">
        <f t="shared" si="55"/>
        <v>0.43264866001310676</v>
      </c>
      <c r="Y225">
        <f t="shared" si="56"/>
        <v>0.13385812520333468</v>
      </c>
      <c r="Z225">
        <f t="shared" si="57"/>
        <v>0.89326228588799128</v>
      </c>
      <c r="AA225">
        <f t="shared" si="58"/>
        <v>-1.6777807052660807</v>
      </c>
      <c r="AB225">
        <f t="shared" si="59"/>
        <v>1.3931187349197878</v>
      </c>
      <c r="AC225">
        <f t="shared" si="60"/>
        <v>1.5485368198139022</v>
      </c>
      <c r="AD225">
        <f t="shared" si="61"/>
        <v>1.8549372838917229</v>
      </c>
      <c r="AE225">
        <f t="shared" si="62"/>
        <v>1.6571419379444836</v>
      </c>
    </row>
    <row r="226" spans="1:31" x14ac:dyDescent="0.2">
      <c r="A226">
        <v>5.8159999999999998</v>
      </c>
      <c r="B226">
        <v>0.60699999999999998</v>
      </c>
      <c r="C226">
        <v>2.4E-2</v>
      </c>
      <c r="D226">
        <v>3.3959999999999999</v>
      </c>
      <c r="E226">
        <v>0.75700000000000001</v>
      </c>
      <c r="F226">
        <v>2.71</v>
      </c>
      <c r="G226">
        <v>5.2919999999999998</v>
      </c>
      <c r="H226">
        <v>14.224</v>
      </c>
      <c r="I226">
        <v>8.7840000000000007</v>
      </c>
      <c r="J226">
        <v>4.4640000000000004</v>
      </c>
      <c r="K226">
        <v>49.884999999999998</v>
      </c>
      <c r="L226">
        <v>42.884</v>
      </c>
      <c r="M226">
        <v>16.670000000000002</v>
      </c>
      <c r="N226">
        <v>45.601999999999997</v>
      </c>
      <c r="O226">
        <v>78.370999999999995</v>
      </c>
      <c r="Q226">
        <f t="shared" si="48"/>
        <v>0.76462439785098146</v>
      </c>
      <c r="R226">
        <f t="shared" si="49"/>
        <v>-0.21681130892474243</v>
      </c>
      <c r="S226">
        <f t="shared" si="50"/>
        <v>-1.6197887582883939</v>
      </c>
      <c r="T226">
        <f t="shared" si="51"/>
        <v>0.5309676815719151</v>
      </c>
      <c r="U226">
        <f t="shared" si="52"/>
        <v>-0.12090412049992724</v>
      </c>
      <c r="V226">
        <f t="shared" si="53"/>
        <v>0.43296929087440572</v>
      </c>
      <c r="W226">
        <f t="shared" si="54"/>
        <v>0.72361983551546338</v>
      </c>
      <c r="X226">
        <f t="shared" si="55"/>
        <v>1.1530217436261385</v>
      </c>
      <c r="Y226">
        <f t="shared" si="56"/>
        <v>0.94369232710601669</v>
      </c>
      <c r="Z226">
        <f t="shared" si="57"/>
        <v>0.64972418592952241</v>
      </c>
      <c r="AA226">
        <f t="shared" si="58"/>
        <v>1.697969976554339</v>
      </c>
      <c r="AB226">
        <f t="shared" si="59"/>
        <v>1.632295287340207</v>
      </c>
      <c r="AC226">
        <f t="shared" si="60"/>
        <v>1.2219355998280053</v>
      </c>
      <c r="AD226">
        <f t="shared" si="61"/>
        <v>1.65898389025032</v>
      </c>
      <c r="AE226">
        <f t="shared" si="62"/>
        <v>1.8941553883235063</v>
      </c>
    </row>
    <row r="227" spans="1:31" x14ac:dyDescent="0.2">
      <c r="A227">
        <v>3.4990000000000001</v>
      </c>
      <c r="B227">
        <v>0.77</v>
      </c>
      <c r="C227">
        <v>2.3809999999999998</v>
      </c>
      <c r="D227">
        <v>3.093</v>
      </c>
      <c r="E227">
        <v>13.746</v>
      </c>
      <c r="F227">
        <v>8.5809999999999995</v>
      </c>
      <c r="G227">
        <v>6.9459999999999997</v>
      </c>
      <c r="H227">
        <v>16.033000000000001</v>
      </c>
      <c r="I227">
        <v>4.0449999999999999</v>
      </c>
      <c r="J227">
        <v>1.0580000000000001</v>
      </c>
      <c r="K227">
        <v>29.440999999999999</v>
      </c>
      <c r="L227">
        <v>29.67</v>
      </c>
      <c r="M227">
        <v>108.35899999999999</v>
      </c>
      <c r="N227">
        <v>7.6790000000000003</v>
      </c>
      <c r="O227">
        <v>19.331</v>
      </c>
      <c r="Q227">
        <f t="shared" si="48"/>
        <v>0.54394394248290645</v>
      </c>
      <c r="R227">
        <f t="shared" si="49"/>
        <v>-0.11350927482751812</v>
      </c>
      <c r="S227">
        <f t="shared" si="50"/>
        <v>0.37675939540487985</v>
      </c>
      <c r="T227">
        <f t="shared" si="51"/>
        <v>0.49037992000317898</v>
      </c>
      <c r="U227">
        <f t="shared" si="52"/>
        <v>1.1381763395730411</v>
      </c>
      <c r="V227">
        <f t="shared" si="53"/>
        <v>0.93353790197170461</v>
      </c>
      <c r="W227">
        <f t="shared" si="54"/>
        <v>0.84173477897474347</v>
      </c>
      <c r="X227">
        <f t="shared" si="55"/>
        <v>1.2050147925690038</v>
      </c>
      <c r="Y227">
        <f t="shared" si="56"/>
        <v>0.6069185259482911</v>
      </c>
      <c r="Z227">
        <f t="shared" si="57"/>
        <v>2.4485667699166973E-2</v>
      </c>
      <c r="AA227">
        <f t="shared" si="58"/>
        <v>1.4689525572655342</v>
      </c>
      <c r="AB227">
        <f t="shared" si="59"/>
        <v>1.4723175463168419</v>
      </c>
      <c r="AC227">
        <f t="shared" si="60"/>
        <v>2.0348649884570529</v>
      </c>
      <c r="AD227">
        <f t="shared" si="61"/>
        <v>0.88530466758896798</v>
      </c>
      <c r="AE227">
        <f t="shared" si="62"/>
        <v>1.2862543208287909</v>
      </c>
    </row>
    <row r="228" spans="1:31" x14ac:dyDescent="0.2">
      <c r="A228">
        <v>2.9350000000000001</v>
      </c>
      <c r="B228">
        <v>3.4630000000000001</v>
      </c>
      <c r="C228">
        <v>2.6179999999999999</v>
      </c>
      <c r="D228">
        <v>2.399</v>
      </c>
      <c r="E228">
        <v>2.1960000000000002</v>
      </c>
      <c r="F228">
        <v>0.33400000000000002</v>
      </c>
      <c r="G228">
        <v>3.6549999999999998</v>
      </c>
      <c r="H228">
        <v>0.98099999999999998</v>
      </c>
      <c r="I228">
        <v>6.2480000000000002</v>
      </c>
      <c r="J228">
        <v>0.315</v>
      </c>
      <c r="K228">
        <v>30.574999999999999</v>
      </c>
      <c r="L228">
        <v>0.111</v>
      </c>
      <c r="M228">
        <v>26.366</v>
      </c>
      <c r="N228">
        <v>27.361000000000001</v>
      </c>
      <c r="O228">
        <v>15.441000000000001</v>
      </c>
      <c r="Q228">
        <f t="shared" si="48"/>
        <v>0.4676081055836333</v>
      </c>
      <c r="R228">
        <f t="shared" si="49"/>
        <v>0.53945249154946084</v>
      </c>
      <c r="S228">
        <f t="shared" si="50"/>
        <v>0.41796964221473698</v>
      </c>
      <c r="T228">
        <f t="shared" si="51"/>
        <v>0.38003024796783064</v>
      </c>
      <c r="U228">
        <f t="shared" si="52"/>
        <v>0.34163233577805435</v>
      </c>
      <c r="V228">
        <f t="shared" si="53"/>
        <v>-0.4762535331884355</v>
      </c>
      <c r="W228">
        <f t="shared" si="54"/>
        <v>0.56288738129387927</v>
      </c>
      <c r="X228">
        <f t="shared" si="55"/>
        <v>-8.3309926200514969E-3</v>
      </c>
      <c r="Y228">
        <f t="shared" si="56"/>
        <v>0.79574102086924392</v>
      </c>
      <c r="Z228">
        <f t="shared" si="57"/>
        <v>-0.50168944621039946</v>
      </c>
      <c r="AA228">
        <f t="shared" si="58"/>
        <v>1.485366465708323</v>
      </c>
      <c r="AB228">
        <f t="shared" si="59"/>
        <v>-0.95467702121334252</v>
      </c>
      <c r="AC228">
        <f t="shared" si="60"/>
        <v>1.4210442477420484</v>
      </c>
      <c r="AD228">
        <f t="shared" si="61"/>
        <v>1.4371319660943296</v>
      </c>
      <c r="AE228">
        <f t="shared" si="62"/>
        <v>1.188675422969832</v>
      </c>
    </row>
    <row r="229" spans="1:31" x14ac:dyDescent="0.2">
      <c r="A229">
        <v>1.597</v>
      </c>
      <c r="B229">
        <v>1.587</v>
      </c>
      <c r="C229">
        <v>2.4769999999999999</v>
      </c>
      <c r="D229">
        <v>1.8380000000000001</v>
      </c>
      <c r="E229">
        <v>2.5310000000000001</v>
      </c>
      <c r="F229">
        <v>2.766</v>
      </c>
      <c r="G229">
        <v>4.1870000000000003</v>
      </c>
      <c r="H229">
        <v>2.117</v>
      </c>
      <c r="I229">
        <v>2.1070000000000002</v>
      </c>
      <c r="J229">
        <v>10.797000000000001</v>
      </c>
      <c r="K229">
        <v>24.257999999999999</v>
      </c>
      <c r="L229">
        <v>69.850999999999999</v>
      </c>
      <c r="M229">
        <v>20.934000000000001</v>
      </c>
      <c r="N229">
        <v>8.2479999999999993</v>
      </c>
      <c r="O229">
        <v>53.506</v>
      </c>
      <c r="Q229">
        <f t="shared" si="48"/>
        <v>0.20330491613848292</v>
      </c>
      <c r="R229">
        <f t="shared" si="49"/>
        <v>0.20057692675484817</v>
      </c>
      <c r="S229">
        <f t="shared" si="50"/>
        <v>0.39392600658583699</v>
      </c>
      <c r="T229">
        <f t="shared" si="51"/>
        <v>0.26434550705009247</v>
      </c>
      <c r="U229">
        <f t="shared" si="52"/>
        <v>0.40329214515825423</v>
      </c>
      <c r="V229">
        <f t="shared" si="53"/>
        <v>0.44185217577329178</v>
      </c>
      <c r="W229">
        <f t="shared" si="54"/>
        <v>0.62190296089123054</v>
      </c>
      <c r="X229">
        <f t="shared" si="55"/>
        <v>0.32572085801941197</v>
      </c>
      <c r="Y229">
        <f t="shared" si="56"/>
        <v>0.32366453560810021</v>
      </c>
      <c r="Z229">
        <f t="shared" si="57"/>
        <v>1.0333031013725738</v>
      </c>
      <c r="AA229">
        <f t="shared" si="58"/>
        <v>1.3848549917173179</v>
      </c>
      <c r="AB229">
        <f t="shared" si="59"/>
        <v>1.8441726279358581</v>
      </c>
      <c r="AC229">
        <f t="shared" si="60"/>
        <v>1.3208522198317545</v>
      </c>
      <c r="AD229">
        <f t="shared" si="61"/>
        <v>0.91634865227546014</v>
      </c>
      <c r="AE229">
        <f t="shared" si="62"/>
        <v>1.7284024852134634</v>
      </c>
    </row>
    <row r="230" spans="1:31" x14ac:dyDescent="0.2">
      <c r="A230">
        <v>0.443</v>
      </c>
      <c r="B230">
        <v>1.9550000000000001</v>
      </c>
      <c r="C230">
        <v>3.6150000000000002</v>
      </c>
      <c r="D230">
        <v>1.8149999999999999</v>
      </c>
      <c r="E230">
        <v>4.0250000000000004</v>
      </c>
      <c r="F230">
        <v>0.71799999999999997</v>
      </c>
      <c r="G230">
        <v>1.0569999999999999</v>
      </c>
      <c r="H230">
        <v>1E-3</v>
      </c>
      <c r="I230">
        <v>3.9E-2</v>
      </c>
      <c r="J230">
        <v>2.3159999999999998</v>
      </c>
      <c r="K230">
        <v>37.018999999999998</v>
      </c>
      <c r="L230">
        <v>12.872999999999999</v>
      </c>
      <c r="M230">
        <v>21.765999999999998</v>
      </c>
      <c r="N230">
        <v>36.933999999999997</v>
      </c>
      <c r="O230">
        <v>70.712999999999994</v>
      </c>
      <c r="Q230">
        <f t="shared" si="48"/>
        <v>-0.35359627377693043</v>
      </c>
      <c r="R230">
        <f t="shared" si="49"/>
        <v>0.29114676173188564</v>
      </c>
      <c r="S230">
        <f t="shared" si="50"/>
        <v>0.5581083016305497</v>
      </c>
      <c r="T230">
        <f t="shared" si="51"/>
        <v>0.25887662937213129</v>
      </c>
      <c r="U230">
        <f t="shared" si="52"/>
        <v>0.60476588470388737</v>
      </c>
      <c r="V230">
        <f t="shared" si="53"/>
        <v>-0.14387555575769967</v>
      </c>
      <c r="W230">
        <f t="shared" si="54"/>
        <v>2.4074987307426243E-2</v>
      </c>
      <c r="X230">
        <f t="shared" si="55"/>
        <v>-3</v>
      </c>
      <c r="Y230">
        <f t="shared" si="56"/>
        <v>-1.4089353929735009</v>
      </c>
      <c r="Z230">
        <f t="shared" si="57"/>
        <v>0.36473855505539854</v>
      </c>
      <c r="AA230">
        <f t="shared" si="58"/>
        <v>1.5684246829110051</v>
      </c>
      <c r="AB230">
        <f t="shared" si="59"/>
        <v>1.1096797692523344</v>
      </c>
      <c r="AC230">
        <f t="shared" si="60"/>
        <v>1.3377786248361834</v>
      </c>
      <c r="AD230">
        <f t="shared" si="61"/>
        <v>1.5674263448525738</v>
      </c>
      <c r="AE230">
        <f t="shared" si="62"/>
        <v>1.8494992625842195</v>
      </c>
    </row>
    <row r="231" spans="1:31" x14ac:dyDescent="0.2">
      <c r="A231">
        <v>2.4609999999999999</v>
      </c>
      <c r="B231">
        <v>0.42</v>
      </c>
      <c r="C231">
        <v>0.05</v>
      </c>
      <c r="D231">
        <v>13.904</v>
      </c>
      <c r="E231">
        <v>7.6999999999999999E-2</v>
      </c>
      <c r="F231">
        <v>4.2679999999999998</v>
      </c>
      <c r="G231">
        <v>5.181</v>
      </c>
      <c r="H231">
        <v>15.364000000000001</v>
      </c>
      <c r="I231">
        <v>7.9530000000000003</v>
      </c>
      <c r="J231">
        <v>1.956</v>
      </c>
      <c r="K231">
        <v>4.3570000000000002</v>
      </c>
      <c r="L231">
        <v>14.542999999999999</v>
      </c>
      <c r="M231">
        <v>44.598999999999997</v>
      </c>
      <c r="N231">
        <v>54.067</v>
      </c>
      <c r="O231">
        <v>15.462999999999999</v>
      </c>
      <c r="Q231">
        <f t="shared" si="48"/>
        <v>0.39111161370280251</v>
      </c>
      <c r="R231">
        <f t="shared" si="49"/>
        <v>-0.37675070960209955</v>
      </c>
      <c r="S231">
        <f t="shared" si="50"/>
        <v>-1.3010299956639813</v>
      </c>
      <c r="T231">
        <f t="shared" si="51"/>
        <v>1.1431397591045913</v>
      </c>
      <c r="U231">
        <f t="shared" si="52"/>
        <v>-1.1135092748275182</v>
      </c>
      <c r="V231">
        <f t="shared" si="53"/>
        <v>0.6302244107524323</v>
      </c>
      <c r="W231">
        <f t="shared" si="54"/>
        <v>0.7144135922871212</v>
      </c>
      <c r="X231">
        <f t="shared" si="55"/>
        <v>1.1865042984931387</v>
      </c>
      <c r="Y231">
        <f t="shared" si="56"/>
        <v>0.90053098245275587</v>
      </c>
      <c r="Z231">
        <f t="shared" si="57"/>
        <v>0.29136885045158262</v>
      </c>
      <c r="AA231">
        <f t="shared" si="58"/>
        <v>0.63918755993575394</v>
      </c>
      <c r="AB231">
        <f t="shared" si="59"/>
        <v>1.1626540041195759</v>
      </c>
      <c r="AC231">
        <f t="shared" si="60"/>
        <v>1.6493251210585376</v>
      </c>
      <c r="AD231">
        <f t="shared" si="61"/>
        <v>1.7329322726717704</v>
      </c>
      <c r="AE231">
        <f t="shared" si="62"/>
        <v>1.1892937558856918</v>
      </c>
    </row>
    <row r="232" spans="1:31" x14ac:dyDescent="0.2">
      <c r="A232">
        <v>3.3370000000000002</v>
      </c>
      <c r="B232">
        <v>0.51400000000000001</v>
      </c>
      <c r="C232">
        <v>8.1069999999999993</v>
      </c>
      <c r="D232">
        <v>2.5179999999999998</v>
      </c>
      <c r="E232">
        <v>13.019</v>
      </c>
      <c r="F232">
        <v>2.1829999999999998</v>
      </c>
      <c r="G232">
        <v>0.67200000000000004</v>
      </c>
      <c r="H232">
        <v>35.412999999999997</v>
      </c>
      <c r="I232">
        <v>5.93</v>
      </c>
      <c r="J232">
        <v>12.587999999999999</v>
      </c>
      <c r="K232">
        <v>13.858000000000001</v>
      </c>
      <c r="L232">
        <v>73.756</v>
      </c>
      <c r="M232">
        <v>70.819999999999993</v>
      </c>
      <c r="N232">
        <v>80.322999999999993</v>
      </c>
      <c r="O232">
        <v>6.24</v>
      </c>
      <c r="Q232">
        <f t="shared" si="48"/>
        <v>0.52335620665479277</v>
      </c>
      <c r="R232">
        <f t="shared" si="49"/>
        <v>-0.28903688100472424</v>
      </c>
      <c r="S232">
        <f t="shared" si="50"/>
        <v>0.90886017301727651</v>
      </c>
      <c r="T232">
        <f t="shared" si="51"/>
        <v>0.40105572577184373</v>
      </c>
      <c r="U232">
        <f t="shared" si="52"/>
        <v>1.1145776270001659</v>
      </c>
      <c r="V232">
        <f t="shared" si="53"/>
        <v>0.33905373570913916</v>
      </c>
      <c r="W232">
        <f t="shared" si="54"/>
        <v>-0.17263072694617473</v>
      </c>
      <c r="X232">
        <f t="shared" si="55"/>
        <v>1.5491627194228241</v>
      </c>
      <c r="Y232">
        <f t="shared" si="56"/>
        <v>0.77305469336426258</v>
      </c>
      <c r="Z232">
        <f t="shared" si="57"/>
        <v>1.0999567342411827</v>
      </c>
      <c r="AA232">
        <f t="shared" si="58"/>
        <v>1.1417005569973901</v>
      </c>
      <c r="AB232">
        <f t="shared" si="59"/>
        <v>1.867797355645453</v>
      </c>
      <c r="AC232">
        <f t="shared" si="60"/>
        <v>1.8501559224220923</v>
      </c>
      <c r="AD232">
        <f t="shared" si="61"/>
        <v>1.9048399206564544</v>
      </c>
      <c r="AE232">
        <f t="shared" si="62"/>
        <v>0.795184589682424</v>
      </c>
    </row>
    <row r="233" spans="1:31" x14ac:dyDescent="0.2">
      <c r="A233">
        <v>0.106</v>
      </c>
      <c r="B233">
        <v>2.9359999999999999</v>
      </c>
      <c r="C233">
        <v>0.68500000000000005</v>
      </c>
      <c r="D233">
        <v>0.40699999999999997</v>
      </c>
      <c r="E233">
        <v>4.2430000000000003</v>
      </c>
      <c r="F233">
        <v>4.4539999999999997</v>
      </c>
      <c r="G233">
        <v>6.976</v>
      </c>
      <c r="H233">
        <v>5.0999999999999997E-2</v>
      </c>
      <c r="I233">
        <v>3.12</v>
      </c>
      <c r="J233">
        <v>1.877</v>
      </c>
      <c r="K233">
        <v>176.815</v>
      </c>
      <c r="L233">
        <v>35.247999999999998</v>
      </c>
      <c r="M233">
        <v>28.681999999999999</v>
      </c>
      <c r="N233">
        <v>26.574999999999999</v>
      </c>
      <c r="O233">
        <v>4.2480000000000002</v>
      </c>
      <c r="Q233">
        <f t="shared" si="48"/>
        <v>-0.97469413473522981</v>
      </c>
      <c r="R233">
        <f t="shared" si="49"/>
        <v>0.46775605124403291</v>
      </c>
      <c r="S233">
        <f t="shared" si="50"/>
        <v>-0.16430942850757441</v>
      </c>
      <c r="T233">
        <f t="shared" si="51"/>
        <v>-0.39040559077477999</v>
      </c>
      <c r="U233">
        <f t="shared" si="52"/>
        <v>0.62767303176661593</v>
      </c>
      <c r="V233">
        <f t="shared" si="53"/>
        <v>0.64875021269801936</v>
      </c>
      <c r="W233">
        <f t="shared" si="54"/>
        <v>0.84360647192451077</v>
      </c>
      <c r="X233">
        <f t="shared" si="55"/>
        <v>-1.2924298239020637</v>
      </c>
      <c r="Y233">
        <f t="shared" si="56"/>
        <v>0.49415459401844281</v>
      </c>
      <c r="Z233">
        <f t="shared" si="57"/>
        <v>0.27346427262134632</v>
      </c>
      <c r="AA233">
        <f t="shared" si="58"/>
        <v>2.2475191053653876</v>
      </c>
      <c r="AB233">
        <f t="shared" si="59"/>
        <v>1.5471344798066924</v>
      </c>
      <c r="AC233">
        <f t="shared" si="60"/>
        <v>1.4576094314685548</v>
      </c>
      <c r="AD233">
        <f t="shared" si="61"/>
        <v>1.4244732731953345</v>
      </c>
      <c r="AE233">
        <f t="shared" si="62"/>
        <v>0.62818450807341264</v>
      </c>
    </row>
    <row r="234" spans="1:31" x14ac:dyDescent="0.2">
      <c r="A234">
        <v>0.69599999999999995</v>
      </c>
      <c r="B234">
        <v>9.0150000000000006</v>
      </c>
      <c r="C234">
        <v>1.9339999999999999</v>
      </c>
      <c r="D234">
        <v>2.78</v>
      </c>
      <c r="E234">
        <v>9.2330000000000005</v>
      </c>
      <c r="F234">
        <v>0.80800000000000005</v>
      </c>
      <c r="G234">
        <v>9.5050000000000008</v>
      </c>
      <c r="H234">
        <v>7.2610000000000001</v>
      </c>
      <c r="I234">
        <v>9.0820000000000007</v>
      </c>
      <c r="J234">
        <v>4.0069999999999997</v>
      </c>
      <c r="K234">
        <v>3.282</v>
      </c>
      <c r="L234">
        <v>7.5650000000000004</v>
      </c>
      <c r="M234">
        <v>42.128</v>
      </c>
      <c r="N234">
        <v>5.9870000000000001</v>
      </c>
      <c r="O234">
        <v>4.7539999999999996</v>
      </c>
      <c r="Q234">
        <f t="shared" si="48"/>
        <v>-0.15739076038943792</v>
      </c>
      <c r="R234">
        <f t="shared" si="49"/>
        <v>0.95496573105842075</v>
      </c>
      <c r="S234">
        <f t="shared" si="50"/>
        <v>0.28645646974698286</v>
      </c>
      <c r="T234">
        <f t="shared" si="51"/>
        <v>0.44404479591807622</v>
      </c>
      <c r="U234">
        <f t="shared" si="52"/>
        <v>0.96534283556062217</v>
      </c>
      <c r="V234">
        <f t="shared" si="53"/>
        <v>-9.2588639225413813E-2</v>
      </c>
      <c r="W234">
        <f t="shared" si="54"/>
        <v>0.97795212120146202</v>
      </c>
      <c r="X234">
        <f t="shared" si="55"/>
        <v>0.86099643675719584</v>
      </c>
      <c r="Y234">
        <f t="shared" si="56"/>
        <v>0.95818149756494786</v>
      </c>
      <c r="Z234">
        <f t="shared" si="57"/>
        <v>0.60281934243269975</v>
      </c>
      <c r="AA234">
        <f t="shared" si="58"/>
        <v>0.51613857671707442</v>
      </c>
      <c r="AB234">
        <f t="shared" si="59"/>
        <v>0.87880893235920554</v>
      </c>
      <c r="AC234">
        <f t="shared" si="60"/>
        <v>1.6245708417619928</v>
      </c>
      <c r="AD234">
        <f t="shared" si="61"/>
        <v>0.77720925814568487</v>
      </c>
      <c r="AE234">
        <f t="shared" si="62"/>
        <v>0.67705917739216137</v>
      </c>
    </row>
    <row r="235" spans="1:31" x14ac:dyDescent="0.2">
      <c r="A235">
        <v>0.77500000000000002</v>
      </c>
      <c r="B235">
        <v>0.03</v>
      </c>
      <c r="C235">
        <v>2.032</v>
      </c>
      <c r="D235">
        <v>3.2309999999999999</v>
      </c>
      <c r="E235">
        <v>2.4710000000000001</v>
      </c>
      <c r="F235">
        <v>0.74299999999999999</v>
      </c>
      <c r="G235">
        <v>0.249</v>
      </c>
      <c r="H235">
        <v>7.9509999999999996</v>
      </c>
      <c r="I235">
        <v>0.14599999999999999</v>
      </c>
      <c r="J235">
        <v>13.635</v>
      </c>
      <c r="K235">
        <v>16.768999999999998</v>
      </c>
      <c r="L235">
        <v>58.433</v>
      </c>
      <c r="M235">
        <v>12.010999999999999</v>
      </c>
      <c r="N235">
        <v>68.867999999999995</v>
      </c>
      <c r="O235">
        <v>1.206</v>
      </c>
      <c r="Q235">
        <f t="shared" si="48"/>
        <v>-0.1106982974936897</v>
      </c>
      <c r="R235">
        <f t="shared" si="49"/>
        <v>-1.5228787452803376</v>
      </c>
      <c r="S235">
        <f t="shared" si="50"/>
        <v>0.30792370361188165</v>
      </c>
      <c r="T235">
        <f t="shared" si="51"/>
        <v>0.509336958017644</v>
      </c>
      <c r="U235">
        <f t="shared" si="52"/>
        <v>0.39287274540207939</v>
      </c>
      <c r="V235">
        <f t="shared" si="53"/>
        <v>-0.1290111862394247</v>
      </c>
      <c r="W235">
        <f t="shared" si="54"/>
        <v>-0.60380065290426366</v>
      </c>
      <c r="X235">
        <f t="shared" si="55"/>
        <v>0.90042175345773756</v>
      </c>
      <c r="Y235">
        <f t="shared" si="56"/>
        <v>-0.83564714421556296</v>
      </c>
      <c r="Z235">
        <f t="shared" si="57"/>
        <v>1.1346551422776487</v>
      </c>
      <c r="AA235">
        <f t="shared" si="58"/>
        <v>1.2245071647270773</v>
      </c>
      <c r="AB235">
        <f t="shared" si="59"/>
        <v>1.7666581839313451</v>
      </c>
      <c r="AC235">
        <f t="shared" si="60"/>
        <v>1.0795791669701309</v>
      </c>
      <c r="AD235">
        <f t="shared" si="61"/>
        <v>1.8380174707945831</v>
      </c>
      <c r="AE235">
        <f t="shared" si="62"/>
        <v>8.134730780413249E-2</v>
      </c>
    </row>
    <row r="236" spans="1:31" x14ac:dyDescent="0.2">
      <c r="A236">
        <v>2.3460000000000001</v>
      </c>
      <c r="B236">
        <v>1.248</v>
      </c>
      <c r="C236">
        <v>1.069</v>
      </c>
      <c r="D236">
        <v>1.4450000000000001</v>
      </c>
      <c r="E236">
        <v>0.85</v>
      </c>
      <c r="F236">
        <v>7.9219999999999997</v>
      </c>
      <c r="G236">
        <v>1.77</v>
      </c>
      <c r="H236">
        <v>8.0660000000000007</v>
      </c>
      <c r="I236">
        <v>24.946999999999999</v>
      </c>
      <c r="J236">
        <v>6.0659999999999998</v>
      </c>
      <c r="K236">
        <v>2.0510000000000002</v>
      </c>
      <c r="L236">
        <v>8.6999999999999994E-2</v>
      </c>
      <c r="M236">
        <v>59.735999999999997</v>
      </c>
      <c r="N236">
        <v>79.739999999999995</v>
      </c>
      <c r="O236">
        <v>9.3260000000000005</v>
      </c>
      <c r="Q236">
        <f t="shared" si="48"/>
        <v>0.37032800777951047</v>
      </c>
      <c r="R236">
        <f t="shared" si="49"/>
        <v>9.6214585346405188E-2</v>
      </c>
      <c r="S236">
        <f t="shared" si="50"/>
        <v>2.8977705208777998E-2</v>
      </c>
      <c r="T236">
        <f t="shared" si="51"/>
        <v>0.15986784709256668</v>
      </c>
      <c r="U236">
        <f t="shared" si="52"/>
        <v>-7.0581074285707285E-2</v>
      </c>
      <c r="V236">
        <f t="shared" si="53"/>
        <v>0.89883483806827413</v>
      </c>
      <c r="W236">
        <f t="shared" si="54"/>
        <v>0.24797326636180664</v>
      </c>
      <c r="X236">
        <f t="shared" si="55"/>
        <v>0.90665821767159982</v>
      </c>
      <c r="Y236">
        <f t="shared" si="56"/>
        <v>1.3970183270423082</v>
      </c>
      <c r="Z236">
        <f t="shared" si="57"/>
        <v>0.78290240597464467</v>
      </c>
      <c r="AA236">
        <f t="shared" si="58"/>
        <v>0.31196566036836632</v>
      </c>
      <c r="AB236">
        <f t="shared" si="59"/>
        <v>-1.0604807473813815</v>
      </c>
      <c r="AC236">
        <f t="shared" si="60"/>
        <v>1.7762361383201992</v>
      </c>
      <c r="AD236">
        <f t="shared" si="61"/>
        <v>1.9016762313263755</v>
      </c>
      <c r="AE236">
        <f t="shared" si="62"/>
        <v>0.96969541111847324</v>
      </c>
    </row>
    <row r="237" spans="1:31" x14ac:dyDescent="0.2">
      <c r="A237">
        <v>5.3550000000000004</v>
      </c>
      <c r="B237">
        <v>3.012</v>
      </c>
      <c r="C237">
        <v>5.181</v>
      </c>
      <c r="D237">
        <v>3.2090000000000001</v>
      </c>
      <c r="E237">
        <v>4.6509999999999998</v>
      </c>
      <c r="F237">
        <v>7.3819999999999997</v>
      </c>
      <c r="G237">
        <v>2.899</v>
      </c>
      <c r="H237">
        <v>6.4000000000000001E-2</v>
      </c>
      <c r="I237">
        <v>1.4379999999999999</v>
      </c>
      <c r="J237">
        <v>18.437999999999999</v>
      </c>
      <c r="K237">
        <v>71.159000000000006</v>
      </c>
      <c r="L237">
        <v>13.548999999999999</v>
      </c>
      <c r="M237">
        <v>137.13200000000001</v>
      </c>
      <c r="N237">
        <v>7.4109999999999996</v>
      </c>
      <c r="O237">
        <v>58.454000000000001</v>
      </c>
      <c r="Q237">
        <f t="shared" si="48"/>
        <v>0.72875947516787443</v>
      </c>
      <c r="R237">
        <f t="shared" si="49"/>
        <v>0.47885496752866297</v>
      </c>
      <c r="S237">
        <f t="shared" si="50"/>
        <v>0.7144135922871212</v>
      </c>
      <c r="T237">
        <f t="shared" si="51"/>
        <v>0.50636971709550405</v>
      </c>
      <c r="U237">
        <f t="shared" si="52"/>
        <v>0.66754633951151643</v>
      </c>
      <c r="V237">
        <f t="shared" si="53"/>
        <v>0.86817404085963834</v>
      </c>
      <c r="W237">
        <f t="shared" si="54"/>
        <v>0.46224821535499744</v>
      </c>
      <c r="X237">
        <f t="shared" si="55"/>
        <v>-1.1938200260161129</v>
      </c>
      <c r="Y237">
        <f t="shared" si="56"/>
        <v>0.15775888604686378</v>
      </c>
      <c r="Z237">
        <f t="shared" si="57"/>
        <v>1.2657138106400219</v>
      </c>
      <c r="AA237">
        <f t="shared" si="58"/>
        <v>1.8522298362987133</v>
      </c>
      <c r="AB237">
        <f t="shared" si="59"/>
        <v>1.1319072427743864</v>
      </c>
      <c r="AC237">
        <f t="shared" si="60"/>
        <v>2.1371388100178157</v>
      </c>
      <c r="AD237">
        <f t="shared" si="61"/>
        <v>0.86987681326676658</v>
      </c>
      <c r="AE237">
        <f t="shared" si="62"/>
        <v>1.7668142352324838</v>
      </c>
    </row>
    <row r="238" spans="1:31" x14ac:dyDescent="0.2">
      <c r="A238">
        <v>0.73899999999999999</v>
      </c>
      <c r="B238">
        <v>1.278</v>
      </c>
      <c r="C238">
        <v>2.3239999999999998</v>
      </c>
      <c r="D238">
        <v>4.149</v>
      </c>
      <c r="E238">
        <v>38.965000000000003</v>
      </c>
      <c r="F238">
        <v>9.3770000000000007</v>
      </c>
      <c r="G238">
        <v>5.6029999999999998</v>
      </c>
      <c r="H238">
        <v>7.8E-2</v>
      </c>
      <c r="I238">
        <v>0.2</v>
      </c>
      <c r="J238">
        <v>6.6360000000000001</v>
      </c>
      <c r="K238">
        <v>65.135000000000005</v>
      </c>
      <c r="L238">
        <v>98.171999999999997</v>
      </c>
      <c r="M238">
        <v>28.295000000000002</v>
      </c>
      <c r="N238">
        <v>11.919</v>
      </c>
      <c r="O238">
        <v>31.561</v>
      </c>
      <c r="Q238">
        <f t="shared" si="48"/>
        <v>-0.13135556160517428</v>
      </c>
      <c r="R238">
        <f t="shared" si="49"/>
        <v>0.10653085382238137</v>
      </c>
      <c r="S238">
        <f t="shared" si="50"/>
        <v>0.36623612371829312</v>
      </c>
      <c r="T238">
        <f t="shared" si="51"/>
        <v>0.61794343482897307</v>
      </c>
      <c r="U238">
        <f t="shared" si="52"/>
        <v>1.5906746805752014</v>
      </c>
      <c r="V238">
        <f t="shared" si="53"/>
        <v>0.97206391600802233</v>
      </c>
      <c r="W238">
        <f t="shared" si="54"/>
        <v>0.74842062246756835</v>
      </c>
      <c r="X238">
        <f t="shared" si="55"/>
        <v>-1.1079053973095196</v>
      </c>
      <c r="Y238">
        <f t="shared" si="56"/>
        <v>-0.69897000433601875</v>
      </c>
      <c r="Z238">
        <f t="shared" si="57"/>
        <v>0.82190637735232308</v>
      </c>
      <c r="AA238">
        <f t="shared" si="58"/>
        <v>1.8138144174810427</v>
      </c>
      <c r="AB238">
        <f t="shared" si="59"/>
        <v>1.991987638708917</v>
      </c>
      <c r="AC238">
        <f t="shared" si="60"/>
        <v>1.4517096982713469</v>
      </c>
      <c r="AD238">
        <f t="shared" si="61"/>
        <v>1.0762398197750254</v>
      </c>
      <c r="AE238">
        <f t="shared" si="62"/>
        <v>1.499150755234518</v>
      </c>
    </row>
    <row r="239" spans="1:31" x14ac:dyDescent="0.2">
      <c r="A239">
        <v>4.5090000000000003</v>
      </c>
      <c r="B239">
        <v>0.25600000000000001</v>
      </c>
      <c r="C239">
        <v>2.593</v>
      </c>
      <c r="D239">
        <v>9.7959999999999994</v>
      </c>
      <c r="E239">
        <v>3.3650000000000002</v>
      </c>
      <c r="F239">
        <v>22.26</v>
      </c>
      <c r="G239">
        <v>2.7959999999999998</v>
      </c>
      <c r="H239">
        <v>3.6669999999999998</v>
      </c>
      <c r="I239">
        <v>4.8000000000000001E-2</v>
      </c>
      <c r="J239">
        <v>0.997</v>
      </c>
      <c r="K239">
        <v>12.628</v>
      </c>
      <c r="L239">
        <v>2.4740000000000002</v>
      </c>
      <c r="M239">
        <v>33.829000000000001</v>
      </c>
      <c r="N239">
        <v>2.125</v>
      </c>
      <c r="O239">
        <v>28.466000000000001</v>
      </c>
      <c r="Q239">
        <f t="shared" si="48"/>
        <v>0.65408023530657067</v>
      </c>
      <c r="R239">
        <f t="shared" si="49"/>
        <v>-0.59176003468815042</v>
      </c>
      <c r="S239">
        <f t="shared" si="50"/>
        <v>0.41380251676935148</v>
      </c>
      <c r="T239">
        <f t="shared" si="51"/>
        <v>0.99104877645267642</v>
      </c>
      <c r="U239">
        <f t="shared" si="52"/>
        <v>0.52698506855999572</v>
      </c>
      <c r="V239">
        <f t="shared" si="53"/>
        <v>1.3475251599986895</v>
      </c>
      <c r="W239">
        <f t="shared" si="54"/>
        <v>0.44653716707364377</v>
      </c>
      <c r="X239">
        <f t="shared" si="55"/>
        <v>0.56431090996060274</v>
      </c>
      <c r="Y239">
        <f t="shared" si="56"/>
        <v>-1.3187587626244128</v>
      </c>
      <c r="Z239">
        <f t="shared" si="57"/>
        <v>-1.3048416883442813E-3</v>
      </c>
      <c r="AA239">
        <f t="shared" si="58"/>
        <v>1.1013345732201798</v>
      </c>
      <c r="AB239">
        <f t="shared" si="59"/>
        <v>0.39339969529310187</v>
      </c>
      <c r="AC239">
        <f t="shared" si="60"/>
        <v>1.5292891600433514</v>
      </c>
      <c r="AD239">
        <f t="shared" si="61"/>
        <v>0.32735893438633035</v>
      </c>
      <c r="AE239">
        <f t="shared" si="62"/>
        <v>1.4543264450192865</v>
      </c>
    </row>
    <row r="240" spans="1:31" x14ac:dyDescent="0.2">
      <c r="A240">
        <v>8.0050000000000008</v>
      </c>
      <c r="B240">
        <v>3.27</v>
      </c>
      <c r="C240">
        <v>2.3929999999999998</v>
      </c>
      <c r="D240">
        <v>408.96100000000001</v>
      </c>
      <c r="E240">
        <v>6.5339999999999998</v>
      </c>
      <c r="F240">
        <v>10.595000000000001</v>
      </c>
      <c r="G240">
        <v>10.159000000000001</v>
      </c>
      <c r="H240">
        <v>6.85</v>
      </c>
      <c r="I240">
        <v>7.3460000000000001</v>
      </c>
      <c r="J240">
        <v>2.6379999999999999</v>
      </c>
      <c r="K240">
        <v>48.588999999999999</v>
      </c>
      <c r="L240">
        <v>37.659999999999997</v>
      </c>
      <c r="M240">
        <v>19.73</v>
      </c>
      <c r="N240">
        <v>81.876000000000005</v>
      </c>
      <c r="O240">
        <v>8.5999999999999993E-2</v>
      </c>
      <c r="Q240">
        <f t="shared" si="48"/>
        <v>0.90336133625531856</v>
      </c>
      <c r="R240">
        <f t="shared" si="49"/>
        <v>0.51454775266028607</v>
      </c>
      <c r="S240">
        <f t="shared" si="50"/>
        <v>0.37894269861343732</v>
      </c>
      <c r="T240">
        <f t="shared" si="51"/>
        <v>2.6116818940895459</v>
      </c>
      <c r="U240">
        <f t="shared" si="52"/>
        <v>0.81517913013941856</v>
      </c>
      <c r="V240">
        <f t="shared" si="53"/>
        <v>1.0251009610468134</v>
      </c>
      <c r="W240">
        <f t="shared" si="54"/>
        <v>1.0068509603242719</v>
      </c>
      <c r="X240">
        <f t="shared" si="55"/>
        <v>0.83569057149242554</v>
      </c>
      <c r="Y240">
        <f t="shared" si="56"/>
        <v>0.86605092400927497</v>
      </c>
      <c r="Z240">
        <f t="shared" si="57"/>
        <v>0.4212747912103465</v>
      </c>
      <c r="AA240">
        <f t="shared" si="58"/>
        <v>1.686537961031499</v>
      </c>
      <c r="AB240">
        <f t="shared" si="59"/>
        <v>1.575880315680646</v>
      </c>
      <c r="AC240">
        <f t="shared" si="60"/>
        <v>1.2951270852521912</v>
      </c>
      <c r="AD240">
        <f t="shared" si="61"/>
        <v>1.913156617327531</v>
      </c>
      <c r="AE240">
        <f t="shared" si="62"/>
        <v>-1.0655015487564323</v>
      </c>
    </row>
    <row r="241" spans="1:31" x14ac:dyDescent="0.2">
      <c r="A241">
        <v>0.98399999999999999</v>
      </c>
      <c r="B241">
        <v>1.163</v>
      </c>
      <c r="C241">
        <v>2.3069999999999999</v>
      </c>
      <c r="D241">
        <v>12.43</v>
      </c>
      <c r="E241">
        <v>1.607</v>
      </c>
      <c r="F241">
        <v>7.6999999999999999E-2</v>
      </c>
      <c r="G241">
        <v>8.5980000000000008</v>
      </c>
      <c r="H241">
        <v>4.4249999999999998</v>
      </c>
      <c r="I241">
        <v>0.30199999999999999</v>
      </c>
      <c r="J241">
        <v>17.244</v>
      </c>
      <c r="K241">
        <v>21.347999999999999</v>
      </c>
      <c r="L241">
        <v>5.2329999999999997</v>
      </c>
      <c r="M241">
        <v>93.867000000000004</v>
      </c>
      <c r="N241">
        <v>17.081</v>
      </c>
      <c r="O241">
        <v>9.3179999999999996</v>
      </c>
      <c r="Q241">
        <f t="shared" si="48"/>
        <v>-7.0049015686584892E-3</v>
      </c>
      <c r="R241">
        <f t="shared" si="49"/>
        <v>6.5579714728448424E-2</v>
      </c>
      <c r="S241">
        <f t="shared" si="50"/>
        <v>0.36304759452109348</v>
      </c>
      <c r="T241">
        <f t="shared" si="51"/>
        <v>1.0944711286416449</v>
      </c>
      <c r="U241">
        <f t="shared" si="52"/>
        <v>0.20601587676334454</v>
      </c>
      <c r="V241">
        <f t="shared" si="53"/>
        <v>-1.1135092748275182</v>
      </c>
      <c r="W241">
        <f t="shared" si="54"/>
        <v>0.93439744078098819</v>
      </c>
      <c r="X241">
        <f t="shared" si="55"/>
        <v>0.64591327503384421</v>
      </c>
      <c r="Y241">
        <f t="shared" si="56"/>
        <v>-0.51999305704284937</v>
      </c>
      <c r="Z241">
        <f t="shared" si="57"/>
        <v>1.2366380141818505</v>
      </c>
      <c r="AA241">
        <f t="shared" si="58"/>
        <v>1.3293571941315498</v>
      </c>
      <c r="AB241">
        <f t="shared" si="59"/>
        <v>0.71875073473966522</v>
      </c>
      <c r="AC241">
        <f t="shared" si="60"/>
        <v>1.9725129379866011</v>
      </c>
      <c r="AD241">
        <f t="shared" si="61"/>
        <v>1.2325132926860578</v>
      </c>
      <c r="AE241">
        <f t="shared" si="62"/>
        <v>0.96932270611220217</v>
      </c>
    </row>
    <row r="242" spans="1:31" x14ac:dyDescent="0.2">
      <c r="A242">
        <v>2.633</v>
      </c>
      <c r="B242">
        <v>4.9580000000000002</v>
      </c>
      <c r="C242">
        <v>1.101</v>
      </c>
      <c r="D242">
        <v>352.23399999999998</v>
      </c>
      <c r="E242">
        <v>0.14399999999999999</v>
      </c>
      <c r="F242">
        <v>0.89400000000000002</v>
      </c>
      <c r="G242">
        <v>0.01</v>
      </c>
      <c r="H242">
        <v>10.51</v>
      </c>
      <c r="I242">
        <v>6.6280000000000001</v>
      </c>
      <c r="J242">
        <v>3.6709999999999998</v>
      </c>
      <c r="K242">
        <v>17.920000000000002</v>
      </c>
      <c r="L242">
        <v>134.511</v>
      </c>
      <c r="M242">
        <v>6.73</v>
      </c>
      <c r="N242">
        <v>64.790999999999997</v>
      </c>
      <c r="O242">
        <v>10.452999999999999</v>
      </c>
      <c r="Q242">
        <f t="shared" si="48"/>
        <v>0.42045085910606816</v>
      </c>
      <c r="R242">
        <f t="shared" si="49"/>
        <v>0.69530652243180269</v>
      </c>
      <c r="S242">
        <f t="shared" si="50"/>
        <v>4.1787318971751766E-2</v>
      </c>
      <c r="T242">
        <f t="shared" si="51"/>
        <v>2.5468312746855006</v>
      </c>
      <c r="U242">
        <f t="shared" si="52"/>
        <v>-0.84163750790475034</v>
      </c>
      <c r="V242">
        <f t="shared" si="53"/>
        <v>-4.8662481204082321E-2</v>
      </c>
      <c r="W242">
        <f t="shared" si="54"/>
        <v>-2</v>
      </c>
      <c r="X242">
        <f t="shared" si="55"/>
        <v>1.0216027160282422</v>
      </c>
      <c r="Y242">
        <f t="shared" si="56"/>
        <v>0.82138249974729916</v>
      </c>
      <c r="Z242">
        <f t="shared" si="57"/>
        <v>0.56478438450398671</v>
      </c>
      <c r="AA242">
        <f t="shared" si="58"/>
        <v>1.2533380053261065</v>
      </c>
      <c r="AB242">
        <f t="shared" si="59"/>
        <v>2.1287578013938897</v>
      </c>
      <c r="AC242">
        <f t="shared" si="60"/>
        <v>0.82801506422397686</v>
      </c>
      <c r="AD242">
        <f t="shared" si="61"/>
        <v>1.8115146830033662</v>
      </c>
      <c r="AE242">
        <f t="shared" si="62"/>
        <v>1.0192409503958511</v>
      </c>
    </row>
    <row r="243" spans="1:31" x14ac:dyDescent="0.2">
      <c r="A243">
        <v>1.2999999999999999E-2</v>
      </c>
      <c r="B243">
        <v>0.80300000000000005</v>
      </c>
      <c r="C243">
        <v>0.70499999999999996</v>
      </c>
      <c r="D243">
        <v>8040.4129999999996</v>
      </c>
      <c r="E243">
        <v>2.3559999999999999</v>
      </c>
      <c r="F243">
        <v>1.155</v>
      </c>
      <c r="G243">
        <v>1.3240000000000001</v>
      </c>
      <c r="H243">
        <v>3.5000000000000003E-2</v>
      </c>
      <c r="I243">
        <v>7.8E-2</v>
      </c>
      <c r="J243">
        <v>4901.3029999999999</v>
      </c>
      <c r="K243">
        <v>0.77700000000000002</v>
      </c>
      <c r="L243">
        <v>98.978999999999999</v>
      </c>
      <c r="M243">
        <v>57.554000000000002</v>
      </c>
      <c r="N243">
        <v>27.911999999999999</v>
      </c>
      <c r="O243">
        <v>11.497</v>
      </c>
      <c r="Q243">
        <f t="shared" ref="Q243:Q259" si="63">IF(A243 &gt; 0,LOG10(A243),"")</f>
        <v>-1.8860566476931633</v>
      </c>
      <c r="R243">
        <f t="shared" ref="R243:R259" si="64">IF(B243 &gt; 0,LOG10(B243),"")</f>
        <v>-9.5284454721319037E-2</v>
      </c>
      <c r="S243">
        <f t="shared" ref="S243:S259" si="65">IF(C243 &gt; 0,LOG10(C243),"")</f>
        <v>-0.15181088300860132</v>
      </c>
      <c r="T243">
        <f t="shared" ref="T243:T259" si="66">IF(D243 &gt; 0,LOG10(D243),"")</f>
        <v>3.9052783570835747</v>
      </c>
      <c r="U243">
        <f t="shared" ref="U243:U259" si="67">IF(E243 &gt; 0,LOG10(E243),"")</f>
        <v>0.37217528611506401</v>
      </c>
      <c r="V243">
        <f t="shared" ref="V243:V259" si="68">IF(F243 &gt; 0,LOG10(F243),"")</f>
        <v>6.2581984228163121E-2</v>
      </c>
      <c r="W243">
        <f t="shared" ref="W243:W259" si="69">IF(G243 &gt; 0,LOG10(G243),"")</f>
        <v>0.12188798510368115</v>
      </c>
      <c r="X243">
        <f t="shared" ref="X243:X259" si="70">IF(H243 &gt; 0,LOG10(H243),"")</f>
        <v>-1.4559319556497243</v>
      </c>
      <c r="Y243">
        <f t="shared" si="56"/>
        <v>-1.1079053973095196</v>
      </c>
      <c r="Z243">
        <f t="shared" si="57"/>
        <v>3.6903115515557694</v>
      </c>
      <c r="AA243">
        <f t="shared" si="58"/>
        <v>-0.10957898119908573</v>
      </c>
      <c r="AB243">
        <f t="shared" si="59"/>
        <v>1.9955430617536203</v>
      </c>
      <c r="AC243">
        <f t="shared" si="60"/>
        <v>1.7600755124585878</v>
      </c>
      <c r="AD243">
        <f t="shared" si="61"/>
        <v>1.4457909564400544</v>
      </c>
      <c r="AE243">
        <f t="shared" si="62"/>
        <v>1.0605845313608648</v>
      </c>
    </row>
    <row r="244" spans="1:31" x14ac:dyDescent="0.2">
      <c r="A244">
        <v>3.246</v>
      </c>
      <c r="B244">
        <v>0.51800000000000002</v>
      </c>
      <c r="C244">
        <v>0.628</v>
      </c>
      <c r="D244">
        <v>0.80600000000000005</v>
      </c>
      <c r="E244">
        <v>4.3899999999999997</v>
      </c>
      <c r="F244">
        <v>9.7469999999999999</v>
      </c>
      <c r="G244">
        <v>2.84</v>
      </c>
      <c r="H244">
        <v>18.355</v>
      </c>
      <c r="I244">
        <v>1.3839999999999999</v>
      </c>
      <c r="J244">
        <v>8.9979999999999993</v>
      </c>
      <c r="K244">
        <v>7.1829999999999998</v>
      </c>
      <c r="L244">
        <v>63.262999999999998</v>
      </c>
      <c r="M244">
        <v>49.218000000000004</v>
      </c>
      <c r="N244">
        <v>16.074999999999999</v>
      </c>
      <c r="O244">
        <v>97.673000000000002</v>
      </c>
      <c r="Q244">
        <f t="shared" si="63"/>
        <v>0.5113485154902131</v>
      </c>
      <c r="R244">
        <f t="shared" si="64"/>
        <v>-0.28567024025476695</v>
      </c>
      <c r="S244">
        <f t="shared" si="65"/>
        <v>-0.20204035626280387</v>
      </c>
      <c r="T244">
        <f t="shared" si="66"/>
        <v>-9.3664958194909331E-2</v>
      </c>
      <c r="U244">
        <f t="shared" si="67"/>
        <v>0.64246452024212131</v>
      </c>
      <c r="V244">
        <f t="shared" si="68"/>
        <v>0.9888709660646452</v>
      </c>
      <c r="W244">
        <f t="shared" si="69"/>
        <v>0.45331834004703764</v>
      </c>
      <c r="X244">
        <f t="shared" si="70"/>
        <v>1.2637543888400056</v>
      </c>
      <c r="Y244">
        <f t="shared" si="56"/>
        <v>0.14113609012073897</v>
      </c>
      <c r="Z244">
        <f t="shared" si="57"/>
        <v>0.95414598882954804</v>
      </c>
      <c r="AA244">
        <f t="shared" si="58"/>
        <v>0.85630586643329898</v>
      </c>
      <c r="AB244">
        <f t="shared" si="59"/>
        <v>1.8011497827828837</v>
      </c>
      <c r="AC244">
        <f t="shared" si="60"/>
        <v>1.6921239619346147</v>
      </c>
      <c r="AD244">
        <f t="shared" si="61"/>
        <v>1.2061509815962597</v>
      </c>
      <c r="AE244">
        <f t="shared" si="62"/>
        <v>1.9897745271621758</v>
      </c>
    </row>
    <row r="245" spans="1:31" x14ac:dyDescent="0.2">
      <c r="A245">
        <v>7.3999999999999996E-2</v>
      </c>
      <c r="B245">
        <v>3.0950000000000002</v>
      </c>
      <c r="C245">
        <v>2.141</v>
      </c>
      <c r="D245">
        <v>0.53</v>
      </c>
      <c r="E245">
        <v>7.0000000000000007E-2</v>
      </c>
      <c r="F245">
        <v>8.4190000000000005</v>
      </c>
      <c r="G245">
        <v>4.9690000000000003</v>
      </c>
      <c r="H245">
        <v>3.3000000000000002E-2</v>
      </c>
      <c r="I245">
        <v>6.9429999999999996</v>
      </c>
      <c r="J245">
        <v>16.178000000000001</v>
      </c>
      <c r="K245">
        <v>39.808999999999997</v>
      </c>
      <c r="L245">
        <v>8.93</v>
      </c>
      <c r="M245">
        <v>33.795000000000002</v>
      </c>
      <c r="N245">
        <v>88.986999999999995</v>
      </c>
      <c r="O245">
        <v>14.885999999999999</v>
      </c>
      <c r="Q245">
        <f t="shared" si="63"/>
        <v>-1.1307682802690238</v>
      </c>
      <c r="R245">
        <f t="shared" si="64"/>
        <v>0.49066065335613679</v>
      </c>
      <c r="S245">
        <f t="shared" si="65"/>
        <v>0.33061666729443834</v>
      </c>
      <c r="T245">
        <f t="shared" si="66"/>
        <v>-0.27572413039921095</v>
      </c>
      <c r="U245">
        <f t="shared" si="67"/>
        <v>-1.1549019599857431</v>
      </c>
      <c r="V245">
        <f t="shared" si="68"/>
        <v>0.92526050951943528</v>
      </c>
      <c r="W245">
        <f t="shared" si="69"/>
        <v>0.69626899674553278</v>
      </c>
      <c r="X245">
        <f t="shared" si="70"/>
        <v>-1.4814860601221125</v>
      </c>
      <c r="Y245">
        <f t="shared" si="56"/>
        <v>0.84154716525655326</v>
      </c>
      <c r="Z245">
        <f t="shared" si="57"/>
        <v>1.2089248310802641</v>
      </c>
      <c r="AA245">
        <f t="shared" si="58"/>
        <v>1.5999812682664243</v>
      </c>
      <c r="AB245">
        <f t="shared" si="59"/>
        <v>0.95085145888854639</v>
      </c>
      <c r="AC245">
        <f t="shared" si="60"/>
        <v>1.528852450779512</v>
      </c>
      <c r="AD245">
        <f t="shared" si="61"/>
        <v>1.9493265657388379</v>
      </c>
      <c r="AE245">
        <f t="shared" si="62"/>
        <v>1.1727780146558526</v>
      </c>
    </row>
    <row r="246" spans="1:31" x14ac:dyDescent="0.2">
      <c r="A246">
        <v>0.50600000000000001</v>
      </c>
      <c r="B246">
        <v>0.38900000000000001</v>
      </c>
      <c r="C246">
        <v>4.7880000000000003</v>
      </c>
      <c r="D246">
        <v>3.5000000000000003E-2</v>
      </c>
      <c r="E246">
        <v>7.0999999999999994E-2</v>
      </c>
      <c r="F246">
        <v>8.8999999999999996E-2</v>
      </c>
      <c r="G246">
        <v>5.4279999999999999</v>
      </c>
      <c r="H246">
        <v>6.7560000000000002</v>
      </c>
      <c r="I246">
        <v>2.7E-2</v>
      </c>
      <c r="J246">
        <v>1.5089999999999999</v>
      </c>
      <c r="K246">
        <v>74.706000000000003</v>
      </c>
      <c r="L246">
        <v>113.11499999999999</v>
      </c>
      <c r="M246">
        <v>5.3470000000000004</v>
      </c>
      <c r="N246">
        <v>0.29899999999999999</v>
      </c>
      <c r="O246">
        <v>84.441999999999993</v>
      </c>
      <c r="Q246">
        <f t="shared" si="63"/>
        <v>-0.29584948316020088</v>
      </c>
      <c r="R246">
        <f t="shared" si="64"/>
        <v>-0.41005039867429227</v>
      </c>
      <c r="S246">
        <f t="shared" si="65"/>
        <v>0.68015414173437305</v>
      </c>
      <c r="T246">
        <f t="shared" si="66"/>
        <v>-1.4559319556497243</v>
      </c>
      <c r="U246">
        <f t="shared" si="67"/>
        <v>-1.1487416512809248</v>
      </c>
      <c r="V246">
        <f t="shared" si="68"/>
        <v>-1.0506099933550872</v>
      </c>
      <c r="W246">
        <f t="shared" si="69"/>
        <v>0.73463983898769947</v>
      </c>
      <c r="X246">
        <f t="shared" si="70"/>
        <v>0.82968964089897113</v>
      </c>
      <c r="Y246">
        <f t="shared" si="56"/>
        <v>-1.5686362358410126</v>
      </c>
      <c r="Z246">
        <f t="shared" si="57"/>
        <v>0.17868923977558981</v>
      </c>
      <c r="AA246">
        <f t="shared" si="58"/>
        <v>1.8733554835054624</v>
      </c>
      <c r="AB246">
        <f t="shared" si="59"/>
        <v>2.0535201998439008</v>
      </c>
      <c r="AC246">
        <f t="shared" si="60"/>
        <v>0.72811018410034067</v>
      </c>
      <c r="AD246">
        <f t="shared" si="61"/>
        <v>-0.52432881167557033</v>
      </c>
      <c r="AE246">
        <f t="shared" si="62"/>
        <v>1.9265585109771335</v>
      </c>
    </row>
    <row r="247" spans="1:31" x14ac:dyDescent="0.2">
      <c r="A247">
        <v>1.9950000000000001</v>
      </c>
      <c r="B247">
        <v>2.992</v>
      </c>
      <c r="C247">
        <v>51.423000000000002</v>
      </c>
      <c r="D247">
        <v>0.84899999999999998</v>
      </c>
      <c r="E247">
        <v>3.5179999999999998</v>
      </c>
      <c r="F247">
        <v>1.6479999999999999</v>
      </c>
      <c r="G247">
        <v>2.891</v>
      </c>
      <c r="H247">
        <v>3.7999999999999999E-2</v>
      </c>
      <c r="I247">
        <v>2.3279999999999998</v>
      </c>
      <c r="J247">
        <v>1.462</v>
      </c>
      <c r="K247">
        <v>104.974</v>
      </c>
      <c r="L247">
        <v>7.9930000000000003</v>
      </c>
      <c r="M247">
        <v>27.98</v>
      </c>
      <c r="N247">
        <v>82.655000000000001</v>
      </c>
      <c r="O247">
        <v>3.694</v>
      </c>
      <c r="Q247">
        <f t="shared" si="63"/>
        <v>0.29994290002276708</v>
      </c>
      <c r="R247">
        <f t="shared" si="64"/>
        <v>0.47596158919242376</v>
      </c>
      <c r="S247">
        <f t="shared" si="65"/>
        <v>1.7111574096355093</v>
      </c>
      <c r="T247">
        <f t="shared" si="66"/>
        <v>-7.1092309756047342E-2</v>
      </c>
      <c r="U247">
        <f t="shared" si="67"/>
        <v>0.54629583512144242</v>
      </c>
      <c r="V247">
        <f t="shared" si="68"/>
        <v>0.21695720736109697</v>
      </c>
      <c r="W247">
        <f t="shared" si="69"/>
        <v>0.46104809167065786</v>
      </c>
      <c r="X247">
        <f t="shared" si="70"/>
        <v>-1.4202164033831899</v>
      </c>
      <c r="Y247">
        <f t="shared" si="56"/>
        <v>0.36698297597785084</v>
      </c>
      <c r="Z247">
        <f t="shared" si="57"/>
        <v>0.16494737262184164</v>
      </c>
      <c r="AA247">
        <f t="shared" si="58"/>
        <v>2.0210817461673196</v>
      </c>
      <c r="AB247">
        <f t="shared" si="59"/>
        <v>0.90270981296987707</v>
      </c>
      <c r="AC247">
        <f t="shared" si="60"/>
        <v>1.4468477101558088</v>
      </c>
      <c r="AD247">
        <f t="shared" si="61"/>
        <v>1.9172691302211915</v>
      </c>
      <c r="AE247">
        <f t="shared" si="62"/>
        <v>0.56749689110422263</v>
      </c>
    </row>
    <row r="248" spans="1:31" x14ac:dyDescent="0.2">
      <c r="A248">
        <v>3.016</v>
      </c>
      <c r="B248">
        <v>0.69299999999999995</v>
      </c>
      <c r="C248">
        <v>2.4940000000000002</v>
      </c>
      <c r="D248">
        <v>4.2000000000000003E-2</v>
      </c>
      <c r="E248">
        <v>2.2010000000000001</v>
      </c>
      <c r="F248">
        <v>0.99199999999999999</v>
      </c>
      <c r="G248">
        <v>0.92300000000000004</v>
      </c>
      <c r="H248">
        <v>11.202999999999999</v>
      </c>
      <c r="I248">
        <v>8.0440000000000005</v>
      </c>
      <c r="J248">
        <v>5.7709999999999999</v>
      </c>
      <c r="K248">
        <v>14.010999999999999</v>
      </c>
      <c r="L248">
        <v>94.625</v>
      </c>
      <c r="M248">
        <v>19.943999999999999</v>
      </c>
      <c r="N248">
        <v>4.7960000000000003</v>
      </c>
      <c r="O248">
        <v>6.8639999999999999</v>
      </c>
      <c r="Q248">
        <f t="shared" si="63"/>
        <v>0.47943133719773645</v>
      </c>
      <c r="R248">
        <f t="shared" si="64"/>
        <v>-0.15926676538819329</v>
      </c>
      <c r="S248">
        <f t="shared" si="65"/>
        <v>0.39689644914252387</v>
      </c>
      <c r="T248">
        <f t="shared" si="66"/>
        <v>-1.3767507096020994</v>
      </c>
      <c r="U248">
        <f t="shared" si="67"/>
        <v>0.34262004255334799</v>
      </c>
      <c r="V248">
        <f t="shared" si="68"/>
        <v>-3.4883278458213473E-3</v>
      </c>
      <c r="W248">
        <f t="shared" si="69"/>
        <v>-3.4798298974087927E-2</v>
      </c>
      <c r="X248">
        <f t="shared" si="70"/>
        <v>1.0493343359722838</v>
      </c>
      <c r="Y248">
        <f t="shared" si="56"/>
        <v>0.90547206192470431</v>
      </c>
      <c r="Z248">
        <f t="shared" si="57"/>
        <v>0.76125107430866268</v>
      </c>
      <c r="AA248">
        <f t="shared" si="58"/>
        <v>1.1464691330718699</v>
      </c>
      <c r="AB248">
        <f t="shared" si="59"/>
        <v>1.9760058925081292</v>
      </c>
      <c r="AC248">
        <f t="shared" si="60"/>
        <v>1.2998122654957169</v>
      </c>
      <c r="AD248">
        <f t="shared" si="61"/>
        <v>0.68087917442681112</v>
      </c>
      <c r="AE248">
        <f t="shared" si="62"/>
        <v>0.83657727484064903</v>
      </c>
    </row>
    <row r="249" spans="1:31" x14ac:dyDescent="0.2">
      <c r="A249">
        <v>8.2000000000000003E-2</v>
      </c>
      <c r="B249">
        <v>1.6830000000000001</v>
      </c>
      <c r="C249">
        <v>2</v>
      </c>
      <c r="D249">
        <v>5.0999999999999997E-2</v>
      </c>
      <c r="E249">
        <v>3.214</v>
      </c>
      <c r="F249">
        <v>1.6220000000000001</v>
      </c>
      <c r="G249">
        <v>9.7000000000000003E-2</v>
      </c>
      <c r="H249">
        <v>0.376</v>
      </c>
      <c r="I249">
        <v>2.6629999999999998</v>
      </c>
      <c r="J249">
        <v>0.44400000000000001</v>
      </c>
      <c r="K249">
        <v>6.1639999999999997</v>
      </c>
      <c r="L249">
        <v>1.8959999999999999</v>
      </c>
      <c r="M249">
        <v>30.683</v>
      </c>
      <c r="N249">
        <v>53.773000000000003</v>
      </c>
      <c r="O249">
        <v>17.387</v>
      </c>
      <c r="Q249">
        <f t="shared" si="63"/>
        <v>-1.0861861476162833</v>
      </c>
      <c r="R249">
        <f t="shared" si="64"/>
        <v>0.22608411597582387</v>
      </c>
      <c r="S249">
        <f t="shared" si="65"/>
        <v>0.3010299956639812</v>
      </c>
      <c r="T249">
        <f t="shared" si="66"/>
        <v>-1.2924298239020637</v>
      </c>
      <c r="U249">
        <f t="shared" si="67"/>
        <v>0.50704587242732568</v>
      </c>
      <c r="V249">
        <f t="shared" si="68"/>
        <v>0.21005084987513725</v>
      </c>
      <c r="W249">
        <f t="shared" si="69"/>
        <v>-1.0132282657337552</v>
      </c>
      <c r="X249">
        <f t="shared" si="70"/>
        <v>-0.42481215507233894</v>
      </c>
      <c r="Y249">
        <f t="shared" si="56"/>
        <v>0.42537116643894118</v>
      </c>
      <c r="Z249">
        <f t="shared" si="57"/>
        <v>-0.35261702988538018</v>
      </c>
      <c r="AA249">
        <f t="shared" si="58"/>
        <v>0.78986263004638169</v>
      </c>
      <c r="AB249">
        <f t="shared" si="59"/>
        <v>0.27783833300204741</v>
      </c>
      <c r="AC249">
        <f t="shared" si="60"/>
        <v>1.4868978200666945</v>
      </c>
      <c r="AD249">
        <f t="shared" si="61"/>
        <v>1.7305642664771388</v>
      </c>
      <c r="AE249">
        <f t="shared" si="62"/>
        <v>1.2402246541222777</v>
      </c>
    </row>
    <row r="250" spans="1:31" x14ac:dyDescent="0.2">
      <c r="A250">
        <v>1.0189999999999999</v>
      </c>
      <c r="B250">
        <v>3.4889999999999999</v>
      </c>
      <c r="C250">
        <v>3.7749999999999999</v>
      </c>
      <c r="D250">
        <v>1.6E-2</v>
      </c>
      <c r="E250">
        <v>6.0789999999999997</v>
      </c>
      <c r="F250">
        <v>0.115</v>
      </c>
      <c r="G250">
        <v>8.468</v>
      </c>
      <c r="H250">
        <v>2.786</v>
      </c>
      <c r="I250">
        <v>1.968</v>
      </c>
      <c r="J250">
        <v>7.851</v>
      </c>
      <c r="K250">
        <v>49.5</v>
      </c>
      <c r="L250">
        <v>35.448</v>
      </c>
      <c r="M250">
        <v>41.107999999999997</v>
      </c>
      <c r="N250">
        <v>0.78600000000000003</v>
      </c>
      <c r="O250">
        <v>32.697000000000003</v>
      </c>
      <c r="Q250">
        <f t="shared" si="63"/>
        <v>8.1741840064263552E-3</v>
      </c>
      <c r="R250">
        <f t="shared" si="64"/>
        <v>0.54270096944811086</v>
      </c>
      <c r="S250">
        <f t="shared" si="65"/>
        <v>0.57691695596520709</v>
      </c>
      <c r="T250">
        <f t="shared" si="66"/>
        <v>-1.7958800173440752</v>
      </c>
      <c r="U250">
        <f t="shared" si="67"/>
        <v>0.78383214338444107</v>
      </c>
      <c r="V250">
        <f t="shared" si="68"/>
        <v>-0.9393021596463883</v>
      </c>
      <c r="W250">
        <f t="shared" si="69"/>
        <v>0.92778084934737437</v>
      </c>
      <c r="X250">
        <f t="shared" si="70"/>
        <v>0.44498111208794466</v>
      </c>
      <c r="Y250">
        <f t="shared" si="56"/>
        <v>0.29402509409532268</v>
      </c>
      <c r="Z250">
        <f t="shared" si="57"/>
        <v>0.89492497735954346</v>
      </c>
      <c r="AA250">
        <f t="shared" si="58"/>
        <v>1.6946051989335686</v>
      </c>
      <c r="AB250">
        <f t="shared" si="59"/>
        <v>1.5495917370235555</v>
      </c>
      <c r="AC250">
        <f t="shared" si="60"/>
        <v>1.6139263478556867</v>
      </c>
      <c r="AD250">
        <f t="shared" si="61"/>
        <v>-0.10457745396059209</v>
      </c>
      <c r="AE250">
        <f t="shared" si="62"/>
        <v>1.5145079073020395</v>
      </c>
    </row>
    <row r="251" spans="1:31" x14ac:dyDescent="0.2">
      <c r="A251">
        <v>1.014</v>
      </c>
      <c r="B251">
        <v>0.94299999999999995</v>
      </c>
      <c r="C251">
        <v>3.6259999999999999</v>
      </c>
      <c r="D251">
        <v>1.2250000000000001</v>
      </c>
      <c r="E251">
        <v>5.2999999999999999E-2</v>
      </c>
      <c r="F251">
        <v>4.0750000000000002</v>
      </c>
      <c r="G251">
        <v>0.11</v>
      </c>
      <c r="H251">
        <v>2.6589999999999998</v>
      </c>
      <c r="I251">
        <v>2.875</v>
      </c>
      <c r="J251">
        <v>1.81</v>
      </c>
      <c r="K251">
        <v>0.11700000000000001</v>
      </c>
      <c r="L251">
        <v>41.53</v>
      </c>
      <c r="M251">
        <v>13.884</v>
      </c>
      <c r="N251">
        <v>18.937999999999999</v>
      </c>
      <c r="O251">
        <v>35.585999999999999</v>
      </c>
      <c r="Q251">
        <f t="shared" si="63"/>
        <v>6.0379549973171767E-3</v>
      </c>
      <c r="R251">
        <f t="shared" si="64"/>
        <v>-2.548830726267165E-2</v>
      </c>
      <c r="S251">
        <f t="shared" si="65"/>
        <v>0.55942779975948986</v>
      </c>
      <c r="T251">
        <f t="shared" si="66"/>
        <v>8.8136088700551299E-2</v>
      </c>
      <c r="U251">
        <f t="shared" si="67"/>
        <v>-1.2757241303992111</v>
      </c>
      <c r="V251">
        <f t="shared" si="68"/>
        <v>0.61012761307599539</v>
      </c>
      <c r="W251">
        <f t="shared" si="69"/>
        <v>-0.95860731484177497</v>
      </c>
      <c r="X251">
        <f t="shared" si="70"/>
        <v>0.424718337331567</v>
      </c>
      <c r="Y251">
        <f t="shared" si="56"/>
        <v>0.4586378490256493</v>
      </c>
      <c r="Z251">
        <f t="shared" si="57"/>
        <v>0.2576785748691845</v>
      </c>
      <c r="AA251">
        <f t="shared" si="58"/>
        <v>-0.9318141382538383</v>
      </c>
      <c r="AB251">
        <f t="shared" si="59"/>
        <v>1.6183619311098782</v>
      </c>
      <c r="AC251">
        <f t="shared" si="60"/>
        <v>1.1425146049993744</v>
      </c>
      <c r="AD251">
        <f t="shared" si="61"/>
        <v>1.277334112215984</v>
      </c>
      <c r="AE251">
        <f t="shared" si="62"/>
        <v>1.5512791744169783</v>
      </c>
    </row>
    <row r="252" spans="1:31" x14ac:dyDescent="0.2">
      <c r="A252">
        <v>2.234</v>
      </c>
      <c r="B252">
        <v>6.1820000000000004</v>
      </c>
      <c r="C252">
        <v>3.4980000000000002</v>
      </c>
      <c r="D252">
        <v>8.7780000000000005</v>
      </c>
      <c r="E252">
        <v>10.564</v>
      </c>
      <c r="F252">
        <v>1.9059999999999999</v>
      </c>
      <c r="G252">
        <v>6.2720000000000002</v>
      </c>
      <c r="H252">
        <v>17.164999999999999</v>
      </c>
      <c r="I252">
        <v>0.15</v>
      </c>
      <c r="J252">
        <v>1.371</v>
      </c>
      <c r="K252">
        <v>10.044</v>
      </c>
      <c r="L252">
        <v>33.6</v>
      </c>
      <c r="M252">
        <v>0.88600000000000001</v>
      </c>
      <c r="N252">
        <v>7.82</v>
      </c>
      <c r="O252">
        <v>53.27</v>
      </c>
      <c r="Q252">
        <f t="shared" si="63"/>
        <v>0.34908316877959022</v>
      </c>
      <c r="R252">
        <f t="shared" si="64"/>
        <v>0.7911290007272862</v>
      </c>
      <c r="S252">
        <f t="shared" si="65"/>
        <v>0.54381980514265771</v>
      </c>
      <c r="T252">
        <f t="shared" si="66"/>
        <v>0.94339557650895445</v>
      </c>
      <c r="U252">
        <f t="shared" si="67"/>
        <v>1.0238283925348863</v>
      </c>
      <c r="V252">
        <f t="shared" si="68"/>
        <v>0.28012289630230758</v>
      </c>
      <c r="W252">
        <f t="shared" si="69"/>
        <v>0.79740604967638207</v>
      </c>
      <c r="X252">
        <f t="shared" si="70"/>
        <v>1.234643807761769</v>
      </c>
      <c r="Y252">
        <f t="shared" si="56"/>
        <v>-0.82390874094431876</v>
      </c>
      <c r="Z252">
        <f t="shared" si="57"/>
        <v>0.13703745478951265</v>
      </c>
      <c r="AA252">
        <f t="shared" si="58"/>
        <v>1.0019067040408849</v>
      </c>
      <c r="AB252">
        <f t="shared" si="59"/>
        <v>1.5263392773898441</v>
      </c>
      <c r="AC252">
        <f t="shared" si="60"/>
        <v>-5.2566278112949241E-2</v>
      </c>
      <c r="AD252">
        <f t="shared" si="61"/>
        <v>0.89320675305984798</v>
      </c>
      <c r="AE252">
        <f t="shared" si="62"/>
        <v>1.7264826967848297</v>
      </c>
    </row>
    <row r="253" spans="1:31" x14ac:dyDescent="0.2">
      <c r="A253">
        <v>3.3610000000000002</v>
      </c>
      <c r="B253">
        <v>0.33200000000000002</v>
      </c>
      <c r="C253">
        <v>0.71199999999999997</v>
      </c>
      <c r="D253">
        <v>2.972</v>
      </c>
      <c r="E253">
        <v>6.95</v>
      </c>
      <c r="F253">
        <v>4.4240000000000004</v>
      </c>
      <c r="G253">
        <v>4.7460000000000004</v>
      </c>
      <c r="H253">
        <v>23.606999999999999</v>
      </c>
      <c r="I253">
        <v>2.7429999999999999</v>
      </c>
      <c r="J253">
        <v>0.312</v>
      </c>
      <c r="K253">
        <v>27.425000000000001</v>
      </c>
      <c r="L253">
        <v>4.1760000000000002</v>
      </c>
      <c r="M253">
        <v>37.445</v>
      </c>
      <c r="N253">
        <v>47.061999999999998</v>
      </c>
      <c r="O253">
        <v>66.662999999999997</v>
      </c>
      <c r="Q253">
        <f t="shared" si="63"/>
        <v>0.52646851246947746</v>
      </c>
      <c r="R253">
        <f t="shared" si="64"/>
        <v>-0.4788619162959637</v>
      </c>
      <c r="S253">
        <f t="shared" si="65"/>
        <v>-0.14752000636314366</v>
      </c>
      <c r="T253">
        <f t="shared" si="66"/>
        <v>0.47304880508853769</v>
      </c>
      <c r="U253">
        <f t="shared" si="67"/>
        <v>0.84198480459011393</v>
      </c>
      <c r="V253">
        <f t="shared" si="68"/>
        <v>0.64581511829664184</v>
      </c>
      <c r="W253">
        <f t="shared" si="69"/>
        <v>0.67632773388132028</v>
      </c>
      <c r="X253">
        <f t="shared" si="70"/>
        <v>1.3730408000296783</v>
      </c>
      <c r="Y253">
        <f t="shared" si="56"/>
        <v>0.43822580760452939</v>
      </c>
      <c r="Z253">
        <f t="shared" si="57"/>
        <v>-0.50584540598155725</v>
      </c>
      <c r="AA253">
        <f t="shared" si="58"/>
        <v>1.4381466362467488</v>
      </c>
      <c r="AB253">
        <f t="shared" si="59"/>
        <v>0.62076048999420574</v>
      </c>
      <c r="AC253">
        <f t="shared" si="60"/>
        <v>1.5733938349225207</v>
      </c>
      <c r="AD253">
        <f t="shared" si="61"/>
        <v>1.6726703795018656</v>
      </c>
      <c r="AE253">
        <f t="shared" si="62"/>
        <v>1.8238848540909196</v>
      </c>
    </row>
    <row r="254" spans="1:31" x14ac:dyDescent="0.2">
      <c r="A254">
        <v>7.9829999999999997</v>
      </c>
      <c r="B254">
        <v>1.7370000000000001</v>
      </c>
      <c r="C254">
        <v>0.09</v>
      </c>
      <c r="D254">
        <v>4.6150000000000002</v>
      </c>
      <c r="E254">
        <v>4.1520000000000001</v>
      </c>
      <c r="F254">
        <v>16.663</v>
      </c>
      <c r="G254">
        <v>0.38100000000000001</v>
      </c>
      <c r="H254">
        <v>4.9550000000000001</v>
      </c>
      <c r="I254">
        <v>13.547000000000001</v>
      </c>
      <c r="J254">
        <v>12.454000000000001</v>
      </c>
      <c r="K254">
        <v>38.728999999999999</v>
      </c>
      <c r="L254">
        <v>21.914999999999999</v>
      </c>
      <c r="M254">
        <v>58.445999999999998</v>
      </c>
      <c r="N254">
        <v>8.6999999999999994E-2</v>
      </c>
      <c r="O254">
        <v>8.7999999999999995E-2</v>
      </c>
      <c r="Q254">
        <f t="shared" si="63"/>
        <v>0.90216612927105122</v>
      </c>
      <c r="R254">
        <f t="shared" si="64"/>
        <v>0.23979981844709866</v>
      </c>
      <c r="S254">
        <f t="shared" si="65"/>
        <v>-1.0457574905606752</v>
      </c>
      <c r="T254">
        <f t="shared" si="66"/>
        <v>0.66417170536193093</v>
      </c>
      <c r="U254">
        <f t="shared" si="67"/>
        <v>0.6182573448404014</v>
      </c>
      <c r="V254">
        <f t="shared" si="68"/>
        <v>1.2217531943188695</v>
      </c>
      <c r="W254">
        <f t="shared" si="69"/>
        <v>-0.41907502432438071</v>
      </c>
      <c r="X254">
        <f t="shared" si="70"/>
        <v>0.69504365882129415</v>
      </c>
      <c r="Y254">
        <f t="shared" si="56"/>
        <v>1.1318431308046946</v>
      </c>
      <c r="Z254">
        <f t="shared" si="57"/>
        <v>1.0953088613853812</v>
      </c>
      <c r="AA254">
        <f t="shared" si="58"/>
        <v>1.588036283454229</v>
      </c>
      <c r="AB254">
        <f t="shared" si="59"/>
        <v>1.340741474989978</v>
      </c>
      <c r="AC254">
        <f t="shared" si="60"/>
        <v>1.7667547937293075</v>
      </c>
      <c r="AD254">
        <f t="shared" si="61"/>
        <v>-1.0604807473813815</v>
      </c>
      <c r="AE254">
        <f t="shared" si="62"/>
        <v>-1.0555173278498313</v>
      </c>
    </row>
    <row r="255" spans="1:31" x14ac:dyDescent="0.2">
      <c r="A255">
        <v>2.056</v>
      </c>
      <c r="B255">
        <v>2.855</v>
      </c>
      <c r="C255">
        <v>3.6749999999999998</v>
      </c>
      <c r="D255">
        <v>18.062999999999999</v>
      </c>
      <c r="E255">
        <v>1.6180000000000001</v>
      </c>
      <c r="F255">
        <v>1.742</v>
      </c>
      <c r="G255">
        <v>2.4249999999999998</v>
      </c>
      <c r="H255">
        <v>6.3E-2</v>
      </c>
      <c r="I255">
        <v>0.69399999999999995</v>
      </c>
      <c r="J255">
        <v>0.98599999999999999</v>
      </c>
      <c r="K255">
        <v>9.1289999999999996</v>
      </c>
      <c r="L255">
        <v>3.9E-2</v>
      </c>
      <c r="M255">
        <v>31.041</v>
      </c>
      <c r="N255">
        <v>48.073999999999998</v>
      </c>
      <c r="O255">
        <v>44.470999999999997</v>
      </c>
      <c r="Q255">
        <f t="shared" si="63"/>
        <v>0.31302311032323815</v>
      </c>
      <c r="R255">
        <f t="shared" si="64"/>
        <v>0.45560611258186684</v>
      </c>
      <c r="S255">
        <f t="shared" si="65"/>
        <v>0.56525734342021372</v>
      </c>
      <c r="T255">
        <f t="shared" si="66"/>
        <v>1.2567898819268104</v>
      </c>
      <c r="U255">
        <f t="shared" si="67"/>
        <v>0.20897851727625352</v>
      </c>
      <c r="V255">
        <f t="shared" si="68"/>
        <v>0.2410481506716444</v>
      </c>
      <c r="W255">
        <f t="shared" si="69"/>
        <v>0.38471174293828242</v>
      </c>
      <c r="X255">
        <f t="shared" si="70"/>
        <v>-1.2006594505464183</v>
      </c>
      <c r="Y255">
        <f t="shared" si="56"/>
        <v>-0.15864052954514513</v>
      </c>
      <c r="Z255">
        <f t="shared" si="57"/>
        <v>-6.1230850587887945E-3</v>
      </c>
      <c r="AA255">
        <f t="shared" si="58"/>
        <v>0.96042320707782947</v>
      </c>
      <c r="AB255">
        <f t="shared" si="59"/>
        <v>-1.4089353929735009</v>
      </c>
      <c r="AC255">
        <f t="shared" si="60"/>
        <v>1.4919357038067156</v>
      </c>
      <c r="AD255">
        <f t="shared" si="61"/>
        <v>1.681910259129991</v>
      </c>
      <c r="AE255">
        <f t="shared" si="62"/>
        <v>1.6480768953495186</v>
      </c>
    </row>
    <row r="256" spans="1:31" x14ac:dyDescent="0.2">
      <c r="A256">
        <v>4.0359999999999996</v>
      </c>
      <c r="B256">
        <v>7.5679999999999996</v>
      </c>
      <c r="C256">
        <v>6.8000000000000005E-2</v>
      </c>
      <c r="D256">
        <v>5.4420000000000002</v>
      </c>
      <c r="E256">
        <v>3.21</v>
      </c>
      <c r="F256">
        <v>15.374000000000001</v>
      </c>
      <c r="G256">
        <v>20.974</v>
      </c>
      <c r="H256">
        <v>1.1859999999999999</v>
      </c>
      <c r="I256">
        <v>0.81399999999999995</v>
      </c>
      <c r="J256">
        <v>2.512</v>
      </c>
      <c r="K256">
        <v>119.005</v>
      </c>
      <c r="L256">
        <v>46.942999999999998</v>
      </c>
      <c r="M256">
        <v>86.85</v>
      </c>
      <c r="N256">
        <v>43.713000000000001</v>
      </c>
      <c r="O256">
        <v>31.001000000000001</v>
      </c>
      <c r="Q256">
        <f t="shared" si="63"/>
        <v>0.60595115756487283</v>
      </c>
      <c r="R256">
        <f t="shared" si="64"/>
        <v>0.87898112339373635</v>
      </c>
      <c r="S256">
        <f t="shared" si="65"/>
        <v>-1.1674910872937636</v>
      </c>
      <c r="T256">
        <f t="shared" si="66"/>
        <v>0.73575853744373887</v>
      </c>
      <c r="U256">
        <f t="shared" si="67"/>
        <v>0.5065050324048721</v>
      </c>
      <c r="V256">
        <f t="shared" si="68"/>
        <v>1.1867868767332486</v>
      </c>
      <c r="W256">
        <f t="shared" si="69"/>
        <v>1.3216812636683231</v>
      </c>
      <c r="X256">
        <f t="shared" si="70"/>
        <v>7.4084689028243778E-2</v>
      </c>
      <c r="Y256">
        <f t="shared" si="56"/>
        <v>-8.9375595110798803E-2</v>
      </c>
      <c r="Z256">
        <f t="shared" si="57"/>
        <v>0.40001963506515853</v>
      </c>
      <c r="AA256">
        <f t="shared" si="58"/>
        <v>2.075565208676494</v>
      </c>
      <c r="AB256">
        <f t="shared" si="59"/>
        <v>1.6715708407336634</v>
      </c>
      <c r="AC256">
        <f t="shared" si="60"/>
        <v>1.9387698227831174</v>
      </c>
      <c r="AD256">
        <f t="shared" si="61"/>
        <v>1.640610612912361</v>
      </c>
      <c r="AE256">
        <f t="shared" si="62"/>
        <v>1.4913757031077342</v>
      </c>
    </row>
    <row r="257" spans="1:31" x14ac:dyDescent="0.2">
      <c r="A257">
        <v>10.554</v>
      </c>
      <c r="B257">
        <v>0.55600000000000005</v>
      </c>
      <c r="C257">
        <v>17.84</v>
      </c>
      <c r="D257">
        <v>1.6559999999999999</v>
      </c>
      <c r="E257">
        <v>10.679</v>
      </c>
      <c r="F257">
        <v>0.20399999999999999</v>
      </c>
      <c r="G257">
        <v>2.214</v>
      </c>
      <c r="H257">
        <v>12.741</v>
      </c>
      <c r="I257">
        <v>5.226</v>
      </c>
      <c r="J257">
        <v>1.19</v>
      </c>
      <c r="K257">
        <v>11.298</v>
      </c>
      <c r="L257">
        <v>41.893999999999998</v>
      </c>
      <c r="M257">
        <v>13.680999999999999</v>
      </c>
      <c r="N257">
        <v>201.941</v>
      </c>
      <c r="O257">
        <v>4.6029999999999998</v>
      </c>
      <c r="Q257">
        <f t="shared" si="63"/>
        <v>1.0234170898411048</v>
      </c>
      <c r="R257">
        <f t="shared" si="64"/>
        <v>-0.25492520841794247</v>
      </c>
      <c r="S257">
        <f t="shared" si="65"/>
        <v>1.2513948500401042</v>
      </c>
      <c r="T257">
        <f t="shared" si="66"/>
        <v>0.21906033244886131</v>
      </c>
      <c r="U257">
        <f t="shared" si="67"/>
        <v>1.0285305865113288</v>
      </c>
      <c r="V257">
        <f t="shared" si="68"/>
        <v>-0.69036983257410123</v>
      </c>
      <c r="W257">
        <f t="shared" si="69"/>
        <v>0.34517761654270401</v>
      </c>
      <c r="X257">
        <f t="shared" si="70"/>
        <v>1.1052035157103419</v>
      </c>
      <c r="Y257">
        <f t="shared" si="56"/>
        <v>0.7181694053913068</v>
      </c>
      <c r="Z257">
        <f t="shared" si="57"/>
        <v>7.554696139253074E-2</v>
      </c>
      <c r="AA257">
        <f t="shared" si="58"/>
        <v>1.0530015704003084</v>
      </c>
      <c r="AB257">
        <f t="shared" si="59"/>
        <v>1.6221518283725087</v>
      </c>
      <c r="AC257">
        <f t="shared" si="60"/>
        <v>1.136117842896476</v>
      </c>
      <c r="AD257">
        <f t="shared" si="61"/>
        <v>2.3052245025298488</v>
      </c>
      <c r="AE257">
        <f t="shared" si="62"/>
        <v>0.66304097489397418</v>
      </c>
    </row>
    <row r="258" spans="1:31" x14ac:dyDescent="0.2">
      <c r="A258">
        <v>2.4060000000000001</v>
      </c>
      <c r="B258">
        <v>0.111</v>
      </c>
      <c r="C258">
        <v>6.8840000000000003</v>
      </c>
      <c r="D258">
        <v>1.044</v>
      </c>
      <c r="E258">
        <v>1.518</v>
      </c>
      <c r="F258">
        <v>0.15</v>
      </c>
      <c r="G258">
        <v>0.48099999999999998</v>
      </c>
      <c r="H258">
        <v>2.3759999999999999</v>
      </c>
      <c r="I258">
        <v>4.0839999999999996</v>
      </c>
      <c r="J258">
        <v>4.077</v>
      </c>
      <c r="K258">
        <v>176.32400000000001</v>
      </c>
      <c r="L258">
        <v>50.052</v>
      </c>
      <c r="M258">
        <v>6.6</v>
      </c>
      <c r="N258">
        <v>8.6999999999999994E-2</v>
      </c>
      <c r="O258">
        <v>0.94799999999999995</v>
      </c>
      <c r="Q258">
        <f t="shared" si="63"/>
        <v>0.38129562300382597</v>
      </c>
      <c r="R258">
        <f t="shared" si="64"/>
        <v>-0.95467702121334252</v>
      </c>
      <c r="S258">
        <f t="shared" si="65"/>
        <v>0.83784086165552263</v>
      </c>
      <c r="T258">
        <f t="shared" si="66"/>
        <v>1.8700498666243369E-2</v>
      </c>
      <c r="U258">
        <f t="shared" si="67"/>
        <v>0.18127177155946156</v>
      </c>
      <c r="V258">
        <f t="shared" si="68"/>
        <v>-0.82390874094431876</v>
      </c>
      <c r="W258">
        <f t="shared" si="69"/>
        <v>-0.31785492362616824</v>
      </c>
      <c r="X258">
        <f t="shared" si="70"/>
        <v>0.37584643630915593</v>
      </c>
      <c r="Y258">
        <f t="shared" si="56"/>
        <v>0.6110857334148726</v>
      </c>
      <c r="Z258">
        <f t="shared" si="57"/>
        <v>0.61034071145215674</v>
      </c>
      <c r="AA258">
        <f t="shared" si="58"/>
        <v>2.2463114294755879</v>
      </c>
      <c r="AB258">
        <f t="shared" si="59"/>
        <v>1.6994214358934563</v>
      </c>
      <c r="AC258">
        <f t="shared" si="60"/>
        <v>0.81954393554186866</v>
      </c>
      <c r="AD258">
        <f t="shared" si="61"/>
        <v>-1.0604807473813815</v>
      </c>
      <c r="AE258">
        <f t="shared" si="62"/>
        <v>-2.3191662661933767E-2</v>
      </c>
    </row>
    <row r="259" spans="1:31" x14ac:dyDescent="0.2">
      <c r="A259">
        <v>2.4180000000000001</v>
      </c>
      <c r="B259">
        <v>1.583</v>
      </c>
      <c r="C259">
        <v>0.86899999999999999</v>
      </c>
      <c r="D259">
        <v>4.5650000000000004</v>
      </c>
      <c r="E259">
        <v>3.75</v>
      </c>
      <c r="F259">
        <v>6.0670000000000002</v>
      </c>
      <c r="G259">
        <v>2.0619999999999998</v>
      </c>
      <c r="H259">
        <v>5.734</v>
      </c>
      <c r="I259">
        <v>5.2069999999999999</v>
      </c>
      <c r="J259">
        <v>6.5640000000000001</v>
      </c>
      <c r="K259">
        <v>80.055000000000007</v>
      </c>
      <c r="L259">
        <v>37.159999999999997</v>
      </c>
      <c r="M259">
        <v>101.245</v>
      </c>
      <c r="N259">
        <v>28.847000000000001</v>
      </c>
      <c r="O259">
        <v>36.356000000000002</v>
      </c>
      <c r="Q259">
        <f t="shared" si="63"/>
        <v>0.3834562965247531</v>
      </c>
      <c r="R259">
        <f t="shared" si="64"/>
        <v>0.19948091486235589</v>
      </c>
      <c r="S259">
        <f t="shared" si="65"/>
        <v>-6.0980223551333534E-2</v>
      </c>
      <c r="T259">
        <f t="shared" si="66"/>
        <v>0.65944078187031774</v>
      </c>
      <c r="U259">
        <f t="shared" si="67"/>
        <v>0.57403126772771884</v>
      </c>
      <c r="V259">
        <f t="shared" si="68"/>
        <v>0.78297399494404829</v>
      </c>
      <c r="W259">
        <f t="shared" si="69"/>
        <v>0.31428866094749769</v>
      </c>
      <c r="X259">
        <f t="shared" si="70"/>
        <v>0.7584576886104657</v>
      </c>
      <c r="Y259">
        <f t="shared" si="56"/>
        <v>0.71658757767569237</v>
      </c>
      <c r="Z259">
        <f t="shared" si="57"/>
        <v>0.81716857238105556</v>
      </c>
      <c r="AA259">
        <f t="shared" si="58"/>
        <v>1.9033884618592687</v>
      </c>
      <c r="AB259">
        <f t="shared" si="59"/>
        <v>1.5700757053216041</v>
      </c>
      <c r="AC259">
        <f t="shared" si="60"/>
        <v>2.0053735847160605</v>
      </c>
      <c r="AD259">
        <f t="shared" si="61"/>
        <v>1.4601006545388451</v>
      </c>
      <c r="AE259">
        <f t="shared" si="62"/>
        <v>1.5605760947510035</v>
      </c>
    </row>
    <row r="260" spans="1:31" x14ac:dyDescent="0.2">
      <c r="A260">
        <v>2.58</v>
      </c>
      <c r="B260">
        <v>5.7000000000000002E-2</v>
      </c>
      <c r="C260">
        <v>4.7460000000000004</v>
      </c>
      <c r="D260">
        <v>0.60799999999999998</v>
      </c>
      <c r="E260">
        <v>17.614999999999998</v>
      </c>
      <c r="F260">
        <v>3.0009999999999999</v>
      </c>
      <c r="G260">
        <v>3.0310000000000001</v>
      </c>
      <c r="H260">
        <v>4.7770000000000001</v>
      </c>
      <c r="I260">
        <v>0.46700000000000003</v>
      </c>
      <c r="J260">
        <v>4.7149999999999999</v>
      </c>
      <c r="K260">
        <v>30.053999999999998</v>
      </c>
      <c r="L260">
        <v>21.532</v>
      </c>
      <c r="M260">
        <v>2.9319999999999999</v>
      </c>
      <c r="N260">
        <v>2.198</v>
      </c>
      <c r="O260">
        <v>5.1529999999999996</v>
      </c>
      <c r="Q260">
        <f t="shared" ref="Q260:Q323" si="71">IF(A260 &gt; 0,LOG10(A260),"")</f>
        <v>0.41161970596323016</v>
      </c>
      <c r="R260">
        <f t="shared" ref="R260:R323" si="72">IF(B260 &gt; 0,LOG10(B260),"")</f>
        <v>-1.2441251443275085</v>
      </c>
      <c r="S260">
        <f t="shared" ref="S260:S323" si="73">IF(C260 &gt; 0,LOG10(C260),"")</f>
        <v>0.67632773388132028</v>
      </c>
      <c r="T260">
        <f t="shared" ref="T260:T323" si="74">IF(D260 &gt; 0,LOG10(D260),"")</f>
        <v>-0.21609642072726507</v>
      </c>
      <c r="U260">
        <f t="shared" ref="U260:U323" si="75">IF(E260 &gt; 0,LOG10(E260),"")</f>
        <v>1.2458826475172613</v>
      </c>
      <c r="V260">
        <f t="shared" ref="V260:V323" si="76">IF(F260 &gt; 0,LOG10(F260),"")</f>
        <v>0.4772659954248526</v>
      </c>
      <c r="W260">
        <f t="shared" ref="W260:W323" si="77">IF(G260 &gt; 0,LOG10(G260),"")</f>
        <v>0.48158593636762231</v>
      </c>
      <c r="X260">
        <f t="shared" ref="X260:Y323" si="78">IF(H260 &gt; 0,LOG10(H260),"")</f>
        <v>0.67915524128335381</v>
      </c>
      <c r="Y260">
        <f t="shared" si="78"/>
        <v>-0.33068311943388784</v>
      </c>
      <c r="Z260">
        <f t="shared" ref="Z260:Z323" si="79">IF(J260 &gt; 0,LOG10(J260),"")</f>
        <v>0.67348169707334715</v>
      </c>
      <c r="AA260">
        <f t="shared" ref="AA260:AA323" si="80">IF(K260 &gt; 0,LOG10(K260),"")</f>
        <v>1.477902282073158</v>
      </c>
      <c r="AB260">
        <f t="shared" ref="AB260:AB323" si="81">IF(L260 &gt; 0,LOG10(L260),"")</f>
        <v>1.3330843711436502</v>
      </c>
      <c r="AC260">
        <f t="shared" ref="AC260:AC323" si="82">IF(M260 &gt; 0,LOG10(M260),"")</f>
        <v>0.46716396596909032</v>
      </c>
      <c r="AD260">
        <f t="shared" ref="AD260:AD323" si="83">IF(N260 &gt; 0,LOG10(N260),"")</f>
        <v>0.34202768808747175</v>
      </c>
      <c r="AE260">
        <f t="shared" ref="AE260:AE323" si="84">IF(O260 &gt; 0,LOG10(O260),"")</f>
        <v>0.71206014246107474</v>
      </c>
    </row>
    <row r="261" spans="1:31" x14ac:dyDescent="0.2">
      <c r="A261">
        <v>3.234</v>
      </c>
      <c r="B261">
        <v>3.34</v>
      </c>
      <c r="C261">
        <v>2.5720000000000001</v>
      </c>
      <c r="D261">
        <v>0.98599999999999999</v>
      </c>
      <c r="E261">
        <v>8.9610000000000003</v>
      </c>
      <c r="F261">
        <v>1E-3</v>
      </c>
      <c r="G261">
        <v>9.4060000000000006</v>
      </c>
      <c r="H261">
        <v>9.7000000000000003E-2</v>
      </c>
      <c r="I261">
        <v>18.094000000000001</v>
      </c>
      <c r="J261">
        <v>17.207000000000001</v>
      </c>
      <c r="K261">
        <v>3.0379999999999998</v>
      </c>
      <c r="L261">
        <v>30.004999999999999</v>
      </c>
      <c r="M261">
        <v>31.33</v>
      </c>
      <c r="N261">
        <v>25.52</v>
      </c>
      <c r="O261">
        <v>16.042000000000002</v>
      </c>
      <c r="Q261">
        <f t="shared" si="71"/>
        <v>0.50974001557038229</v>
      </c>
      <c r="R261">
        <f t="shared" si="72"/>
        <v>0.52374646681156445</v>
      </c>
      <c r="S261">
        <f t="shared" si="73"/>
        <v>0.41027096425218446</v>
      </c>
      <c r="T261">
        <f t="shared" si="74"/>
        <v>-6.1230850587887945E-3</v>
      </c>
      <c r="U261">
        <f t="shared" si="75"/>
        <v>0.9523564773237907</v>
      </c>
      <c r="V261">
        <f t="shared" si="76"/>
        <v>-3</v>
      </c>
      <c r="W261">
        <f t="shared" si="77"/>
        <v>0.97340497441006069</v>
      </c>
      <c r="X261">
        <f t="shared" si="78"/>
        <v>-1.0132282657337552</v>
      </c>
      <c r="Y261">
        <f t="shared" si="78"/>
        <v>1.2575345859806788</v>
      </c>
      <c r="Z261">
        <f t="shared" si="79"/>
        <v>1.2357051587054544</v>
      </c>
      <c r="AA261">
        <f t="shared" si="80"/>
        <v>0.48258776952676752</v>
      </c>
      <c r="AB261">
        <f t="shared" si="81"/>
        <v>1.4771936311021152</v>
      </c>
      <c r="AC261">
        <f t="shared" si="82"/>
        <v>1.4959603948817051</v>
      </c>
      <c r="AD261">
        <f t="shared" si="83"/>
        <v>1.4068806700491248</v>
      </c>
      <c r="AE261">
        <f t="shared" si="84"/>
        <v>1.2052585120040598</v>
      </c>
    </row>
    <row r="262" spans="1:31" x14ac:dyDescent="0.2">
      <c r="A262">
        <v>64.23</v>
      </c>
      <c r="B262">
        <v>6.0060000000000002</v>
      </c>
      <c r="C262">
        <v>24.472999999999999</v>
      </c>
      <c r="D262">
        <v>5.46</v>
      </c>
      <c r="E262">
        <v>5.8929999999999998</v>
      </c>
      <c r="F262">
        <v>3.9870000000000001</v>
      </c>
      <c r="G262">
        <v>15.066000000000001</v>
      </c>
      <c r="H262">
        <v>1.46</v>
      </c>
      <c r="I262">
        <v>0.63</v>
      </c>
      <c r="J262">
        <v>1.629</v>
      </c>
      <c r="K262">
        <v>87.227000000000004</v>
      </c>
      <c r="L262">
        <v>163.85400000000001</v>
      </c>
      <c r="M262">
        <v>46.088000000000001</v>
      </c>
      <c r="N262">
        <v>64.436000000000007</v>
      </c>
      <c r="O262">
        <v>15.711</v>
      </c>
      <c r="Q262">
        <f t="shared" si="71"/>
        <v>1.8077379220141008</v>
      </c>
      <c r="R262">
        <f t="shared" si="72"/>
        <v>0.77858532786296231</v>
      </c>
      <c r="S262">
        <f t="shared" si="73"/>
        <v>1.3886872102012402</v>
      </c>
      <c r="T262">
        <f t="shared" si="74"/>
        <v>0.73719264270473728</v>
      </c>
      <c r="U262">
        <f t="shared" si="75"/>
        <v>0.7703364410951492</v>
      </c>
      <c r="V262">
        <f t="shared" si="76"/>
        <v>0.6006462356623945</v>
      </c>
      <c r="W262">
        <f t="shared" si="77"/>
        <v>1.177997963096566</v>
      </c>
      <c r="X262">
        <f t="shared" si="78"/>
        <v>0.16435285578443709</v>
      </c>
      <c r="Y262">
        <f t="shared" si="78"/>
        <v>-0.20065945054641829</v>
      </c>
      <c r="Z262">
        <f t="shared" si="79"/>
        <v>0.21192108430850939</v>
      </c>
      <c r="AA262">
        <f t="shared" si="80"/>
        <v>1.9406509360336588</v>
      </c>
      <c r="AB262">
        <f t="shared" si="81"/>
        <v>2.2144570478344976</v>
      </c>
      <c r="AC262">
        <f t="shared" si="82"/>
        <v>1.6635878622184703</v>
      </c>
      <c r="AD262">
        <f t="shared" si="83"/>
        <v>1.8091285728420596</v>
      </c>
      <c r="AE262">
        <f t="shared" si="84"/>
        <v>1.1962038286211483</v>
      </c>
    </row>
    <row r="263" spans="1:31" x14ac:dyDescent="0.2">
      <c r="A263">
        <v>1.996</v>
      </c>
      <c r="B263">
        <v>0.66700000000000004</v>
      </c>
      <c r="C263">
        <v>1.222</v>
      </c>
      <c r="D263">
        <v>20.065999999999999</v>
      </c>
      <c r="E263">
        <v>1.0129999999999999</v>
      </c>
      <c r="F263">
        <v>11.935</v>
      </c>
      <c r="G263">
        <v>4.4870000000000001</v>
      </c>
      <c r="H263">
        <v>1.288</v>
      </c>
      <c r="I263">
        <v>0.217</v>
      </c>
      <c r="J263">
        <v>5.69</v>
      </c>
      <c r="K263">
        <v>41.125999999999998</v>
      </c>
      <c r="L263">
        <v>7.2910000000000004</v>
      </c>
      <c r="M263">
        <v>9.0999999999999998E-2</v>
      </c>
      <c r="N263">
        <v>33.000999999999998</v>
      </c>
      <c r="O263">
        <v>24.777999999999999</v>
      </c>
      <c r="Q263">
        <f t="shared" si="71"/>
        <v>0.30016053695135231</v>
      </c>
      <c r="R263">
        <f t="shared" si="72"/>
        <v>-0.17587416608345102</v>
      </c>
      <c r="S263">
        <f t="shared" si="73"/>
        <v>8.7071205906535415E-2</v>
      </c>
      <c r="T263">
        <f t="shared" si="74"/>
        <v>1.3024608079103794</v>
      </c>
      <c r="U263">
        <f t="shared" si="75"/>
        <v>5.6094453602803856E-3</v>
      </c>
      <c r="V263">
        <f t="shared" si="76"/>
        <v>1.0768224233427734</v>
      </c>
      <c r="W263">
        <f t="shared" si="77"/>
        <v>0.65195606953307428</v>
      </c>
      <c r="X263">
        <f t="shared" si="78"/>
        <v>0.1099158630237933</v>
      </c>
      <c r="Y263">
        <f t="shared" si="78"/>
        <v>-0.66354026615147055</v>
      </c>
      <c r="Z263">
        <f t="shared" si="79"/>
        <v>0.75511226639507123</v>
      </c>
      <c r="AA263">
        <f t="shared" si="80"/>
        <v>1.614116471181783</v>
      </c>
      <c r="AB263">
        <f t="shared" si="81"/>
        <v>0.86278709823534439</v>
      </c>
      <c r="AC263">
        <f t="shared" si="82"/>
        <v>-1.0409586076789064</v>
      </c>
      <c r="AD263">
        <f t="shared" si="83"/>
        <v>1.5185271001173364</v>
      </c>
      <c r="AE263">
        <f t="shared" si="84"/>
        <v>1.3940662486091444</v>
      </c>
    </row>
    <row r="264" spans="1:31" x14ac:dyDescent="0.2">
      <c r="A264">
        <v>0.17499999999999999</v>
      </c>
      <c r="B264">
        <v>1.214</v>
      </c>
      <c r="C264">
        <v>2.2130000000000001</v>
      </c>
      <c r="D264">
        <v>1.4690000000000001</v>
      </c>
      <c r="E264">
        <v>16.613</v>
      </c>
      <c r="F264">
        <v>5.2569999999999997</v>
      </c>
      <c r="G264">
        <v>4.0629999999999997</v>
      </c>
      <c r="H264">
        <v>3.6459999999999999</v>
      </c>
      <c r="I264">
        <v>1.0069999999999999</v>
      </c>
      <c r="J264">
        <v>1.1819999999999999</v>
      </c>
      <c r="K264">
        <v>8.2690000000000001</v>
      </c>
      <c r="L264">
        <v>31.259</v>
      </c>
      <c r="M264">
        <v>21.916</v>
      </c>
      <c r="N264">
        <v>31.465</v>
      </c>
      <c r="O264">
        <v>7.6999999999999999E-2</v>
      </c>
      <c r="Q264">
        <f t="shared" si="71"/>
        <v>-0.75696195131370558</v>
      </c>
      <c r="R264">
        <f t="shared" si="72"/>
        <v>8.4218686739238768E-2</v>
      </c>
      <c r="S264">
        <f t="shared" si="73"/>
        <v>0.34498141392725795</v>
      </c>
      <c r="T264">
        <f t="shared" si="74"/>
        <v>0.16702179579025653</v>
      </c>
      <c r="U264">
        <f t="shared" si="75"/>
        <v>1.2204480650703182</v>
      </c>
      <c r="V264">
        <f t="shared" si="76"/>
        <v>0.72073797701842524</v>
      </c>
      <c r="W264">
        <f t="shared" si="77"/>
        <v>0.60884682232641163</v>
      </c>
      <c r="X264">
        <f t="shared" si="78"/>
        <v>0.56181666431895749</v>
      </c>
      <c r="Y264">
        <f t="shared" si="78"/>
        <v>3.0294705536179621E-3</v>
      </c>
      <c r="Z264">
        <f t="shared" si="79"/>
        <v>7.2617476545236537E-2</v>
      </c>
      <c r="AA264">
        <f t="shared" si="80"/>
        <v>0.91745299192966345</v>
      </c>
      <c r="AB264">
        <f t="shared" si="81"/>
        <v>1.4949750804832789</v>
      </c>
      <c r="AC264">
        <f t="shared" si="82"/>
        <v>1.3407612917626721</v>
      </c>
      <c r="AD264">
        <f t="shared" si="83"/>
        <v>1.4978277360835044</v>
      </c>
      <c r="AE264">
        <f t="shared" si="84"/>
        <v>-1.1135092748275182</v>
      </c>
    </row>
    <row r="265" spans="1:31" x14ac:dyDescent="0.2">
      <c r="A265">
        <v>3.7999999999999999E-2</v>
      </c>
      <c r="B265">
        <v>3.61</v>
      </c>
      <c r="C265">
        <v>27.696000000000002</v>
      </c>
      <c r="D265">
        <v>4.4999999999999998E-2</v>
      </c>
      <c r="E265">
        <v>2.0059999999999998</v>
      </c>
      <c r="F265">
        <v>0.86299999999999999</v>
      </c>
      <c r="G265">
        <v>0.152</v>
      </c>
      <c r="H265">
        <v>4.8570000000000002</v>
      </c>
      <c r="I265">
        <v>14.952</v>
      </c>
      <c r="J265">
        <v>1.28</v>
      </c>
      <c r="K265">
        <v>2.464</v>
      </c>
      <c r="L265">
        <v>1.2330000000000001</v>
      </c>
      <c r="M265">
        <v>30.094000000000001</v>
      </c>
      <c r="N265">
        <v>59.359000000000002</v>
      </c>
      <c r="O265">
        <v>42.415999999999997</v>
      </c>
      <c r="Q265">
        <f t="shared" si="71"/>
        <v>-1.4202164033831899</v>
      </c>
      <c r="R265">
        <f t="shared" si="72"/>
        <v>0.55750720190565795</v>
      </c>
      <c r="S265">
        <f t="shared" si="73"/>
        <v>1.4424170505313187</v>
      </c>
      <c r="T265">
        <f t="shared" si="74"/>
        <v>-1.3467874862246563</v>
      </c>
      <c r="U265">
        <f t="shared" si="75"/>
        <v>0.30233092868439926</v>
      </c>
      <c r="V265">
        <f t="shared" si="76"/>
        <v>-6.3989204284790407E-2</v>
      </c>
      <c r="W265">
        <f t="shared" si="77"/>
        <v>-0.81815641205522749</v>
      </c>
      <c r="X265">
        <f t="shared" si="78"/>
        <v>0.68636810347303623</v>
      </c>
      <c r="Y265">
        <f t="shared" si="78"/>
        <v>1.1746992883707756</v>
      </c>
      <c r="Z265">
        <f t="shared" si="79"/>
        <v>0.10720996964786837</v>
      </c>
      <c r="AA265">
        <f t="shared" si="80"/>
        <v>0.39164070349238783</v>
      </c>
      <c r="AB265">
        <f t="shared" si="81"/>
        <v>9.0963076595731676E-2</v>
      </c>
      <c r="AC265">
        <f t="shared" si="82"/>
        <v>1.478479916635806</v>
      </c>
      <c r="AD265">
        <f t="shared" si="83"/>
        <v>1.7734865759276404</v>
      </c>
      <c r="AE265">
        <f t="shared" si="84"/>
        <v>1.6275297103890183</v>
      </c>
    </row>
    <row r="266" spans="1:31" x14ac:dyDescent="0.2">
      <c r="A266">
        <v>0.02</v>
      </c>
      <c r="B266">
        <v>0.70599999999999996</v>
      </c>
      <c r="C266">
        <v>0.35399999999999998</v>
      </c>
      <c r="D266">
        <v>0.17699999999999999</v>
      </c>
      <c r="E266">
        <v>0.16</v>
      </c>
      <c r="F266">
        <v>0.72099999999999997</v>
      </c>
      <c r="G266">
        <v>8.3949999999999996</v>
      </c>
      <c r="H266">
        <v>3.0659999999999998</v>
      </c>
      <c r="I266">
        <v>0.10299999999999999</v>
      </c>
      <c r="J266">
        <v>5.2089999999999996</v>
      </c>
      <c r="K266">
        <v>57.689</v>
      </c>
      <c r="L266">
        <v>12.026</v>
      </c>
      <c r="M266">
        <v>14.692</v>
      </c>
      <c r="N266">
        <v>169.262</v>
      </c>
      <c r="O266">
        <v>39.933999999999997</v>
      </c>
      <c r="Q266">
        <f t="shared" si="71"/>
        <v>-1.6989700043360187</v>
      </c>
      <c r="R266">
        <f t="shared" si="72"/>
        <v>-0.15119529894819625</v>
      </c>
      <c r="S266">
        <f t="shared" si="73"/>
        <v>-0.45099673797421219</v>
      </c>
      <c r="T266">
        <f t="shared" si="74"/>
        <v>-0.75202673363819339</v>
      </c>
      <c r="U266">
        <f t="shared" si="75"/>
        <v>-0.79588001734407521</v>
      </c>
      <c r="V266">
        <f t="shared" si="76"/>
        <v>-0.14206473528057098</v>
      </c>
      <c r="W266">
        <f t="shared" si="77"/>
        <v>0.92402070047406759</v>
      </c>
      <c r="X266">
        <f t="shared" si="78"/>
        <v>0.48657215051835634</v>
      </c>
      <c r="Y266">
        <f t="shared" si="78"/>
        <v>-0.98716277529482777</v>
      </c>
      <c r="Z266">
        <f t="shared" si="79"/>
        <v>0.71675435743269711</v>
      </c>
      <c r="AA266">
        <f t="shared" si="80"/>
        <v>1.7610930108207532</v>
      </c>
      <c r="AB266">
        <f t="shared" si="81"/>
        <v>1.0801211995094804</v>
      </c>
      <c r="AC266">
        <f t="shared" si="82"/>
        <v>1.1670809196732561</v>
      </c>
      <c r="AD266">
        <f t="shared" si="83"/>
        <v>2.2285594681934597</v>
      </c>
      <c r="AE266">
        <f t="shared" si="84"/>
        <v>1.601342813598351</v>
      </c>
    </row>
    <row r="267" spans="1:31" x14ac:dyDescent="0.2">
      <c r="A267">
        <v>3.0289999999999999</v>
      </c>
      <c r="B267">
        <v>0.90600000000000003</v>
      </c>
      <c r="C267">
        <v>1.4259999999999999</v>
      </c>
      <c r="D267">
        <v>0.23699999999999999</v>
      </c>
      <c r="E267">
        <v>0.78800000000000003</v>
      </c>
      <c r="F267">
        <v>2.1779999999999999</v>
      </c>
      <c r="G267">
        <v>6.4809999999999999</v>
      </c>
      <c r="H267">
        <v>3.1469999999999998</v>
      </c>
      <c r="I267">
        <v>3.3000000000000002E-2</v>
      </c>
      <c r="J267">
        <v>3.8109999999999999</v>
      </c>
      <c r="K267">
        <v>50.86</v>
      </c>
      <c r="L267">
        <v>2.1179999999999999</v>
      </c>
      <c r="M267">
        <v>106.297</v>
      </c>
      <c r="N267">
        <v>18.559999999999999</v>
      </c>
      <c r="O267">
        <v>216.24100000000001</v>
      </c>
      <c r="Q267">
        <f t="shared" si="71"/>
        <v>0.48129927333285571</v>
      </c>
      <c r="R267">
        <f t="shared" si="72"/>
        <v>-4.2871802323186915E-2</v>
      </c>
      <c r="S267">
        <f t="shared" si="73"/>
        <v>0.15411952551584673</v>
      </c>
      <c r="T267">
        <f t="shared" si="74"/>
        <v>-0.62525165398989613</v>
      </c>
      <c r="U267">
        <f t="shared" si="75"/>
        <v>-0.10347378251044466</v>
      </c>
      <c r="V267">
        <f t="shared" si="76"/>
        <v>0.33805787541975613</v>
      </c>
      <c r="W267">
        <f t="shared" si="77"/>
        <v>0.81164202145315101</v>
      </c>
      <c r="X267">
        <f t="shared" si="78"/>
        <v>0.49789674291322028</v>
      </c>
      <c r="Y267">
        <f t="shared" si="78"/>
        <v>-1.4814860601221125</v>
      </c>
      <c r="Z267">
        <f t="shared" si="79"/>
        <v>0.58103894877216722</v>
      </c>
      <c r="AA267">
        <f t="shared" si="80"/>
        <v>1.7063763558396901</v>
      </c>
      <c r="AB267">
        <f t="shared" si="81"/>
        <v>0.32592595577146616</v>
      </c>
      <c r="AC267">
        <f t="shared" si="82"/>
        <v>2.0265210076857514</v>
      </c>
      <c r="AD267">
        <f t="shared" si="83"/>
        <v>1.2685779718828432</v>
      </c>
      <c r="AE267">
        <f t="shared" si="84"/>
        <v>2.334938041077081</v>
      </c>
    </row>
    <row r="268" spans="1:31" x14ac:dyDescent="0.2">
      <c r="A268">
        <v>2.8580000000000001</v>
      </c>
      <c r="B268">
        <v>1.29</v>
      </c>
      <c r="C268">
        <v>2.1429999999999998</v>
      </c>
      <c r="D268">
        <v>0.32900000000000001</v>
      </c>
      <c r="E268">
        <v>1.8089999999999999</v>
      </c>
      <c r="F268">
        <v>8.1950000000000003</v>
      </c>
      <c r="G268">
        <v>5.0999999999999997E-2</v>
      </c>
      <c r="H268">
        <v>3.15</v>
      </c>
      <c r="I268">
        <v>10.316000000000001</v>
      </c>
      <c r="J268">
        <v>9951.1299999999992</v>
      </c>
      <c r="K268">
        <v>44.651000000000003</v>
      </c>
      <c r="L268">
        <v>55.055999999999997</v>
      </c>
      <c r="M268">
        <v>4.5999999999999999E-2</v>
      </c>
      <c r="N268">
        <v>6.9850000000000003</v>
      </c>
      <c r="O268">
        <v>74.427999999999997</v>
      </c>
      <c r="Q268">
        <f t="shared" si="71"/>
        <v>0.45606222445495143</v>
      </c>
      <c r="R268">
        <f t="shared" si="72"/>
        <v>0.11058971029924898</v>
      </c>
      <c r="S268">
        <f t="shared" si="73"/>
        <v>0.33102217104182863</v>
      </c>
      <c r="T268">
        <f t="shared" si="74"/>
        <v>-0.48280410205002566</v>
      </c>
      <c r="U268">
        <f t="shared" si="75"/>
        <v>0.25743856685981376</v>
      </c>
      <c r="V268">
        <f t="shared" si="76"/>
        <v>0.91354895790651791</v>
      </c>
      <c r="W268">
        <f t="shared" si="77"/>
        <v>-1.2924298239020637</v>
      </c>
      <c r="X268">
        <f t="shared" si="78"/>
        <v>0.49831055378960049</v>
      </c>
      <c r="Y268">
        <f t="shared" si="78"/>
        <v>1.0135113334658998</v>
      </c>
      <c r="Z268">
        <f t="shared" si="79"/>
        <v>3.9978723998311319</v>
      </c>
      <c r="AA268">
        <f t="shared" si="80"/>
        <v>1.6498311897557782</v>
      </c>
      <c r="AB268">
        <f t="shared" si="81"/>
        <v>1.7408046552768548</v>
      </c>
      <c r="AC268">
        <f t="shared" si="82"/>
        <v>-1.3372421683184259</v>
      </c>
      <c r="AD268">
        <f t="shared" si="83"/>
        <v>0.84416641045020069</v>
      </c>
      <c r="AE268">
        <f t="shared" si="84"/>
        <v>1.8717363489578276</v>
      </c>
    </row>
    <row r="269" spans="1:31" x14ac:dyDescent="0.2">
      <c r="A269">
        <v>2.169</v>
      </c>
      <c r="B269">
        <v>0.251</v>
      </c>
      <c r="C269">
        <v>1.585</v>
      </c>
      <c r="D269">
        <v>4.3940000000000001</v>
      </c>
      <c r="E269">
        <v>3.5259999999999998</v>
      </c>
      <c r="F269">
        <v>2.04</v>
      </c>
      <c r="G269">
        <v>13.912000000000001</v>
      </c>
      <c r="H269">
        <v>2.8540000000000001</v>
      </c>
      <c r="I269">
        <v>2.6579999999999999</v>
      </c>
      <c r="J269">
        <v>16.102</v>
      </c>
      <c r="K269">
        <v>12.443</v>
      </c>
      <c r="L269">
        <v>10.472</v>
      </c>
      <c r="M269">
        <v>21.998999999999999</v>
      </c>
      <c r="N269">
        <v>31.364999999999998</v>
      </c>
      <c r="O269">
        <v>41.991</v>
      </c>
      <c r="Q269">
        <f t="shared" si="71"/>
        <v>0.33625955201419327</v>
      </c>
      <c r="R269">
        <f t="shared" si="72"/>
        <v>-0.60032627851896181</v>
      </c>
      <c r="S269">
        <f t="shared" si="73"/>
        <v>0.20002926655377029</v>
      </c>
      <c r="T269">
        <f t="shared" si="74"/>
        <v>0.64286005258449153</v>
      </c>
      <c r="U269">
        <f t="shared" si="75"/>
        <v>0.54728230796330324</v>
      </c>
      <c r="V269">
        <f t="shared" si="76"/>
        <v>0.30963016742589877</v>
      </c>
      <c r="W269">
        <f t="shared" si="77"/>
        <v>1.143389568994656</v>
      </c>
      <c r="X269">
        <f t="shared" si="78"/>
        <v>0.45545396877862815</v>
      </c>
      <c r="Y269">
        <f t="shared" si="78"/>
        <v>0.42455497660671315</v>
      </c>
      <c r="Z269">
        <f t="shared" si="79"/>
        <v>1.2068798223063</v>
      </c>
      <c r="AA269">
        <f t="shared" si="80"/>
        <v>1.0949251011241623</v>
      </c>
      <c r="AB269">
        <f t="shared" si="81"/>
        <v>1.0200296335426993</v>
      </c>
      <c r="AC269">
        <f t="shared" si="82"/>
        <v>1.342402939715273</v>
      </c>
      <c r="AD269">
        <f t="shared" si="83"/>
        <v>1.4964452918733531</v>
      </c>
      <c r="AE269">
        <f t="shared" si="84"/>
        <v>1.6231562173221641</v>
      </c>
    </row>
    <row r="270" spans="1:31" x14ac:dyDescent="0.2">
      <c r="A270">
        <v>0.60899999999999999</v>
      </c>
      <c r="B270">
        <v>0.26300000000000001</v>
      </c>
      <c r="C270">
        <v>3.8540000000000001</v>
      </c>
      <c r="D270">
        <v>7.9000000000000001E-2</v>
      </c>
      <c r="E270">
        <v>0.22900000000000001</v>
      </c>
      <c r="F270">
        <v>0.46</v>
      </c>
      <c r="G270">
        <v>0.04</v>
      </c>
      <c r="H270">
        <v>12.128</v>
      </c>
      <c r="I270">
        <v>1.147</v>
      </c>
      <c r="J270">
        <v>10.568</v>
      </c>
      <c r="K270">
        <v>0.32200000000000001</v>
      </c>
      <c r="L270">
        <v>4.4450000000000003</v>
      </c>
      <c r="M270">
        <v>8.2560000000000002</v>
      </c>
      <c r="N270">
        <v>5.0439999999999996</v>
      </c>
      <c r="O270">
        <v>17.327999999999999</v>
      </c>
      <c r="Q270">
        <f t="shared" si="71"/>
        <v>-0.21538270736712464</v>
      </c>
      <c r="R270">
        <f t="shared" si="72"/>
        <v>-0.58004425151024208</v>
      </c>
      <c r="S270">
        <f t="shared" si="73"/>
        <v>0.58591171031943412</v>
      </c>
      <c r="T270">
        <f t="shared" si="74"/>
        <v>-1.1023729087095586</v>
      </c>
      <c r="U270">
        <f t="shared" si="75"/>
        <v>-0.64016451766011195</v>
      </c>
      <c r="V270">
        <f t="shared" si="76"/>
        <v>-0.33724216831842591</v>
      </c>
      <c r="W270">
        <f t="shared" si="77"/>
        <v>-1.3979400086720375</v>
      </c>
      <c r="X270">
        <f t="shared" si="78"/>
        <v>1.0837891882879782</v>
      </c>
      <c r="Y270">
        <f t="shared" si="78"/>
        <v>5.9563417901267686E-2</v>
      </c>
      <c r="Z270">
        <f t="shared" si="79"/>
        <v>1.0239928046064708</v>
      </c>
      <c r="AA270">
        <f t="shared" si="80"/>
        <v>-0.49214412830416909</v>
      </c>
      <c r="AB270">
        <f t="shared" si="81"/>
        <v>0.64787176530623247</v>
      </c>
      <c r="AC270">
        <f t="shared" si="82"/>
        <v>0.9167696842831361</v>
      </c>
      <c r="AD270">
        <f t="shared" si="83"/>
        <v>0.70277507790104399</v>
      </c>
      <c r="AE270">
        <f t="shared" si="84"/>
        <v>1.2387484392812451</v>
      </c>
    </row>
    <row r="271" spans="1:31" x14ac:dyDescent="0.2">
      <c r="A271">
        <v>4.056</v>
      </c>
      <c r="B271">
        <v>0.372</v>
      </c>
      <c r="C271">
        <v>4.3999999999999997E-2</v>
      </c>
      <c r="D271">
        <v>0.441</v>
      </c>
      <c r="E271">
        <v>1.0269999999999999</v>
      </c>
      <c r="F271">
        <v>9.5429999999999993</v>
      </c>
      <c r="G271">
        <v>4.9630000000000001</v>
      </c>
      <c r="H271">
        <v>6.7000000000000004E-2</v>
      </c>
      <c r="I271">
        <v>1.4550000000000001</v>
      </c>
      <c r="J271">
        <v>12.436</v>
      </c>
      <c r="K271">
        <v>81.965999999999994</v>
      </c>
      <c r="L271">
        <v>47.725999999999999</v>
      </c>
      <c r="M271">
        <v>85.016999999999996</v>
      </c>
      <c r="N271">
        <v>0.25700000000000001</v>
      </c>
      <c r="O271">
        <v>3.7370000000000001</v>
      </c>
      <c r="Q271">
        <f t="shared" si="71"/>
        <v>0.60809794632527958</v>
      </c>
      <c r="R271">
        <f t="shared" si="72"/>
        <v>-0.42945706011810247</v>
      </c>
      <c r="S271">
        <f t="shared" si="73"/>
        <v>-1.3565473235138126</v>
      </c>
      <c r="T271">
        <f t="shared" si="74"/>
        <v>-0.35556141053216145</v>
      </c>
      <c r="U271">
        <f t="shared" si="75"/>
        <v>1.1570443597278161E-2</v>
      </c>
      <c r="V271">
        <f t="shared" si="76"/>
        <v>0.97968492382702577</v>
      </c>
      <c r="W271">
        <f t="shared" si="77"/>
        <v>0.6957442751973234</v>
      </c>
      <c r="X271">
        <f t="shared" si="78"/>
        <v>-1.1739251972991736</v>
      </c>
      <c r="Y271">
        <f t="shared" si="78"/>
        <v>0.16286299332192611</v>
      </c>
      <c r="Z271">
        <f t="shared" si="79"/>
        <v>1.0946807133711542</v>
      </c>
      <c r="AA271">
        <f t="shared" si="80"/>
        <v>1.9136337417193552</v>
      </c>
      <c r="AB271">
        <f t="shared" si="81"/>
        <v>1.6787550369071291</v>
      </c>
      <c r="AC271">
        <f t="shared" si="82"/>
        <v>1.9295057759259417</v>
      </c>
      <c r="AD271">
        <f t="shared" si="83"/>
        <v>-0.5900668766687055</v>
      </c>
      <c r="AE271">
        <f t="shared" si="84"/>
        <v>0.57252309784963762</v>
      </c>
    </row>
    <row r="272" spans="1:31" x14ac:dyDescent="0.2">
      <c r="A272">
        <v>1.504</v>
      </c>
      <c r="B272">
        <v>1.1879999999999999</v>
      </c>
      <c r="C272">
        <v>3.1760000000000002</v>
      </c>
      <c r="D272">
        <v>4.8860000000000001</v>
      </c>
      <c r="E272">
        <v>2.9710000000000001</v>
      </c>
      <c r="F272">
        <v>5.9569999999999999</v>
      </c>
      <c r="G272">
        <v>1.2210000000000001</v>
      </c>
      <c r="H272">
        <v>9.5289999999999999</v>
      </c>
      <c r="I272">
        <v>2.6760000000000002</v>
      </c>
      <c r="J272">
        <v>0.17899999999999999</v>
      </c>
      <c r="K272">
        <v>3.3000000000000002E-2</v>
      </c>
      <c r="L272">
        <v>26.548999999999999</v>
      </c>
      <c r="M272">
        <v>29.059000000000001</v>
      </c>
      <c r="N272">
        <v>3.5000000000000003E-2</v>
      </c>
      <c r="O272">
        <v>8.3849999999999998</v>
      </c>
      <c r="Q272">
        <f t="shared" si="71"/>
        <v>0.17724783625562343</v>
      </c>
      <c r="R272">
        <f t="shared" si="72"/>
        <v>7.4816440645174717E-2</v>
      </c>
      <c r="S272">
        <f t="shared" si="73"/>
        <v>0.50188049375505872</v>
      </c>
      <c r="T272">
        <f t="shared" si="74"/>
        <v>0.68895346263741797</v>
      </c>
      <c r="U272">
        <f t="shared" si="75"/>
        <v>0.47290265180366409</v>
      </c>
      <c r="V272">
        <f t="shared" si="76"/>
        <v>0.77502760009884475</v>
      </c>
      <c r="W272">
        <f t="shared" si="77"/>
        <v>8.6715663944882504E-2</v>
      </c>
      <c r="X272">
        <f t="shared" si="78"/>
        <v>0.9790473269479647</v>
      </c>
      <c r="Y272">
        <f t="shared" si="78"/>
        <v>0.42748610909578555</v>
      </c>
      <c r="Z272">
        <f t="shared" si="79"/>
        <v>-0.7471469690201068</v>
      </c>
      <c r="AA272">
        <f t="shared" si="80"/>
        <v>-1.4814860601221125</v>
      </c>
      <c r="AB272">
        <f t="shared" si="81"/>
        <v>1.4240481675018226</v>
      </c>
      <c r="AC272">
        <f t="shared" si="82"/>
        <v>1.4632806649532466</v>
      </c>
      <c r="AD272">
        <f t="shared" si="83"/>
        <v>-1.4559319556497243</v>
      </c>
      <c r="AE272">
        <f t="shared" si="84"/>
        <v>0.92350306694210449</v>
      </c>
    </row>
    <row r="273" spans="1:31" x14ac:dyDescent="0.2">
      <c r="A273">
        <v>0.82199999999999995</v>
      </c>
      <c r="B273">
        <v>1.528</v>
      </c>
      <c r="C273">
        <v>2.4470000000000001</v>
      </c>
      <c r="D273">
        <v>12.018000000000001</v>
      </c>
      <c r="E273">
        <v>3.6120000000000001</v>
      </c>
      <c r="F273">
        <v>3.5019999999999998</v>
      </c>
      <c r="G273">
        <v>4.9800000000000004</v>
      </c>
      <c r="H273">
        <v>2.25</v>
      </c>
      <c r="I273">
        <v>9.4E-2</v>
      </c>
      <c r="J273">
        <v>7.444</v>
      </c>
      <c r="K273">
        <v>18.678000000000001</v>
      </c>
      <c r="L273">
        <v>18.884</v>
      </c>
      <c r="M273">
        <v>22.004000000000001</v>
      </c>
      <c r="N273">
        <v>1.2589999999999999</v>
      </c>
      <c r="O273">
        <v>1.484</v>
      </c>
      <c r="Q273">
        <f t="shared" si="71"/>
        <v>-8.5128182459949631E-2</v>
      </c>
      <c r="R273">
        <f t="shared" si="72"/>
        <v>0.18412335423967113</v>
      </c>
      <c r="S273">
        <f t="shared" si="73"/>
        <v>0.38863396935178918</v>
      </c>
      <c r="T273">
        <f t="shared" si="74"/>
        <v>1.07983219967722</v>
      </c>
      <c r="U273">
        <f t="shared" si="75"/>
        <v>0.55774774164146823</v>
      </c>
      <c r="V273">
        <f t="shared" si="76"/>
        <v>0.54431614174742726</v>
      </c>
      <c r="W273">
        <f t="shared" si="77"/>
        <v>0.6972293427597176</v>
      </c>
      <c r="X273">
        <f t="shared" si="78"/>
        <v>0.35218251811136247</v>
      </c>
      <c r="Y273">
        <f t="shared" si="78"/>
        <v>-1.0268721464003014</v>
      </c>
      <c r="Z273">
        <f t="shared" si="79"/>
        <v>0.87180636445872939</v>
      </c>
      <c r="AA273">
        <f t="shared" si="80"/>
        <v>1.271330371066159</v>
      </c>
      <c r="AB273">
        <f t="shared" si="81"/>
        <v>1.2760939917592173</v>
      </c>
      <c r="AC273">
        <f t="shared" si="82"/>
        <v>1.3425016362777284</v>
      </c>
      <c r="AD273">
        <f t="shared" si="83"/>
        <v>0.10002573010786256</v>
      </c>
      <c r="AE273">
        <f t="shared" si="84"/>
        <v>0.17143390094300825</v>
      </c>
    </row>
    <row r="274" spans="1:31" x14ac:dyDescent="0.2">
      <c r="A274">
        <v>1.1579999999999999</v>
      </c>
      <c r="B274">
        <v>1.252</v>
      </c>
      <c r="C274">
        <v>0.20799999999999999</v>
      </c>
      <c r="D274">
        <v>0.378</v>
      </c>
      <c r="E274">
        <v>3.4319999999999999</v>
      </c>
      <c r="F274">
        <v>2.4009999999999998</v>
      </c>
      <c r="G274">
        <v>4.91</v>
      </c>
      <c r="H274">
        <v>5.7549999999999999</v>
      </c>
      <c r="I274">
        <v>3.1989999999999998</v>
      </c>
      <c r="J274">
        <v>6.0970000000000004</v>
      </c>
      <c r="K274">
        <v>5.5010000000000003</v>
      </c>
      <c r="L274">
        <v>138.46199999999999</v>
      </c>
      <c r="M274">
        <v>6.9000000000000006E-2</v>
      </c>
      <c r="N274">
        <v>26.841999999999999</v>
      </c>
      <c r="O274">
        <v>50.973999999999997</v>
      </c>
      <c r="Q274">
        <f t="shared" si="71"/>
        <v>6.3708559391417369E-2</v>
      </c>
      <c r="R274">
        <f t="shared" si="72"/>
        <v>9.7604328874410881E-2</v>
      </c>
      <c r="S274">
        <f t="shared" si="73"/>
        <v>-0.68193666503723849</v>
      </c>
      <c r="T274">
        <f t="shared" si="74"/>
        <v>-0.42250820016277468</v>
      </c>
      <c r="U274">
        <f t="shared" si="75"/>
        <v>0.53554727917666778</v>
      </c>
      <c r="V274">
        <f t="shared" si="76"/>
        <v>0.38039216005702731</v>
      </c>
      <c r="W274">
        <f t="shared" si="77"/>
        <v>0.69108149212296843</v>
      </c>
      <c r="X274">
        <f t="shared" si="78"/>
        <v>0.76004532796581059</v>
      </c>
      <c r="Y274">
        <f t="shared" si="78"/>
        <v>0.505014240084107</v>
      </c>
      <c r="Z274">
        <f t="shared" si="79"/>
        <v>0.78511619502192009</v>
      </c>
      <c r="AA274">
        <f t="shared" si="80"/>
        <v>0.74044164494976594</v>
      </c>
      <c r="AB274">
        <f t="shared" si="81"/>
        <v>2.1413306004423296</v>
      </c>
      <c r="AC274">
        <f t="shared" si="82"/>
        <v>-1.1611509092627446</v>
      </c>
      <c r="AD274">
        <f t="shared" si="83"/>
        <v>1.4288148720261526</v>
      </c>
      <c r="AE274">
        <f t="shared" si="84"/>
        <v>1.7073487146121817</v>
      </c>
    </row>
    <row r="275" spans="1:31" x14ac:dyDescent="0.2">
      <c r="A275">
        <v>0.67900000000000005</v>
      </c>
      <c r="B275">
        <v>2.278</v>
      </c>
      <c r="C275">
        <v>2.4889999999999999</v>
      </c>
      <c r="D275">
        <v>7.5410000000000004</v>
      </c>
      <c r="E275">
        <v>2.2839999999999998</v>
      </c>
      <c r="F275">
        <v>2.82</v>
      </c>
      <c r="G275">
        <v>0.89700000000000002</v>
      </c>
      <c r="H275">
        <v>9.9489999999999998</v>
      </c>
      <c r="I275">
        <v>0.11</v>
      </c>
      <c r="J275">
        <v>16.353999999999999</v>
      </c>
      <c r="K275">
        <v>10.513</v>
      </c>
      <c r="L275">
        <v>61.707999999999998</v>
      </c>
      <c r="M275">
        <v>63.896000000000001</v>
      </c>
      <c r="N275">
        <v>37.276000000000003</v>
      </c>
      <c r="O275">
        <v>18.981999999999999</v>
      </c>
      <c r="Q275">
        <f t="shared" si="71"/>
        <v>-0.16813022571949829</v>
      </c>
      <c r="R275">
        <f t="shared" si="72"/>
        <v>0.35755371974308159</v>
      </c>
      <c r="S275">
        <f t="shared" si="73"/>
        <v>0.39602489660859319</v>
      </c>
      <c r="T275">
        <f t="shared" si="74"/>
        <v>0.87742894078821976</v>
      </c>
      <c r="U275">
        <f t="shared" si="75"/>
        <v>0.35869609957381038</v>
      </c>
      <c r="V275">
        <f t="shared" si="76"/>
        <v>0.45024910831936105</v>
      </c>
      <c r="W275">
        <f t="shared" si="77"/>
        <v>-4.7207556955907906E-2</v>
      </c>
      <c r="X275">
        <f t="shared" si="78"/>
        <v>0.99777943086560394</v>
      </c>
      <c r="Y275">
        <f t="shared" si="78"/>
        <v>-0.95860731484177497</v>
      </c>
      <c r="Z275">
        <f t="shared" si="79"/>
        <v>1.2136239934160868</v>
      </c>
      <c r="AA275">
        <f t="shared" si="80"/>
        <v>1.0217266644137775</v>
      </c>
      <c r="AB275">
        <f t="shared" si="81"/>
        <v>1.7903414708506293</v>
      </c>
      <c r="AC275">
        <f t="shared" si="82"/>
        <v>1.8054736714244151</v>
      </c>
      <c r="AD275">
        <f t="shared" si="83"/>
        <v>1.5714293030614899</v>
      </c>
      <c r="AE275">
        <f t="shared" si="84"/>
        <v>1.2783419690609072</v>
      </c>
    </row>
    <row r="276" spans="1:31" x14ac:dyDescent="0.2">
      <c r="A276">
        <v>1.4159999999999999</v>
      </c>
      <c r="B276">
        <v>1.3280000000000001</v>
      </c>
      <c r="C276">
        <v>3.145</v>
      </c>
      <c r="D276">
        <v>6.7649999999999997</v>
      </c>
      <c r="E276">
        <v>4.4859999999999998</v>
      </c>
      <c r="F276">
        <v>15.946999999999999</v>
      </c>
      <c r="G276">
        <v>2.2490000000000001</v>
      </c>
      <c r="H276">
        <v>6.2750000000000004</v>
      </c>
      <c r="I276">
        <v>4.665</v>
      </c>
      <c r="J276">
        <v>1.67</v>
      </c>
      <c r="K276">
        <v>8.3439999999999994</v>
      </c>
      <c r="L276">
        <v>4.8289999999999997</v>
      </c>
      <c r="M276">
        <v>70.715000000000003</v>
      </c>
      <c r="N276">
        <v>33.509</v>
      </c>
      <c r="O276">
        <v>8.1839999999999993</v>
      </c>
      <c r="Q276">
        <f t="shared" si="71"/>
        <v>0.15106325335375018</v>
      </c>
      <c r="R276">
        <f t="shared" si="72"/>
        <v>0.12319807503199871</v>
      </c>
      <c r="S276">
        <f t="shared" si="73"/>
        <v>0.49762064978128773</v>
      </c>
      <c r="T276">
        <f t="shared" si="74"/>
        <v>0.83026780093364172</v>
      </c>
      <c r="U276">
        <f t="shared" si="75"/>
        <v>0.65185926924694892</v>
      </c>
      <c r="V276">
        <f t="shared" si="76"/>
        <v>1.2026789942277265</v>
      </c>
      <c r="W276">
        <f t="shared" si="77"/>
        <v>0.3519894554356322</v>
      </c>
      <c r="X276">
        <f t="shared" si="78"/>
        <v>0.7976137301530758</v>
      </c>
      <c r="Y276">
        <f t="shared" si="78"/>
        <v>0.66885164808251873</v>
      </c>
      <c r="Z276">
        <f t="shared" si="79"/>
        <v>0.22271647114758325</v>
      </c>
      <c r="AA276">
        <f t="shared" si="80"/>
        <v>0.92137429541847438</v>
      </c>
      <c r="AB276">
        <f t="shared" si="81"/>
        <v>0.68385720540034634</v>
      </c>
      <c r="AC276">
        <f t="shared" si="82"/>
        <v>1.849511545710105</v>
      </c>
      <c r="AD276">
        <f t="shared" si="83"/>
        <v>1.5251614674962053</v>
      </c>
      <c r="AE276">
        <f t="shared" si="84"/>
        <v>0.9129656207041037</v>
      </c>
    </row>
    <row r="277" spans="1:31" x14ac:dyDescent="0.2">
      <c r="A277">
        <v>3.0510000000000002</v>
      </c>
      <c r="B277">
        <v>0.94699999999999995</v>
      </c>
      <c r="C277">
        <v>2.4300000000000002</v>
      </c>
      <c r="D277">
        <v>0.70499999999999996</v>
      </c>
      <c r="E277">
        <v>11.69</v>
      </c>
      <c r="F277">
        <v>0.2</v>
      </c>
      <c r="G277">
        <v>1.1120000000000001</v>
      </c>
      <c r="H277">
        <v>3.9830000000000001</v>
      </c>
      <c r="I277">
        <v>0.192</v>
      </c>
      <c r="J277">
        <v>0.85599999999999998</v>
      </c>
      <c r="K277">
        <v>9.4480000000000004</v>
      </c>
      <c r="L277">
        <v>4.8000000000000001E-2</v>
      </c>
      <c r="M277">
        <v>0.65700000000000003</v>
      </c>
      <c r="N277">
        <v>60.393000000000001</v>
      </c>
      <c r="O277">
        <v>17.466999999999999</v>
      </c>
      <c r="Q277">
        <f t="shared" si="71"/>
        <v>0.48444220764240703</v>
      </c>
      <c r="R277">
        <f t="shared" si="72"/>
        <v>-2.3650020996726601E-2</v>
      </c>
      <c r="S277">
        <f t="shared" si="73"/>
        <v>0.38560627359831223</v>
      </c>
      <c r="T277">
        <f t="shared" si="74"/>
        <v>-0.15181088300860132</v>
      </c>
      <c r="U277">
        <f t="shared" si="75"/>
        <v>1.06781451116184</v>
      </c>
      <c r="V277">
        <f t="shared" si="76"/>
        <v>-0.69897000433601875</v>
      </c>
      <c r="W277">
        <f t="shared" si="77"/>
        <v>4.6104787246038705E-2</v>
      </c>
      <c r="X277">
        <f t="shared" si="78"/>
        <v>0.60021030640932804</v>
      </c>
      <c r="Y277">
        <f t="shared" si="78"/>
        <v>-0.71669877129645043</v>
      </c>
      <c r="Z277">
        <f t="shared" si="79"/>
        <v>-6.7526235322846781E-2</v>
      </c>
      <c r="AA277">
        <f t="shared" si="80"/>
        <v>0.9753398846054584</v>
      </c>
      <c r="AB277">
        <f t="shared" si="81"/>
        <v>-1.3187587626244128</v>
      </c>
      <c r="AC277">
        <f t="shared" si="82"/>
        <v>-0.18243463044021921</v>
      </c>
      <c r="AD277">
        <f t="shared" si="83"/>
        <v>1.7809866035623665</v>
      </c>
      <c r="AE277">
        <f t="shared" si="84"/>
        <v>1.2422183202476125</v>
      </c>
    </row>
    <row r="278" spans="1:31" x14ac:dyDescent="0.2">
      <c r="A278">
        <v>0.48</v>
      </c>
      <c r="B278">
        <v>4.1020000000000003</v>
      </c>
      <c r="C278">
        <v>8.141</v>
      </c>
      <c r="D278">
        <v>3.7010000000000001</v>
      </c>
      <c r="E278">
        <v>2.1389999999999998</v>
      </c>
      <c r="F278">
        <v>0.60399999999999998</v>
      </c>
      <c r="G278">
        <v>0.67700000000000005</v>
      </c>
      <c r="H278">
        <v>2.7869999999999999</v>
      </c>
      <c r="I278">
        <v>8.5790000000000006</v>
      </c>
      <c r="J278">
        <v>0.47199999999999998</v>
      </c>
      <c r="K278">
        <v>24.672999999999998</v>
      </c>
      <c r="L278">
        <v>28.817</v>
      </c>
      <c r="M278">
        <v>25.529</v>
      </c>
      <c r="N278">
        <v>72.909000000000006</v>
      </c>
      <c r="O278">
        <v>32.14</v>
      </c>
      <c r="Q278">
        <f t="shared" si="71"/>
        <v>-0.31875876262441277</v>
      </c>
      <c r="R278">
        <f t="shared" si="72"/>
        <v>0.61299565603234751</v>
      </c>
      <c r="S278">
        <f t="shared" si="73"/>
        <v>0.91067775474270529</v>
      </c>
      <c r="T278">
        <f t="shared" si="74"/>
        <v>0.56831908509511175</v>
      </c>
      <c r="U278">
        <f t="shared" si="75"/>
        <v>0.33021078457152797</v>
      </c>
      <c r="V278">
        <f t="shared" si="76"/>
        <v>-0.21896306137886817</v>
      </c>
      <c r="W278">
        <f t="shared" si="77"/>
        <v>-0.16941133131485567</v>
      </c>
      <c r="X278">
        <f t="shared" si="78"/>
        <v>0.44513696871330422</v>
      </c>
      <c r="Y278">
        <f t="shared" si="78"/>
        <v>0.93343666782628054</v>
      </c>
      <c r="Z278">
        <f t="shared" si="79"/>
        <v>-0.32605800136591223</v>
      </c>
      <c r="AA278">
        <f t="shared" si="80"/>
        <v>1.3922219587411928</v>
      </c>
      <c r="AB278">
        <f t="shared" si="81"/>
        <v>1.4596487665105229</v>
      </c>
      <c r="AC278">
        <f t="shared" si="82"/>
        <v>1.4070338033280381</v>
      </c>
      <c r="AD278">
        <f t="shared" si="83"/>
        <v>1.8627811416112843</v>
      </c>
      <c r="AE278">
        <f t="shared" si="84"/>
        <v>1.5070458724273257</v>
      </c>
    </row>
    <row r="279" spans="1:31" x14ac:dyDescent="0.2">
      <c r="A279">
        <v>1.353</v>
      </c>
      <c r="B279">
        <v>3.2000000000000001E-2</v>
      </c>
      <c r="C279">
        <v>2.2120000000000002</v>
      </c>
      <c r="D279">
        <v>8.8190000000000008</v>
      </c>
      <c r="E279">
        <v>2.109</v>
      </c>
      <c r="F279">
        <v>4.476</v>
      </c>
      <c r="G279">
        <v>4.7460000000000004</v>
      </c>
      <c r="H279">
        <v>7.6849999999999996</v>
      </c>
      <c r="I279">
        <v>6.5309999999999997</v>
      </c>
      <c r="J279">
        <v>4.5940000000000003</v>
      </c>
      <c r="K279">
        <v>0.08</v>
      </c>
      <c r="L279">
        <v>120.45099999999999</v>
      </c>
      <c r="M279">
        <v>198.28399999999999</v>
      </c>
      <c r="N279">
        <v>3.677</v>
      </c>
      <c r="O279">
        <v>25</v>
      </c>
      <c r="Q279">
        <f t="shared" si="71"/>
        <v>0.13129779659762297</v>
      </c>
      <c r="R279">
        <f t="shared" si="72"/>
        <v>-1.494850021680094</v>
      </c>
      <c r="S279">
        <f t="shared" si="73"/>
        <v>0.3447851226326607</v>
      </c>
      <c r="T279">
        <f t="shared" si="74"/>
        <v>0.94541934260306326</v>
      </c>
      <c r="U279">
        <f t="shared" si="75"/>
        <v>0.32407657973948639</v>
      </c>
      <c r="V279">
        <f t="shared" si="76"/>
        <v>0.65089007785631248</v>
      </c>
      <c r="W279">
        <f t="shared" si="77"/>
        <v>0.67632773388132028</v>
      </c>
      <c r="X279">
        <f t="shared" si="78"/>
        <v>0.88564387183576387</v>
      </c>
      <c r="Y279">
        <f t="shared" si="78"/>
        <v>0.8149796837607568</v>
      </c>
      <c r="Z279">
        <f t="shared" si="79"/>
        <v>0.66219099085900734</v>
      </c>
      <c r="AA279">
        <f t="shared" si="80"/>
        <v>-1.0969100130080565</v>
      </c>
      <c r="AB279">
        <f t="shared" si="81"/>
        <v>2.0808104099190787</v>
      </c>
      <c r="AC279">
        <f t="shared" si="82"/>
        <v>2.297287671381012</v>
      </c>
      <c r="AD279">
        <f t="shared" si="83"/>
        <v>0.56549362986886242</v>
      </c>
      <c r="AE279">
        <f t="shared" si="84"/>
        <v>1.3979400086720377</v>
      </c>
    </row>
    <row r="280" spans="1:31" x14ac:dyDescent="0.2">
      <c r="A280">
        <v>0.94</v>
      </c>
      <c r="B280">
        <v>0.19600000000000001</v>
      </c>
      <c r="C280">
        <v>4.9290000000000003</v>
      </c>
      <c r="D280">
        <v>4.1150000000000002</v>
      </c>
      <c r="E280">
        <v>3.9079999999999999</v>
      </c>
      <c r="F280">
        <v>10.545</v>
      </c>
      <c r="G280">
        <v>11.657</v>
      </c>
      <c r="H280">
        <v>0.21099999999999999</v>
      </c>
      <c r="I280">
        <v>2.8000000000000001E-2</v>
      </c>
      <c r="J280">
        <v>5.1999999999999998E-2</v>
      </c>
      <c r="K280">
        <v>104.44799999999999</v>
      </c>
      <c r="L280">
        <v>20.515000000000001</v>
      </c>
      <c r="M280">
        <v>30.741</v>
      </c>
      <c r="N280">
        <v>26.888999999999999</v>
      </c>
      <c r="O280">
        <v>93.908000000000001</v>
      </c>
      <c r="Q280">
        <f t="shared" si="71"/>
        <v>-2.6872146400301365E-2</v>
      </c>
      <c r="R280">
        <f t="shared" si="72"/>
        <v>-0.70774392864352398</v>
      </c>
      <c r="S280">
        <f t="shared" si="73"/>
        <v>0.69275881815472418</v>
      </c>
      <c r="T280">
        <f t="shared" si="74"/>
        <v>0.61436983954828872</v>
      </c>
      <c r="U280">
        <f t="shared" si="75"/>
        <v>0.59195455504673544</v>
      </c>
      <c r="V280">
        <f t="shared" si="76"/>
        <v>1.0230465840755052</v>
      </c>
      <c r="W280">
        <f t="shared" si="77"/>
        <v>1.0665867964706945</v>
      </c>
      <c r="X280">
        <f t="shared" si="78"/>
        <v>-0.67571754470230738</v>
      </c>
      <c r="Y280">
        <f t="shared" si="78"/>
        <v>-1.5528419686577808</v>
      </c>
      <c r="Z280">
        <f t="shared" si="79"/>
        <v>-1.2839966563652008</v>
      </c>
      <c r="AA280">
        <f t="shared" si="80"/>
        <v>2.0189001284017296</v>
      </c>
      <c r="AB280">
        <f t="shared" si="81"/>
        <v>1.3120715213029315</v>
      </c>
      <c r="AC280">
        <f t="shared" si="82"/>
        <v>1.4877179909261877</v>
      </c>
      <c r="AD280">
        <f t="shared" si="83"/>
        <v>1.4295746511426957</v>
      </c>
      <c r="AE280">
        <f t="shared" si="84"/>
        <v>1.9727025912848677</v>
      </c>
    </row>
    <row r="281" spans="1:31" x14ac:dyDescent="0.2">
      <c r="A281">
        <v>1.958</v>
      </c>
      <c r="B281">
        <v>0.66400000000000003</v>
      </c>
      <c r="C281">
        <v>5.6859999999999999</v>
      </c>
      <c r="D281">
        <v>17.673999999999999</v>
      </c>
      <c r="E281">
        <v>1.59</v>
      </c>
      <c r="F281">
        <v>0.628</v>
      </c>
      <c r="G281">
        <v>5.4829999999999997</v>
      </c>
      <c r="H281">
        <v>5.59</v>
      </c>
      <c r="I281">
        <v>7.7830000000000004</v>
      </c>
      <c r="J281">
        <v>5.4029999999999996</v>
      </c>
      <c r="K281">
        <v>0.159</v>
      </c>
      <c r="L281">
        <v>5.0069999999999997</v>
      </c>
      <c r="M281">
        <v>157.67400000000001</v>
      </c>
      <c r="N281">
        <v>46.44</v>
      </c>
      <c r="O281">
        <v>8.5269999999999992</v>
      </c>
      <c r="Q281">
        <f t="shared" si="71"/>
        <v>0.29181268746711903</v>
      </c>
      <c r="R281">
        <f t="shared" si="72"/>
        <v>-0.1778319206319825</v>
      </c>
      <c r="S281">
        <f t="shared" si="73"/>
        <v>0.75480685535442338</v>
      </c>
      <c r="T281">
        <f t="shared" si="74"/>
        <v>1.2473348506574562</v>
      </c>
      <c r="U281">
        <f t="shared" si="75"/>
        <v>0.20139712432045151</v>
      </c>
      <c r="V281">
        <f t="shared" si="76"/>
        <v>-0.20204035626280387</v>
      </c>
      <c r="W281">
        <f t="shared" si="77"/>
        <v>0.73901824588348086</v>
      </c>
      <c r="X281">
        <f t="shared" si="78"/>
        <v>0.74741180788642325</v>
      </c>
      <c r="Y281">
        <f t="shared" si="78"/>
        <v>0.89114703044877108</v>
      </c>
      <c r="Z281">
        <f t="shared" si="79"/>
        <v>0.73263496753919577</v>
      </c>
      <c r="AA281">
        <f t="shared" si="80"/>
        <v>-0.79860287567954846</v>
      </c>
      <c r="AB281">
        <f t="shared" si="81"/>
        <v>0.69957759139890907</v>
      </c>
      <c r="AC281">
        <f t="shared" si="82"/>
        <v>2.1977600852917467</v>
      </c>
      <c r="AD281">
        <f t="shared" si="83"/>
        <v>1.6668922110665363</v>
      </c>
      <c r="AE281">
        <f t="shared" si="84"/>
        <v>0.9307962629833002</v>
      </c>
    </row>
    <row r="282" spans="1:31" x14ac:dyDescent="0.2">
      <c r="A282">
        <v>0.93100000000000005</v>
      </c>
      <c r="B282">
        <v>1.07</v>
      </c>
      <c r="C282">
        <v>2.5470000000000002</v>
      </c>
      <c r="D282">
        <v>46.344999999999999</v>
      </c>
      <c r="E282">
        <v>1.5209999999999999</v>
      </c>
      <c r="F282">
        <v>0.745</v>
      </c>
      <c r="G282">
        <v>9.2739999999999991</v>
      </c>
      <c r="H282">
        <v>2.8450000000000002</v>
      </c>
      <c r="I282">
        <v>8.7999999999999995E-2</v>
      </c>
      <c r="J282">
        <v>2.0510000000000002</v>
      </c>
      <c r="K282">
        <v>30.076000000000001</v>
      </c>
      <c r="L282">
        <v>24.363</v>
      </c>
      <c r="M282">
        <v>7.1559999999999997</v>
      </c>
      <c r="N282">
        <v>12.209</v>
      </c>
      <c r="O282">
        <v>45.926000000000002</v>
      </c>
      <c r="Q282">
        <f t="shared" si="71"/>
        <v>-3.1050319018657353E-2</v>
      </c>
      <c r="R282">
        <f t="shared" si="72"/>
        <v>2.9383777685209667E-2</v>
      </c>
      <c r="S282">
        <f t="shared" si="73"/>
        <v>0.40602894496361513</v>
      </c>
      <c r="T282">
        <f t="shared" si="74"/>
        <v>1.6660028864947212</v>
      </c>
      <c r="U282">
        <f t="shared" si="75"/>
        <v>0.18212921405299839</v>
      </c>
      <c r="V282">
        <f t="shared" si="76"/>
        <v>-0.12784372725170717</v>
      </c>
      <c r="W282">
        <f t="shared" si="77"/>
        <v>0.96726709155978563</v>
      </c>
      <c r="X282">
        <f t="shared" si="78"/>
        <v>0.45408227073109003</v>
      </c>
      <c r="Y282">
        <f t="shared" si="78"/>
        <v>-1.0555173278498313</v>
      </c>
      <c r="Z282">
        <f t="shared" si="79"/>
        <v>0.31196566036836632</v>
      </c>
      <c r="AA282">
        <f t="shared" si="80"/>
        <v>1.4782200761535904</v>
      </c>
      <c r="AB282">
        <f t="shared" si="81"/>
        <v>1.3867307652098313</v>
      </c>
      <c r="AC282">
        <f t="shared" si="82"/>
        <v>0.85467033189533537</v>
      </c>
      <c r="AD282">
        <f t="shared" si="83"/>
        <v>1.0866800937346244</v>
      </c>
      <c r="AE282">
        <f t="shared" si="84"/>
        <v>1.6620586214776536</v>
      </c>
    </row>
    <row r="283" spans="1:31" x14ac:dyDescent="0.2">
      <c r="A283">
        <v>4.0279999999999996</v>
      </c>
      <c r="B283">
        <v>4.1639999999999997</v>
      </c>
      <c r="C283">
        <v>9.7759999999999998</v>
      </c>
      <c r="D283">
        <v>3.4660000000000002</v>
      </c>
      <c r="E283">
        <v>4.6130000000000004</v>
      </c>
      <c r="F283">
        <v>2.319</v>
      </c>
      <c r="G283">
        <v>0.433</v>
      </c>
      <c r="H283">
        <v>9.7390000000000008</v>
      </c>
      <c r="I283">
        <v>2.0049999999999999</v>
      </c>
      <c r="J283">
        <v>5.5E-2</v>
      </c>
      <c r="K283">
        <v>240.37799999999999</v>
      </c>
      <c r="L283">
        <v>20.905999999999999</v>
      </c>
      <c r="M283">
        <v>25.614000000000001</v>
      </c>
      <c r="N283">
        <v>26.119</v>
      </c>
      <c r="O283">
        <v>41.787999999999997</v>
      </c>
      <c r="Q283">
        <f t="shared" si="71"/>
        <v>0.6050894618815803</v>
      </c>
      <c r="R283">
        <f t="shared" si="72"/>
        <v>0.61951072083849856</v>
      </c>
      <c r="S283">
        <f t="shared" si="73"/>
        <v>0.99016119289847904</v>
      </c>
      <c r="T283">
        <f t="shared" si="74"/>
        <v>0.53982855837789823</v>
      </c>
      <c r="U283">
        <f t="shared" si="75"/>
        <v>0.66398345460826669</v>
      </c>
      <c r="V283">
        <f t="shared" si="76"/>
        <v>0.36530074863798734</v>
      </c>
      <c r="W283">
        <f t="shared" si="77"/>
        <v>-0.36351210364663455</v>
      </c>
      <c r="X283">
        <f t="shared" si="78"/>
        <v>0.98851436583366614</v>
      </c>
      <c r="Y283">
        <f t="shared" si="78"/>
        <v>0.30211437695620108</v>
      </c>
      <c r="Z283">
        <f t="shared" si="79"/>
        <v>-1.2596373105057561</v>
      </c>
      <c r="AA283">
        <f t="shared" si="80"/>
        <v>2.3808947174246557</v>
      </c>
      <c r="AB283">
        <f t="shared" si="81"/>
        <v>1.3202709460598321</v>
      </c>
      <c r="AC283">
        <f t="shared" si="82"/>
        <v>1.4084774051875903</v>
      </c>
      <c r="AD283">
        <f t="shared" si="83"/>
        <v>1.4169565453903425</v>
      </c>
      <c r="AE283">
        <f t="shared" si="84"/>
        <v>1.6210515860335737</v>
      </c>
    </row>
    <row r="284" spans="1:31" x14ac:dyDescent="0.2">
      <c r="A284">
        <v>1.62</v>
      </c>
      <c r="B284">
        <v>1.87</v>
      </c>
      <c r="C284">
        <v>1.8029999999999999</v>
      </c>
      <c r="D284">
        <v>0.124</v>
      </c>
      <c r="E284">
        <v>5.5339999999999998</v>
      </c>
      <c r="F284">
        <v>14.25</v>
      </c>
      <c r="G284">
        <v>3.2770000000000001</v>
      </c>
      <c r="H284">
        <v>6.51</v>
      </c>
      <c r="I284">
        <v>2.1429999999999998</v>
      </c>
      <c r="J284">
        <v>3.11</v>
      </c>
      <c r="K284">
        <v>54.274999999999999</v>
      </c>
      <c r="L284">
        <v>79.174000000000007</v>
      </c>
      <c r="M284">
        <v>25.247</v>
      </c>
      <c r="N284">
        <v>94.724999999999994</v>
      </c>
      <c r="O284">
        <v>26.395</v>
      </c>
      <c r="Q284">
        <f t="shared" si="71"/>
        <v>0.20951501454263097</v>
      </c>
      <c r="R284">
        <f t="shared" si="72"/>
        <v>0.27184160653649897</v>
      </c>
      <c r="S284">
        <f t="shared" si="73"/>
        <v>0.25599572672240195</v>
      </c>
      <c r="T284">
        <f t="shared" si="74"/>
        <v>-0.90657831483776496</v>
      </c>
      <c r="U284">
        <f t="shared" si="75"/>
        <v>0.74303915480493321</v>
      </c>
      <c r="V284">
        <f t="shared" si="76"/>
        <v>1.153814864344529</v>
      </c>
      <c r="W284">
        <f t="shared" si="77"/>
        <v>0.51547644138237581</v>
      </c>
      <c r="X284">
        <f t="shared" si="78"/>
        <v>0.81358098856819194</v>
      </c>
      <c r="Y284">
        <f t="shared" si="78"/>
        <v>0.33102217104182863</v>
      </c>
      <c r="Z284">
        <f t="shared" si="79"/>
        <v>0.4927603890268375</v>
      </c>
      <c r="AA284">
        <f t="shared" si="80"/>
        <v>1.7345998321264577</v>
      </c>
      <c r="AB284">
        <f t="shared" si="81"/>
        <v>1.8985825867616692</v>
      </c>
      <c r="AC284">
        <f t="shared" si="82"/>
        <v>1.4022097800447453</v>
      </c>
      <c r="AD284">
        <f t="shared" si="83"/>
        <v>1.9764646139470308</v>
      </c>
      <c r="AE284">
        <f t="shared" si="84"/>
        <v>1.4215216663369772</v>
      </c>
    </row>
    <row r="285" spans="1:31" x14ac:dyDescent="0.2">
      <c r="A285">
        <v>71.313999999999993</v>
      </c>
      <c r="B285">
        <v>1.4339999999999999</v>
      </c>
      <c r="C285">
        <v>1.224</v>
      </c>
      <c r="D285">
        <v>9.4E-2</v>
      </c>
      <c r="E285">
        <v>2.298</v>
      </c>
      <c r="F285">
        <v>5.8789999999999996</v>
      </c>
      <c r="G285">
        <v>1.7999999999999999E-2</v>
      </c>
      <c r="H285">
        <v>1.21</v>
      </c>
      <c r="I285">
        <v>5.4779999999999998</v>
      </c>
      <c r="J285">
        <v>9.0999999999999998E-2</v>
      </c>
      <c r="K285">
        <v>7.5999999999999998E-2</v>
      </c>
      <c r="L285">
        <v>36.069000000000003</v>
      </c>
      <c r="M285">
        <v>12.558</v>
      </c>
      <c r="N285">
        <v>144.51499999999999</v>
      </c>
      <c r="O285">
        <v>9.4</v>
      </c>
      <c r="Q285">
        <f t="shared" si="71"/>
        <v>1.8531747966947585</v>
      </c>
      <c r="R285">
        <f t="shared" si="72"/>
        <v>0.15654915133178129</v>
      </c>
      <c r="S285">
        <f t="shared" si="73"/>
        <v>8.7781417809542378E-2</v>
      </c>
      <c r="T285">
        <f t="shared" si="74"/>
        <v>-1.0268721464003014</v>
      </c>
      <c r="U285">
        <f t="shared" si="75"/>
        <v>0.36135002435226637</v>
      </c>
      <c r="V285">
        <f t="shared" si="76"/>
        <v>0.76930346018908169</v>
      </c>
      <c r="W285">
        <f t="shared" si="77"/>
        <v>-1.744727494896694</v>
      </c>
      <c r="X285">
        <f t="shared" si="78"/>
        <v>8.2785370316450071E-2</v>
      </c>
      <c r="Y285">
        <f t="shared" si="78"/>
        <v>0.73862202791794251</v>
      </c>
      <c r="Z285">
        <f t="shared" si="79"/>
        <v>-1.0409586076789064</v>
      </c>
      <c r="AA285">
        <f t="shared" si="80"/>
        <v>-1.1191864077192086</v>
      </c>
      <c r="AB285">
        <f t="shared" si="81"/>
        <v>1.5571341018275904</v>
      </c>
      <c r="AC285">
        <f t="shared" si="82"/>
        <v>1.0989204787223301</v>
      </c>
      <c r="AD285">
        <f t="shared" si="83"/>
        <v>2.1599129272249775</v>
      </c>
      <c r="AE285">
        <f t="shared" si="84"/>
        <v>0.97312785359969867</v>
      </c>
    </row>
    <row r="286" spans="1:31" x14ac:dyDescent="0.2">
      <c r="A286">
        <v>1.0860000000000001</v>
      </c>
      <c r="B286">
        <v>0.156</v>
      </c>
      <c r="C286">
        <v>2.1440000000000001</v>
      </c>
      <c r="D286">
        <v>2.6030000000000002</v>
      </c>
      <c r="E286">
        <v>5.4459999999999997</v>
      </c>
      <c r="F286">
        <v>6.4420000000000002</v>
      </c>
      <c r="G286">
        <v>3.9940000000000002</v>
      </c>
      <c r="H286">
        <v>6.0999999999999999E-2</v>
      </c>
      <c r="I286">
        <v>0.94899999999999995</v>
      </c>
      <c r="J286">
        <v>8.4570000000000007</v>
      </c>
      <c r="K286">
        <v>62.698</v>
      </c>
      <c r="L286">
        <v>5.5389999999999997</v>
      </c>
      <c r="M286">
        <v>17.530999999999999</v>
      </c>
      <c r="N286">
        <v>26.744</v>
      </c>
      <c r="O286">
        <v>8.4410000000000007</v>
      </c>
      <c r="Q286">
        <f t="shared" si="71"/>
        <v>3.5829825252828171E-2</v>
      </c>
      <c r="R286">
        <f t="shared" si="72"/>
        <v>-0.80687540164553839</v>
      </c>
      <c r="S286">
        <f t="shared" si="73"/>
        <v>0.33122478102073244</v>
      </c>
      <c r="T286">
        <f t="shared" si="74"/>
        <v>0.41547416810923576</v>
      </c>
      <c r="U286">
        <f t="shared" si="75"/>
        <v>0.73607763700394579</v>
      </c>
      <c r="V286">
        <f t="shared" si="76"/>
        <v>0.80902072048367257</v>
      </c>
      <c r="W286">
        <f t="shared" si="77"/>
        <v>0.60140806053468376</v>
      </c>
      <c r="X286">
        <f t="shared" si="78"/>
        <v>-1.2146701649892331</v>
      </c>
      <c r="Y286">
        <f t="shared" si="78"/>
        <v>-2.2733787572707352E-2</v>
      </c>
      <c r="Z286">
        <f t="shared" si="79"/>
        <v>0.92721633059126485</v>
      </c>
      <c r="AA286">
        <f t="shared" si="80"/>
        <v>1.7972536875162477</v>
      </c>
      <c r="AB286">
        <f t="shared" si="81"/>
        <v>0.74343136514668362</v>
      </c>
      <c r="AC286">
        <f t="shared" si="82"/>
        <v>1.2438066897444051</v>
      </c>
      <c r="AD286">
        <f t="shared" si="83"/>
        <v>1.4272263635845122</v>
      </c>
      <c r="AE286">
        <f t="shared" si="84"/>
        <v>0.92639390026968227</v>
      </c>
    </row>
    <row r="287" spans="1:31" x14ac:dyDescent="0.2">
      <c r="A287">
        <v>1.9630000000000001</v>
      </c>
      <c r="B287">
        <v>0.54</v>
      </c>
      <c r="C287">
        <v>1.1859999999999999</v>
      </c>
      <c r="D287">
        <v>0.28799999999999998</v>
      </c>
      <c r="E287">
        <v>3.9239999999999999</v>
      </c>
      <c r="F287">
        <v>2.74</v>
      </c>
      <c r="G287">
        <v>5.7409999999999997</v>
      </c>
      <c r="H287">
        <v>3.9009999999999998</v>
      </c>
      <c r="I287">
        <v>7.1349999999999998</v>
      </c>
      <c r="J287">
        <v>6.9909999999999997</v>
      </c>
      <c r="K287">
        <v>65.174000000000007</v>
      </c>
      <c r="L287">
        <v>35.125999999999998</v>
      </c>
      <c r="M287">
        <v>38.956000000000003</v>
      </c>
      <c r="N287">
        <v>16.251999999999999</v>
      </c>
      <c r="O287">
        <v>42.86</v>
      </c>
      <c r="Q287">
        <f t="shared" si="71"/>
        <v>0.29292029960000621</v>
      </c>
      <c r="R287">
        <f t="shared" si="72"/>
        <v>-0.26760624017703144</v>
      </c>
      <c r="S287">
        <f t="shared" si="73"/>
        <v>7.4084689028243778E-2</v>
      </c>
      <c r="T287">
        <f t="shared" si="74"/>
        <v>-0.54060751224076919</v>
      </c>
      <c r="U287">
        <f t="shared" si="75"/>
        <v>0.59372899870791085</v>
      </c>
      <c r="V287">
        <f t="shared" si="76"/>
        <v>0.43775056282038799</v>
      </c>
      <c r="W287">
        <f t="shared" si="77"/>
        <v>0.75898754686761927</v>
      </c>
      <c r="X287">
        <f t="shared" si="78"/>
        <v>0.59117595031179138</v>
      </c>
      <c r="Y287">
        <f t="shared" si="78"/>
        <v>0.8533939774506657</v>
      </c>
      <c r="Z287">
        <f t="shared" si="79"/>
        <v>0.84453930212900785</v>
      </c>
      <c r="AA287">
        <f t="shared" si="80"/>
        <v>1.8140743762759064</v>
      </c>
      <c r="AB287">
        <f t="shared" si="81"/>
        <v>1.5456286969928485</v>
      </c>
      <c r="AC287">
        <f t="shared" si="82"/>
        <v>1.5905743571616286</v>
      </c>
      <c r="AD287">
        <f t="shared" si="83"/>
        <v>1.2109068136543739</v>
      </c>
      <c r="AE287">
        <f t="shared" si="84"/>
        <v>1.6320521667058099</v>
      </c>
    </row>
    <row r="288" spans="1:31" x14ac:dyDescent="0.2">
      <c r="A288">
        <v>0.35799999999999998</v>
      </c>
      <c r="B288">
        <v>4.9000000000000002E-2</v>
      </c>
      <c r="C288">
        <v>4.1779999999999999</v>
      </c>
      <c r="D288">
        <v>0.376</v>
      </c>
      <c r="E288">
        <v>3.0449999999999999</v>
      </c>
      <c r="F288">
        <v>7.6059999999999999</v>
      </c>
      <c r="G288">
        <v>6.2E-2</v>
      </c>
      <c r="H288">
        <v>1.7989999999999999</v>
      </c>
      <c r="I288">
        <v>0.91100000000000003</v>
      </c>
      <c r="J288">
        <v>1.7050000000000001</v>
      </c>
      <c r="K288">
        <v>0.30299999999999999</v>
      </c>
      <c r="L288">
        <v>210.63499999999999</v>
      </c>
      <c r="M288">
        <v>23.02</v>
      </c>
      <c r="N288">
        <v>36.265000000000001</v>
      </c>
      <c r="O288">
        <v>9.9079999999999995</v>
      </c>
      <c r="Q288">
        <f t="shared" si="71"/>
        <v>-0.44611697335612566</v>
      </c>
      <c r="R288">
        <f t="shared" si="72"/>
        <v>-1.3098039199714864</v>
      </c>
      <c r="S288">
        <f t="shared" si="73"/>
        <v>0.62096843564428972</v>
      </c>
      <c r="T288">
        <f t="shared" si="74"/>
        <v>-0.42481215507233894</v>
      </c>
      <c r="U288">
        <f t="shared" si="75"/>
        <v>0.48358729696889413</v>
      </c>
      <c r="V288">
        <f t="shared" si="76"/>
        <v>0.88115632107556363</v>
      </c>
      <c r="W288">
        <f t="shared" si="77"/>
        <v>-1.2076083105017461</v>
      </c>
      <c r="X288">
        <f t="shared" si="78"/>
        <v>0.25503116334555137</v>
      </c>
      <c r="Y288">
        <f t="shared" si="78"/>
        <v>-4.0481623027001735E-2</v>
      </c>
      <c r="Z288">
        <f t="shared" si="79"/>
        <v>0.23172438332851655</v>
      </c>
      <c r="AA288">
        <f t="shared" si="80"/>
        <v>-0.51855737149769499</v>
      </c>
      <c r="AB288">
        <f t="shared" si="81"/>
        <v>2.3235305370485326</v>
      </c>
      <c r="AC288">
        <f t="shared" si="82"/>
        <v>1.3621053192937731</v>
      </c>
      <c r="AD288">
        <f t="shared" si="83"/>
        <v>1.5594876817977652</v>
      </c>
      <c r="AE288">
        <f t="shared" si="84"/>
        <v>0.99598599791379938</v>
      </c>
    </row>
    <row r="289" spans="1:31" x14ac:dyDescent="0.2">
      <c r="A289">
        <v>0.104</v>
      </c>
      <c r="B289">
        <v>0.03</v>
      </c>
      <c r="C289">
        <v>1.2749999999999999</v>
      </c>
      <c r="D289">
        <v>4.97</v>
      </c>
      <c r="E289">
        <v>0.114</v>
      </c>
      <c r="F289">
        <v>13.821</v>
      </c>
      <c r="G289">
        <v>0.5</v>
      </c>
      <c r="H289">
        <v>24.436</v>
      </c>
      <c r="I289">
        <v>7.16</v>
      </c>
      <c r="J289">
        <v>3.5110000000000001</v>
      </c>
      <c r="K289">
        <v>6.4000000000000001E-2</v>
      </c>
      <c r="L289">
        <v>42.542000000000002</v>
      </c>
      <c r="M289">
        <v>34.761000000000003</v>
      </c>
      <c r="N289">
        <v>37.356999999999999</v>
      </c>
      <c r="O289">
        <v>8.5340000000000007</v>
      </c>
      <c r="Q289">
        <f t="shared" si="71"/>
        <v>-0.98296666070121963</v>
      </c>
      <c r="R289">
        <f t="shared" si="72"/>
        <v>-1.5228787452803376</v>
      </c>
      <c r="S289">
        <f t="shared" si="73"/>
        <v>0.10551018476997394</v>
      </c>
      <c r="T289">
        <f t="shared" si="74"/>
        <v>0.69635638873333205</v>
      </c>
      <c r="U289">
        <f t="shared" si="75"/>
        <v>-0.94309514866352739</v>
      </c>
      <c r="V289">
        <f t="shared" si="76"/>
        <v>1.1405394669723421</v>
      </c>
      <c r="W289">
        <f t="shared" si="77"/>
        <v>-0.3010299956639812</v>
      </c>
      <c r="X289">
        <f t="shared" si="78"/>
        <v>1.388030116459972</v>
      </c>
      <c r="Y289">
        <f t="shared" si="78"/>
        <v>0.8549130223078556</v>
      </c>
      <c r="Z289">
        <f t="shared" si="79"/>
        <v>0.54543082946535126</v>
      </c>
      <c r="AA289">
        <f t="shared" si="80"/>
        <v>-1.1938200260161129</v>
      </c>
      <c r="AB289">
        <f t="shared" si="81"/>
        <v>1.6288179032570316</v>
      </c>
      <c r="AC289">
        <f t="shared" si="82"/>
        <v>1.5410922616844247</v>
      </c>
      <c r="AD289">
        <f t="shared" si="83"/>
        <v>1.5723719924039032</v>
      </c>
      <c r="AE289">
        <f t="shared" si="84"/>
        <v>0.93115263852329333</v>
      </c>
    </row>
    <row r="290" spans="1:31" x14ac:dyDescent="0.2">
      <c r="A290">
        <v>1.2070000000000001</v>
      </c>
      <c r="B290">
        <v>3.34</v>
      </c>
      <c r="C290">
        <v>1.105</v>
      </c>
      <c r="D290">
        <v>8.3000000000000004E-2</v>
      </c>
      <c r="E290">
        <v>4.1959999999999997</v>
      </c>
      <c r="F290">
        <v>2.8519999999999999</v>
      </c>
      <c r="G290">
        <v>3.7890000000000001</v>
      </c>
      <c r="H290">
        <v>5.6529999999999996</v>
      </c>
      <c r="I290">
        <v>4.7519999999999998</v>
      </c>
      <c r="J290">
        <v>2.1749999999999998</v>
      </c>
      <c r="K290">
        <v>22.696000000000002</v>
      </c>
      <c r="L290">
        <v>24.27</v>
      </c>
      <c r="M290">
        <v>1.232</v>
      </c>
      <c r="N290">
        <v>31.204999999999998</v>
      </c>
      <c r="O290">
        <v>35.078000000000003</v>
      </c>
      <c r="Q290">
        <f t="shared" si="71"/>
        <v>8.1707270097349238E-2</v>
      </c>
      <c r="R290">
        <f t="shared" si="72"/>
        <v>0.52374646681156445</v>
      </c>
      <c r="S290">
        <f t="shared" si="73"/>
        <v>4.3362278021129498E-2</v>
      </c>
      <c r="T290">
        <f t="shared" si="74"/>
        <v>-1.080921907623926</v>
      </c>
      <c r="U290">
        <f t="shared" si="75"/>
        <v>0.62283547952152019</v>
      </c>
      <c r="V290">
        <f t="shared" si="76"/>
        <v>0.45514952117982793</v>
      </c>
      <c r="W290">
        <f t="shared" si="77"/>
        <v>0.57852460527499316</v>
      </c>
      <c r="X290">
        <f t="shared" si="78"/>
        <v>0.75227898546011862</v>
      </c>
      <c r="Y290">
        <f t="shared" si="78"/>
        <v>0.67687643197313707</v>
      </c>
      <c r="Z290">
        <f t="shared" si="79"/>
        <v>0.33745926129065612</v>
      </c>
      <c r="AA290">
        <f t="shared" si="80"/>
        <v>1.3559493227877959</v>
      </c>
      <c r="AB290">
        <f t="shared" si="81"/>
        <v>1.3850697763319348</v>
      </c>
      <c r="AC290">
        <f t="shared" si="82"/>
        <v>9.0610707828406648E-2</v>
      </c>
      <c r="AD290">
        <f t="shared" si="83"/>
        <v>1.4942241869169017</v>
      </c>
      <c r="AE290">
        <f t="shared" si="84"/>
        <v>1.5450348237554345</v>
      </c>
    </row>
    <row r="291" spans="1:31" x14ac:dyDescent="0.2">
      <c r="A291">
        <v>1.2889999999999999</v>
      </c>
      <c r="B291">
        <v>0.64500000000000002</v>
      </c>
      <c r="C291">
        <v>54.002000000000002</v>
      </c>
      <c r="D291">
        <v>0.10199999999999999</v>
      </c>
      <c r="E291">
        <v>1.6519999999999999</v>
      </c>
      <c r="F291">
        <v>0.112</v>
      </c>
      <c r="G291">
        <v>4.4999999999999998E-2</v>
      </c>
      <c r="H291">
        <v>20.506</v>
      </c>
      <c r="I291">
        <v>6.1929999999999996</v>
      </c>
      <c r="J291">
        <v>3.3119999999999998</v>
      </c>
      <c r="K291">
        <v>28.623000000000001</v>
      </c>
      <c r="L291">
        <v>35.874000000000002</v>
      </c>
      <c r="M291">
        <v>8.2899999999999991</v>
      </c>
      <c r="N291">
        <v>39.188000000000002</v>
      </c>
      <c r="O291">
        <v>134.494</v>
      </c>
      <c r="Q291">
        <f t="shared" si="71"/>
        <v>0.11025291735340299</v>
      </c>
      <c r="R291">
        <f t="shared" si="72"/>
        <v>-0.19044028536473223</v>
      </c>
      <c r="S291">
        <f t="shared" si="73"/>
        <v>1.7324098445059171</v>
      </c>
      <c r="T291">
        <f t="shared" si="74"/>
        <v>-0.99139982823808248</v>
      </c>
      <c r="U291">
        <f t="shared" si="75"/>
        <v>0.21801004298436338</v>
      </c>
      <c r="V291">
        <f t="shared" si="76"/>
        <v>-0.9507819773298184</v>
      </c>
      <c r="W291">
        <f t="shared" si="77"/>
        <v>-1.3467874862246563</v>
      </c>
      <c r="X291">
        <f t="shared" si="78"/>
        <v>1.3118809530379041</v>
      </c>
      <c r="Y291">
        <f t="shared" si="78"/>
        <v>0.79190108000957127</v>
      </c>
      <c r="Z291">
        <f t="shared" si="79"/>
        <v>0.5200903281128425</v>
      </c>
      <c r="AA291">
        <f t="shared" si="80"/>
        <v>1.4567151505685929</v>
      </c>
      <c r="AB291">
        <f t="shared" si="81"/>
        <v>1.5547798038037937</v>
      </c>
      <c r="AC291">
        <f t="shared" si="82"/>
        <v>0.91855453055027347</v>
      </c>
      <c r="AD291">
        <f t="shared" si="83"/>
        <v>1.5931530993768499</v>
      </c>
      <c r="AE291">
        <f t="shared" si="84"/>
        <v>2.1287029101747512</v>
      </c>
    </row>
    <row r="292" spans="1:31" x14ac:dyDescent="0.2">
      <c r="A292">
        <v>7.2999999999999995E-2</v>
      </c>
      <c r="B292">
        <v>5.7629999999999999</v>
      </c>
      <c r="C292">
        <v>3.2000000000000001E-2</v>
      </c>
      <c r="D292">
        <v>8.3059999999999992</v>
      </c>
      <c r="E292">
        <v>0.34799999999999998</v>
      </c>
      <c r="F292">
        <v>2.2839999999999998</v>
      </c>
      <c r="G292">
        <v>6.9370000000000003</v>
      </c>
      <c r="H292">
        <v>6.7770000000000001</v>
      </c>
      <c r="I292">
        <v>5.9089999999999998</v>
      </c>
      <c r="J292">
        <v>13.542</v>
      </c>
      <c r="K292">
        <v>0.106</v>
      </c>
      <c r="L292">
        <v>26.298999999999999</v>
      </c>
      <c r="M292">
        <v>27.471</v>
      </c>
      <c r="N292">
        <v>140.005</v>
      </c>
      <c r="O292">
        <v>17.664000000000001</v>
      </c>
      <c r="Q292">
        <f t="shared" si="71"/>
        <v>-1.1366771398795441</v>
      </c>
      <c r="R292">
        <f t="shared" si="72"/>
        <v>0.7606486195813561</v>
      </c>
      <c r="S292">
        <f t="shared" si="73"/>
        <v>-1.494850021680094</v>
      </c>
      <c r="T292">
        <f t="shared" si="74"/>
        <v>0.91939192677385928</v>
      </c>
      <c r="U292">
        <f t="shared" si="75"/>
        <v>-0.45842075605341909</v>
      </c>
      <c r="V292">
        <f t="shared" si="76"/>
        <v>0.35869609957381038</v>
      </c>
      <c r="W292">
        <f t="shared" si="77"/>
        <v>0.84117169449953222</v>
      </c>
      <c r="X292">
        <f t="shared" si="78"/>
        <v>0.83103748564002544</v>
      </c>
      <c r="Y292">
        <f t="shared" si="78"/>
        <v>0.77151398997966647</v>
      </c>
      <c r="Z292">
        <f t="shared" si="79"/>
        <v>1.1316828094614058</v>
      </c>
      <c r="AA292">
        <f t="shared" si="80"/>
        <v>-0.97469413473522981</v>
      </c>
      <c r="AB292">
        <f t="shared" si="81"/>
        <v>1.4199392350776414</v>
      </c>
      <c r="AC292">
        <f t="shared" si="82"/>
        <v>1.438874468906445</v>
      </c>
      <c r="AD292">
        <f t="shared" si="83"/>
        <v>2.1461435459184819</v>
      </c>
      <c r="AE292">
        <f t="shared" si="84"/>
        <v>1.2470890560491048</v>
      </c>
    </row>
    <row r="293" spans="1:31" x14ac:dyDescent="0.2">
      <c r="A293">
        <v>3.2829999999999999</v>
      </c>
      <c r="B293">
        <v>0.93300000000000005</v>
      </c>
      <c r="C293">
        <v>1.8089999999999999</v>
      </c>
      <c r="D293">
        <v>1.742</v>
      </c>
      <c r="E293">
        <v>2.0179999999999998</v>
      </c>
      <c r="F293">
        <v>6.9189999999999996</v>
      </c>
      <c r="G293">
        <v>1.94</v>
      </c>
      <c r="H293">
        <v>4.5510000000000002</v>
      </c>
      <c r="I293">
        <v>2.8119999999999998</v>
      </c>
      <c r="J293">
        <v>8.76</v>
      </c>
      <c r="K293">
        <v>21.257000000000001</v>
      </c>
      <c r="L293">
        <v>6.8639999999999999</v>
      </c>
      <c r="M293">
        <v>15.311</v>
      </c>
      <c r="N293">
        <v>38.238999999999997</v>
      </c>
      <c r="O293">
        <v>10.510999999999999</v>
      </c>
      <c r="Q293">
        <f t="shared" si="71"/>
        <v>0.51627088272934007</v>
      </c>
      <c r="R293">
        <f t="shared" si="72"/>
        <v>-3.0118356253500032E-2</v>
      </c>
      <c r="S293">
        <f t="shared" si="73"/>
        <v>0.25743856685981376</v>
      </c>
      <c r="T293">
        <f t="shared" si="74"/>
        <v>0.2410481506716444</v>
      </c>
      <c r="U293">
        <f t="shared" si="75"/>
        <v>0.30492116190089169</v>
      </c>
      <c r="V293">
        <f t="shared" si="76"/>
        <v>0.8400433306034939</v>
      </c>
      <c r="W293">
        <f t="shared" si="77"/>
        <v>0.28780172993022601</v>
      </c>
      <c r="X293">
        <f t="shared" si="78"/>
        <v>0.65810683550639293</v>
      </c>
      <c r="Y293">
        <f t="shared" si="78"/>
        <v>0.4490153163477863</v>
      </c>
      <c r="Z293">
        <f t="shared" si="79"/>
        <v>0.94250410616808067</v>
      </c>
      <c r="AA293">
        <f t="shared" si="80"/>
        <v>1.3275019725400841</v>
      </c>
      <c r="AB293">
        <f t="shared" si="81"/>
        <v>0.83657727484064903</v>
      </c>
      <c r="AC293">
        <f t="shared" si="82"/>
        <v>1.1850035564918051</v>
      </c>
      <c r="AD293">
        <f t="shared" si="83"/>
        <v>1.5825065263822911</v>
      </c>
      <c r="AE293">
        <f t="shared" si="84"/>
        <v>1.021644036087443</v>
      </c>
    </row>
    <row r="294" spans="1:31" x14ac:dyDescent="0.2">
      <c r="A294">
        <v>0.55500000000000005</v>
      </c>
      <c r="B294">
        <v>2.6429999999999998</v>
      </c>
      <c r="C294">
        <v>5.0350000000000001</v>
      </c>
      <c r="D294">
        <v>1.5920000000000001</v>
      </c>
      <c r="E294">
        <v>0.94399999999999995</v>
      </c>
      <c r="F294">
        <v>5.7000000000000002E-2</v>
      </c>
      <c r="G294">
        <v>1.256</v>
      </c>
      <c r="H294">
        <v>12.465999999999999</v>
      </c>
      <c r="I294">
        <v>5.3109999999999999</v>
      </c>
      <c r="J294">
        <v>16.518000000000001</v>
      </c>
      <c r="K294">
        <v>64.849000000000004</v>
      </c>
      <c r="L294">
        <v>69.573999999999998</v>
      </c>
      <c r="M294">
        <v>29.436</v>
      </c>
      <c r="N294">
        <v>28.251000000000001</v>
      </c>
      <c r="O294">
        <v>95.379000000000005</v>
      </c>
      <c r="Q294">
        <f t="shared" si="71"/>
        <v>-0.25570701687732372</v>
      </c>
      <c r="R294">
        <f t="shared" si="72"/>
        <v>0.42209716313171031</v>
      </c>
      <c r="S294">
        <f t="shared" si="73"/>
        <v>0.70199947488963688</v>
      </c>
      <c r="T294">
        <f t="shared" si="74"/>
        <v>0.20194306340165025</v>
      </c>
      <c r="U294">
        <f t="shared" si="75"/>
        <v>-2.502800570193105E-2</v>
      </c>
      <c r="V294">
        <f t="shared" si="76"/>
        <v>-1.2441251443275085</v>
      </c>
      <c r="W294">
        <f t="shared" si="77"/>
        <v>9.8989639401177318E-2</v>
      </c>
      <c r="X294">
        <f t="shared" si="78"/>
        <v>1.0957271225559797</v>
      </c>
      <c r="Y294">
        <f t="shared" si="78"/>
        <v>0.72517630141913714</v>
      </c>
      <c r="Z294">
        <f t="shared" si="79"/>
        <v>1.2179574617769739</v>
      </c>
      <c r="AA294">
        <f t="shared" si="80"/>
        <v>1.8119032834604938</v>
      </c>
      <c r="AB294">
        <f t="shared" si="81"/>
        <v>1.8424469728558399</v>
      </c>
      <c r="AC294">
        <f t="shared" si="82"/>
        <v>1.4688787942540105</v>
      </c>
      <c r="AD294">
        <f t="shared" si="83"/>
        <v>1.4510338251393673</v>
      </c>
      <c r="AE294">
        <f t="shared" si="84"/>
        <v>1.9794527647663471</v>
      </c>
    </row>
    <row r="295" spans="1:31" x14ac:dyDescent="0.2">
      <c r="A295">
        <v>0.91300000000000003</v>
      </c>
      <c r="B295">
        <v>1.294</v>
      </c>
      <c r="C295">
        <v>33.098999999999997</v>
      </c>
      <c r="D295">
        <v>3.137</v>
      </c>
      <c r="E295">
        <v>6.0999999999999999E-2</v>
      </c>
      <c r="F295">
        <v>3.2000000000000001E-2</v>
      </c>
      <c r="G295">
        <v>4.2619999999999996</v>
      </c>
      <c r="H295">
        <v>11.164999999999999</v>
      </c>
      <c r="I295">
        <v>4.4770000000000003</v>
      </c>
      <c r="J295">
        <v>1.1779999999999999</v>
      </c>
      <c r="K295">
        <v>55.167000000000002</v>
      </c>
      <c r="L295">
        <v>31.867999999999999</v>
      </c>
      <c r="M295">
        <v>45.201999999999998</v>
      </c>
      <c r="N295">
        <v>61.511000000000003</v>
      </c>
      <c r="O295">
        <v>7.1999999999999995E-2</v>
      </c>
      <c r="Q295">
        <f t="shared" si="71"/>
        <v>-3.9529222465701036E-2</v>
      </c>
      <c r="R295">
        <f t="shared" si="72"/>
        <v>0.11193427633268159</v>
      </c>
      <c r="S295">
        <f t="shared" si="73"/>
        <v>1.5198148728983056</v>
      </c>
      <c r="T295">
        <f t="shared" si="74"/>
        <v>0.49651451869774504</v>
      </c>
      <c r="U295">
        <f t="shared" si="75"/>
        <v>-1.2146701649892331</v>
      </c>
      <c r="V295">
        <f t="shared" si="76"/>
        <v>-1.494850021680094</v>
      </c>
      <c r="W295">
        <f t="shared" si="77"/>
        <v>0.62961344537818309</v>
      </c>
      <c r="X295">
        <f t="shared" si="78"/>
        <v>1.0478587274074567</v>
      </c>
      <c r="Y295">
        <f t="shared" si="78"/>
        <v>0.65098709438344515</v>
      </c>
      <c r="Z295">
        <f t="shared" si="79"/>
        <v>7.114529045108281E-2</v>
      </c>
      <c r="AA295">
        <f t="shared" si="80"/>
        <v>1.7416793675199895</v>
      </c>
      <c r="AB295">
        <f t="shared" si="81"/>
        <v>1.5033548084935295</v>
      </c>
      <c r="AC295">
        <f t="shared" si="82"/>
        <v>1.6551576509562449</v>
      </c>
      <c r="AD295">
        <f t="shared" si="83"/>
        <v>1.7889527875171907</v>
      </c>
      <c r="AE295">
        <f t="shared" si="84"/>
        <v>-1.1426675035687315</v>
      </c>
    </row>
    <row r="296" spans="1:31" x14ac:dyDescent="0.2">
      <c r="A296">
        <v>1.5940000000000001</v>
      </c>
      <c r="B296">
        <v>2.3170000000000002</v>
      </c>
      <c r="C296">
        <v>5.0000000000000001E-3</v>
      </c>
      <c r="D296">
        <v>4.5730000000000004</v>
      </c>
      <c r="E296">
        <v>0.84399999999999997</v>
      </c>
      <c r="F296">
        <v>4.4489999999999998</v>
      </c>
      <c r="G296">
        <v>17.815000000000001</v>
      </c>
      <c r="H296">
        <v>14.821999999999999</v>
      </c>
      <c r="I296">
        <v>2.774</v>
      </c>
      <c r="J296">
        <v>1.8879999999999999</v>
      </c>
      <c r="K296">
        <v>58.798999999999999</v>
      </c>
      <c r="L296">
        <v>4.6820000000000004</v>
      </c>
      <c r="M296">
        <v>46.167999999999999</v>
      </c>
      <c r="N296">
        <v>22.207999999999998</v>
      </c>
      <c r="O296">
        <v>48.4</v>
      </c>
      <c r="Q296">
        <f t="shared" si="71"/>
        <v>0.20248831706009357</v>
      </c>
      <c r="R296">
        <f t="shared" si="72"/>
        <v>0.36492603378997562</v>
      </c>
      <c r="S296">
        <f t="shared" si="73"/>
        <v>-2.3010299956639813</v>
      </c>
      <c r="T296">
        <f t="shared" si="74"/>
        <v>0.66020120138068195</v>
      </c>
      <c r="U296">
        <f t="shared" si="75"/>
        <v>-7.3657553374344958E-2</v>
      </c>
      <c r="V296">
        <f t="shared" si="76"/>
        <v>0.6482624057480445</v>
      </c>
      <c r="W296">
        <f t="shared" si="77"/>
        <v>1.2507858266870344</v>
      </c>
      <c r="X296">
        <f t="shared" si="78"/>
        <v>1.1709068089307477</v>
      </c>
      <c r="Y296">
        <f t="shared" si="78"/>
        <v>0.44310645673726606</v>
      </c>
      <c r="Z296">
        <f t="shared" si="79"/>
        <v>0.27600198996205016</v>
      </c>
      <c r="AA296">
        <f t="shared" si="80"/>
        <v>1.7693699400527554</v>
      </c>
      <c r="AB296">
        <f t="shared" si="81"/>
        <v>0.67043140936060552</v>
      </c>
      <c r="AC296">
        <f t="shared" si="82"/>
        <v>1.6643410613006062</v>
      </c>
      <c r="AD296">
        <f t="shared" si="83"/>
        <v>1.3465094487747609</v>
      </c>
      <c r="AE296">
        <f t="shared" si="84"/>
        <v>1.6848453616444126</v>
      </c>
    </row>
    <row r="297" spans="1:31" x14ac:dyDescent="0.2">
      <c r="A297">
        <v>2.9350000000000001</v>
      </c>
      <c r="B297">
        <v>0.78100000000000003</v>
      </c>
      <c r="C297">
        <v>5.7000000000000002E-2</v>
      </c>
      <c r="D297">
        <v>2.5489999999999999</v>
      </c>
      <c r="E297">
        <v>0.40899999999999997</v>
      </c>
      <c r="F297">
        <v>6.38</v>
      </c>
      <c r="G297">
        <v>2.4300000000000002</v>
      </c>
      <c r="H297">
        <v>10.462</v>
      </c>
      <c r="I297">
        <v>3.1949999999999998</v>
      </c>
      <c r="J297">
        <v>0.77400000000000002</v>
      </c>
      <c r="K297">
        <v>10.231999999999999</v>
      </c>
      <c r="L297">
        <v>12.186999999999999</v>
      </c>
      <c r="M297">
        <v>42.341999999999999</v>
      </c>
      <c r="N297">
        <v>0.105</v>
      </c>
      <c r="O297">
        <v>80.947000000000003</v>
      </c>
      <c r="Q297">
        <f t="shared" si="71"/>
        <v>0.4676081055836333</v>
      </c>
      <c r="R297">
        <f t="shared" si="72"/>
        <v>-0.10734896612269966</v>
      </c>
      <c r="S297">
        <f t="shared" si="73"/>
        <v>-1.2441251443275085</v>
      </c>
      <c r="T297">
        <f t="shared" si="74"/>
        <v>0.40636983546926753</v>
      </c>
      <c r="U297">
        <f t="shared" si="75"/>
        <v>-0.38827669199265824</v>
      </c>
      <c r="V297">
        <f t="shared" si="76"/>
        <v>0.80482067872116236</v>
      </c>
      <c r="W297">
        <f t="shared" si="77"/>
        <v>0.38560627359831223</v>
      </c>
      <c r="X297">
        <f t="shared" si="78"/>
        <v>1.0196147156914173</v>
      </c>
      <c r="Y297">
        <f t="shared" si="78"/>
        <v>0.50447086249441897</v>
      </c>
      <c r="Z297">
        <f t="shared" si="79"/>
        <v>-0.11125903931710739</v>
      </c>
      <c r="AA297">
        <f t="shared" si="80"/>
        <v>1.0099605314705975</v>
      </c>
      <c r="AB297">
        <f t="shared" si="81"/>
        <v>1.0858968111315881</v>
      </c>
      <c r="AC297">
        <f t="shared" si="82"/>
        <v>1.6267713678177775</v>
      </c>
      <c r="AD297">
        <f t="shared" si="83"/>
        <v>-0.97881070093006195</v>
      </c>
      <c r="AE297">
        <f t="shared" si="84"/>
        <v>1.9082007578752025</v>
      </c>
    </row>
    <row r="298" spans="1:31" x14ac:dyDescent="0.2">
      <c r="A298">
        <v>0.84899999999999998</v>
      </c>
      <c r="B298">
        <v>1.0089999999999999</v>
      </c>
      <c r="C298">
        <v>61.832000000000001</v>
      </c>
      <c r="D298">
        <v>3.7959999999999998</v>
      </c>
      <c r="E298">
        <v>7.0810000000000004</v>
      </c>
      <c r="F298">
        <v>2.5019999999999998</v>
      </c>
      <c r="G298">
        <v>2.0129999999999999</v>
      </c>
      <c r="H298">
        <v>20.474</v>
      </c>
      <c r="I298">
        <v>2.488</v>
      </c>
      <c r="J298">
        <v>5.4509999999999996</v>
      </c>
      <c r="K298">
        <v>54.523000000000003</v>
      </c>
      <c r="L298">
        <v>27.545000000000002</v>
      </c>
      <c r="M298">
        <v>8.3889999999999993</v>
      </c>
      <c r="N298">
        <v>23.018999999999998</v>
      </c>
      <c r="O298">
        <v>8.2850000000000001</v>
      </c>
      <c r="Q298">
        <f t="shared" si="71"/>
        <v>-7.1092309756047342E-2</v>
      </c>
      <c r="R298">
        <f t="shared" si="72"/>
        <v>3.8911662369104775E-3</v>
      </c>
      <c r="S298">
        <f t="shared" si="73"/>
        <v>1.791213294289852</v>
      </c>
      <c r="T298">
        <f t="shared" si="74"/>
        <v>0.57932620375525501</v>
      </c>
      <c r="U298">
        <f t="shared" si="75"/>
        <v>0.85009459438670076</v>
      </c>
      <c r="V298">
        <f t="shared" si="76"/>
        <v>0.39828730535740109</v>
      </c>
      <c r="W298">
        <f t="shared" si="77"/>
        <v>0.30384377488865449</v>
      </c>
      <c r="X298">
        <f t="shared" si="78"/>
        <v>1.3112026989507599</v>
      </c>
      <c r="Y298">
        <f t="shared" si="78"/>
        <v>0.39585037601878109</v>
      </c>
      <c r="Z298">
        <f t="shared" si="79"/>
        <v>0.73647618202769671</v>
      </c>
      <c r="AA298">
        <f t="shared" si="80"/>
        <v>1.7365797438537769</v>
      </c>
      <c r="AB298">
        <f t="shared" si="81"/>
        <v>1.4400427767093402</v>
      </c>
      <c r="AC298">
        <f t="shared" si="82"/>
        <v>0.92371019439656277</v>
      </c>
      <c r="AD298">
        <f t="shared" si="83"/>
        <v>1.3620864529203951</v>
      </c>
      <c r="AE298">
        <f t="shared" si="84"/>
        <v>0.91829251275535551</v>
      </c>
    </row>
    <row r="299" spans="1:31" x14ac:dyDescent="0.2">
      <c r="A299">
        <v>4.4359999999999999</v>
      </c>
      <c r="B299">
        <v>0.218</v>
      </c>
      <c r="C299">
        <v>1.3109999999999999</v>
      </c>
      <c r="D299">
        <v>10.621</v>
      </c>
      <c r="E299">
        <v>16.532</v>
      </c>
      <c r="F299">
        <v>0.81</v>
      </c>
      <c r="G299">
        <v>5.952</v>
      </c>
      <c r="H299">
        <v>15.916</v>
      </c>
      <c r="I299">
        <v>3.6999999999999998E-2</v>
      </c>
      <c r="J299">
        <v>0.67200000000000004</v>
      </c>
      <c r="K299">
        <v>22.896000000000001</v>
      </c>
      <c r="L299">
        <v>0.08</v>
      </c>
      <c r="M299">
        <v>10.291</v>
      </c>
      <c r="N299">
        <v>147.67500000000001</v>
      </c>
      <c r="O299">
        <v>35.618000000000002</v>
      </c>
      <c r="Q299">
        <f t="shared" si="71"/>
        <v>0.64699153747712246</v>
      </c>
      <c r="R299">
        <f t="shared" si="72"/>
        <v>-0.66154350639539516</v>
      </c>
      <c r="S299">
        <f t="shared" si="73"/>
        <v>0.11760269169008426</v>
      </c>
      <c r="T299">
        <f t="shared" si="74"/>
        <v>1.0261654088392522</v>
      </c>
      <c r="U299">
        <f t="shared" si="75"/>
        <v>1.2183253966096705</v>
      </c>
      <c r="V299">
        <f t="shared" si="76"/>
        <v>-9.1514981121350217E-2</v>
      </c>
      <c r="W299">
        <f t="shared" si="77"/>
        <v>0.77466292253782232</v>
      </c>
      <c r="X299">
        <f t="shared" si="78"/>
        <v>1.2018339304743506</v>
      </c>
      <c r="Y299">
        <f t="shared" si="78"/>
        <v>-1.431798275933005</v>
      </c>
      <c r="Z299">
        <f t="shared" si="79"/>
        <v>-0.17263072694617473</v>
      </c>
      <c r="AA299">
        <f t="shared" si="80"/>
        <v>1.3597596164157011</v>
      </c>
      <c r="AB299">
        <f t="shared" si="81"/>
        <v>-1.0969100130080565</v>
      </c>
      <c r="AC299">
        <f t="shared" si="82"/>
        <v>1.0124575782007736</v>
      </c>
      <c r="AD299">
        <f t="shared" si="83"/>
        <v>2.1693069795298183</v>
      </c>
      <c r="AE299">
        <f t="shared" si="84"/>
        <v>1.55166952957558</v>
      </c>
    </row>
    <row r="300" spans="1:31" x14ac:dyDescent="0.2">
      <c r="A300">
        <v>0.40200000000000002</v>
      </c>
      <c r="B300">
        <v>4.2869999999999999</v>
      </c>
      <c r="C300">
        <v>1.7649999999999999</v>
      </c>
      <c r="D300">
        <v>1.6519999999999999</v>
      </c>
      <c r="E300">
        <v>3.6970000000000001</v>
      </c>
      <c r="F300">
        <v>6.5629999999999997</v>
      </c>
      <c r="G300">
        <v>0.65500000000000003</v>
      </c>
      <c r="H300">
        <v>3.4329999999999998</v>
      </c>
      <c r="I300">
        <v>2.3039999999999998</v>
      </c>
      <c r="J300">
        <v>12.698</v>
      </c>
      <c r="K300">
        <v>19.027000000000001</v>
      </c>
      <c r="L300">
        <v>81.480999999999995</v>
      </c>
      <c r="M300">
        <v>176.797</v>
      </c>
      <c r="N300">
        <v>17.369</v>
      </c>
      <c r="O300">
        <v>68.307000000000002</v>
      </c>
      <c r="Q300">
        <f t="shared" si="71"/>
        <v>-0.39577394691552992</v>
      </c>
      <c r="R300">
        <f t="shared" si="72"/>
        <v>0.63215348351063261</v>
      </c>
      <c r="S300">
        <f t="shared" si="73"/>
        <v>0.24674470972384135</v>
      </c>
      <c r="T300">
        <f t="shared" si="74"/>
        <v>0.21801004298436338</v>
      </c>
      <c r="U300">
        <f t="shared" si="75"/>
        <v>0.56784945057310676</v>
      </c>
      <c r="V300">
        <f t="shared" si="76"/>
        <v>0.81710240425692315</v>
      </c>
      <c r="W300">
        <f t="shared" si="77"/>
        <v>-0.18375870000821692</v>
      </c>
      <c r="X300">
        <f t="shared" si="78"/>
        <v>0.53567380342575011</v>
      </c>
      <c r="Y300">
        <f t="shared" si="78"/>
        <v>0.3624824747511744</v>
      </c>
      <c r="Z300">
        <f t="shared" si="79"/>
        <v>1.1037353227383333</v>
      </c>
      <c r="AA300">
        <f t="shared" si="80"/>
        <v>1.2793703181791083</v>
      </c>
      <c r="AB300">
        <f t="shared" si="81"/>
        <v>1.9110563503700617</v>
      </c>
      <c r="AC300">
        <f t="shared" si="82"/>
        <v>2.247474891364273</v>
      </c>
      <c r="AD300">
        <f t="shared" si="83"/>
        <v>1.2397748151665193</v>
      </c>
      <c r="AE300">
        <f t="shared" si="84"/>
        <v>1.8344652118161959</v>
      </c>
    </row>
    <row r="301" spans="1:31" x14ac:dyDescent="0.2">
      <c r="A301">
        <v>0.75600000000000001</v>
      </c>
      <c r="B301">
        <v>0.307</v>
      </c>
      <c r="C301">
        <v>0.72499999999999998</v>
      </c>
      <c r="D301">
        <v>1.8049999999999999</v>
      </c>
      <c r="E301">
        <v>1.871</v>
      </c>
      <c r="F301">
        <v>7.7389999999999999</v>
      </c>
      <c r="G301">
        <v>3.82</v>
      </c>
      <c r="H301">
        <v>2.14</v>
      </c>
      <c r="I301">
        <v>1.474</v>
      </c>
      <c r="J301">
        <v>3.258</v>
      </c>
      <c r="K301">
        <v>20.695</v>
      </c>
      <c r="L301">
        <v>21.035</v>
      </c>
      <c r="M301">
        <v>3.794</v>
      </c>
      <c r="N301">
        <v>7.0999999999999994E-2</v>
      </c>
      <c r="O301">
        <v>8.7070000000000007</v>
      </c>
      <c r="Q301">
        <f t="shared" si="71"/>
        <v>-0.12147820449879346</v>
      </c>
      <c r="R301">
        <f t="shared" si="72"/>
        <v>-0.51286162452281348</v>
      </c>
      <c r="S301">
        <f t="shared" si="73"/>
        <v>-0.13966199342900631</v>
      </c>
      <c r="T301">
        <f t="shared" si="74"/>
        <v>0.25647720624167669</v>
      </c>
      <c r="U301">
        <f t="shared" si="75"/>
        <v>0.27207378750000993</v>
      </c>
      <c r="V301">
        <f t="shared" si="76"/>
        <v>0.88868484665969893</v>
      </c>
      <c r="W301">
        <f t="shared" si="77"/>
        <v>0.58206336291170868</v>
      </c>
      <c r="X301">
        <f t="shared" si="78"/>
        <v>0.33041377334919086</v>
      </c>
      <c r="Y301">
        <f t="shared" si="78"/>
        <v>0.16849748352303268</v>
      </c>
      <c r="Z301">
        <f t="shared" si="79"/>
        <v>0.51295107997249056</v>
      </c>
      <c r="AA301">
        <f t="shared" si="80"/>
        <v>1.3158654307367788</v>
      </c>
      <c r="AB301">
        <f t="shared" si="81"/>
        <v>1.3229425163530151</v>
      </c>
      <c r="AC301">
        <f t="shared" si="82"/>
        <v>0.57909732655264379</v>
      </c>
      <c r="AD301">
        <f t="shared" si="83"/>
        <v>-1.1487416512809248</v>
      </c>
      <c r="AE301">
        <f t="shared" si="84"/>
        <v>0.93986854445950974</v>
      </c>
    </row>
    <row r="302" spans="1:31" x14ac:dyDescent="0.2">
      <c r="A302">
        <v>3.0790000000000002</v>
      </c>
      <c r="B302">
        <v>0.22500000000000001</v>
      </c>
      <c r="C302">
        <v>28.757000000000001</v>
      </c>
      <c r="D302">
        <v>5.3410000000000002</v>
      </c>
      <c r="E302">
        <v>4.806</v>
      </c>
      <c r="F302">
        <v>1E-3</v>
      </c>
      <c r="G302">
        <v>1.0649999999999999</v>
      </c>
      <c r="H302">
        <v>18.762</v>
      </c>
      <c r="I302">
        <v>0.16400000000000001</v>
      </c>
      <c r="J302">
        <v>1.9770000000000001</v>
      </c>
      <c r="K302">
        <v>37.637999999999998</v>
      </c>
      <c r="L302">
        <v>6.8000000000000005E-2</v>
      </c>
      <c r="M302">
        <v>6.43</v>
      </c>
      <c r="N302">
        <v>38.234000000000002</v>
      </c>
      <c r="O302">
        <v>53.173999999999999</v>
      </c>
      <c r="Q302">
        <f t="shared" si="71"/>
        <v>0.48840968890319814</v>
      </c>
      <c r="R302">
        <f t="shared" si="72"/>
        <v>-0.64781748188863753</v>
      </c>
      <c r="S302">
        <f t="shared" si="73"/>
        <v>1.4587435774200479</v>
      </c>
      <c r="T302">
        <f t="shared" si="74"/>
        <v>0.72762257796913732</v>
      </c>
      <c r="U302">
        <f t="shared" si="75"/>
        <v>0.6817837664678813</v>
      </c>
      <c r="V302">
        <f t="shared" si="76"/>
        <v>-3</v>
      </c>
      <c r="W302">
        <f t="shared" si="77"/>
        <v>2.7349607774756507E-2</v>
      </c>
      <c r="X302">
        <f t="shared" si="78"/>
        <v>1.2732791316265768</v>
      </c>
      <c r="Y302">
        <f t="shared" si="78"/>
        <v>-0.78515615195230215</v>
      </c>
      <c r="Z302">
        <f t="shared" si="79"/>
        <v>0.29600666931367231</v>
      </c>
      <c r="AA302">
        <f t="shared" si="80"/>
        <v>1.575626537920978</v>
      </c>
      <c r="AB302">
        <f t="shared" si="81"/>
        <v>-1.1674910872937636</v>
      </c>
      <c r="AC302">
        <f t="shared" si="82"/>
        <v>0.80821097292422206</v>
      </c>
      <c r="AD302">
        <f t="shared" si="83"/>
        <v>1.5824497358179714</v>
      </c>
      <c r="AE302">
        <f t="shared" si="84"/>
        <v>1.7256993312298565</v>
      </c>
    </row>
    <row r="303" spans="1:31" x14ac:dyDescent="0.2">
      <c r="A303">
        <v>0.57099999999999995</v>
      </c>
      <c r="B303">
        <v>2.9860000000000002</v>
      </c>
      <c r="C303">
        <v>48.058999999999997</v>
      </c>
      <c r="D303">
        <v>11.069000000000001</v>
      </c>
      <c r="E303">
        <v>2.4649999999999999</v>
      </c>
      <c r="F303">
        <v>5.5220000000000002</v>
      </c>
      <c r="G303">
        <v>1.206</v>
      </c>
      <c r="H303">
        <v>0.129</v>
      </c>
      <c r="I303">
        <v>1.5920000000000001</v>
      </c>
      <c r="J303">
        <v>1.8460000000000001</v>
      </c>
      <c r="K303">
        <v>203.06700000000001</v>
      </c>
      <c r="L303">
        <v>43.627000000000002</v>
      </c>
      <c r="M303">
        <v>103.836</v>
      </c>
      <c r="N303">
        <v>76.840999999999994</v>
      </c>
      <c r="O303">
        <v>2.198</v>
      </c>
      <c r="Q303">
        <f t="shared" si="71"/>
        <v>-0.24336389175415199</v>
      </c>
      <c r="R303">
        <f t="shared" si="72"/>
        <v>0.47508980338900664</v>
      </c>
      <c r="S303">
        <f t="shared" si="73"/>
        <v>1.6817747298677934</v>
      </c>
      <c r="T303">
        <f t="shared" si="74"/>
        <v>1.0441083874461199</v>
      </c>
      <c r="U303">
        <f t="shared" si="75"/>
        <v>0.39181692361324877</v>
      </c>
      <c r="V303">
        <f t="shared" si="76"/>
        <v>0.74209640230324436</v>
      </c>
      <c r="W303">
        <f t="shared" si="77"/>
        <v>8.134730780413249E-2</v>
      </c>
      <c r="X303">
        <f t="shared" si="78"/>
        <v>-0.88941028970075098</v>
      </c>
      <c r="Y303">
        <f t="shared" si="78"/>
        <v>0.20194306340165025</v>
      </c>
      <c r="Z303">
        <f t="shared" si="79"/>
        <v>0.26623169668989327</v>
      </c>
      <c r="AA303">
        <f t="shared" si="80"/>
        <v>2.3076393528368664</v>
      </c>
      <c r="AB303">
        <f t="shared" si="81"/>
        <v>1.6397553498595931</v>
      </c>
      <c r="AC303">
        <f t="shared" si="82"/>
        <v>2.0163479497626575</v>
      </c>
      <c r="AD303">
        <f t="shared" si="83"/>
        <v>1.8855930080852308</v>
      </c>
      <c r="AE303">
        <f t="shared" si="84"/>
        <v>0.34202768808747175</v>
      </c>
    </row>
    <row r="304" spans="1:31" x14ac:dyDescent="0.2">
      <c r="A304">
        <v>8.8999999999999996E-2</v>
      </c>
      <c r="B304">
        <v>0.48699999999999999</v>
      </c>
      <c r="C304">
        <v>17.835999999999999</v>
      </c>
      <c r="D304">
        <v>11.366</v>
      </c>
      <c r="E304">
        <v>5.3049999999999997</v>
      </c>
      <c r="F304">
        <v>1.167</v>
      </c>
      <c r="G304">
        <v>3.21</v>
      </c>
      <c r="H304">
        <v>2.1469999999999998</v>
      </c>
      <c r="I304">
        <v>5.3769999999999998</v>
      </c>
      <c r="J304">
        <v>3.3820000000000001</v>
      </c>
      <c r="K304">
        <v>72.75</v>
      </c>
      <c r="L304">
        <v>5.9039999999999999</v>
      </c>
      <c r="M304">
        <v>31.239000000000001</v>
      </c>
      <c r="N304">
        <v>29.949000000000002</v>
      </c>
      <c r="O304">
        <v>69.673000000000002</v>
      </c>
      <c r="Q304">
        <f t="shared" si="71"/>
        <v>-1.0506099933550872</v>
      </c>
      <c r="R304">
        <f t="shared" si="72"/>
        <v>-0.3124710387853657</v>
      </c>
      <c r="S304">
        <f t="shared" si="73"/>
        <v>1.2512974636775696</v>
      </c>
      <c r="T304">
        <f t="shared" si="74"/>
        <v>1.0556076517087116</v>
      </c>
      <c r="U304">
        <f t="shared" si="75"/>
        <v>0.7246853882373594</v>
      </c>
      <c r="V304">
        <f t="shared" si="76"/>
        <v>6.7070856045370192E-2</v>
      </c>
      <c r="W304">
        <f t="shared" si="77"/>
        <v>0.5065050324048721</v>
      </c>
      <c r="X304">
        <f t="shared" si="78"/>
        <v>0.33183204443624864</v>
      </c>
      <c r="Y304">
        <f t="shared" si="78"/>
        <v>0.73054003647711918</v>
      </c>
      <c r="Z304">
        <f t="shared" si="79"/>
        <v>0.52917360326172291</v>
      </c>
      <c r="AA304">
        <f t="shared" si="80"/>
        <v>1.8618329976579449</v>
      </c>
      <c r="AB304">
        <f t="shared" si="81"/>
        <v>0.77114634881498512</v>
      </c>
      <c r="AC304">
        <f t="shared" si="82"/>
        <v>1.4946971231107369</v>
      </c>
      <c r="AD304">
        <f t="shared" si="83"/>
        <v>1.4763823258327629</v>
      </c>
      <c r="AE304">
        <f t="shared" si="84"/>
        <v>1.8430645109134316</v>
      </c>
    </row>
    <row r="305" spans="1:31" x14ac:dyDescent="0.2">
      <c r="A305">
        <v>1.218</v>
      </c>
      <c r="B305">
        <v>4.1509999999999998</v>
      </c>
      <c r="C305">
        <v>0.23499999999999999</v>
      </c>
      <c r="D305">
        <v>5.6779999999999999</v>
      </c>
      <c r="E305">
        <v>3.4329999999999998</v>
      </c>
      <c r="F305">
        <v>1.9350000000000001</v>
      </c>
      <c r="G305">
        <v>0.372</v>
      </c>
      <c r="H305">
        <v>20.571000000000002</v>
      </c>
      <c r="I305">
        <v>14.728</v>
      </c>
      <c r="J305">
        <v>9.9390000000000001</v>
      </c>
      <c r="K305">
        <v>5.3999999999999999E-2</v>
      </c>
      <c r="L305">
        <v>60.906999999999996</v>
      </c>
      <c r="M305">
        <v>34.392000000000003</v>
      </c>
      <c r="N305">
        <v>62.993000000000002</v>
      </c>
      <c r="O305">
        <v>31.585999999999999</v>
      </c>
      <c r="Q305">
        <f t="shared" si="71"/>
        <v>8.5647288296856541E-2</v>
      </c>
      <c r="R305">
        <f t="shared" si="72"/>
        <v>0.61815273337851939</v>
      </c>
      <c r="S305">
        <f t="shared" si="73"/>
        <v>-0.62893213772826373</v>
      </c>
      <c r="T305">
        <f t="shared" si="74"/>
        <v>0.75419538818983844</v>
      </c>
      <c r="U305">
        <f t="shared" si="75"/>
        <v>0.53567380342575011</v>
      </c>
      <c r="V305">
        <f t="shared" si="76"/>
        <v>0.2866809693549302</v>
      </c>
      <c r="W305">
        <f t="shared" si="77"/>
        <v>-0.42945706011810247</v>
      </c>
      <c r="X305">
        <f t="shared" si="78"/>
        <v>1.3132554041850373</v>
      </c>
      <c r="Y305">
        <f t="shared" si="78"/>
        <v>1.1681437754959583</v>
      </c>
      <c r="Z305">
        <f t="shared" si="79"/>
        <v>0.99734269060162239</v>
      </c>
      <c r="AA305">
        <f t="shared" si="80"/>
        <v>-1.2676062401770316</v>
      </c>
      <c r="AB305">
        <f t="shared" si="81"/>
        <v>1.7846672086701585</v>
      </c>
      <c r="AC305">
        <f t="shared" si="82"/>
        <v>1.5364574321089506</v>
      </c>
      <c r="AD305">
        <f t="shared" si="83"/>
        <v>1.7992922918301193</v>
      </c>
      <c r="AE305">
        <f t="shared" si="84"/>
        <v>1.499494631035897</v>
      </c>
    </row>
    <row r="306" spans="1:31" x14ac:dyDescent="0.2">
      <c r="A306">
        <v>3.5270000000000001</v>
      </c>
      <c r="B306">
        <v>3.552</v>
      </c>
      <c r="C306">
        <v>0.182</v>
      </c>
      <c r="D306">
        <v>1.6020000000000001</v>
      </c>
      <c r="E306">
        <v>1.3680000000000001</v>
      </c>
      <c r="F306">
        <v>1.952</v>
      </c>
      <c r="G306">
        <v>8.2330000000000005</v>
      </c>
      <c r="H306">
        <v>4.516</v>
      </c>
      <c r="I306">
        <v>4.6210000000000004</v>
      </c>
      <c r="J306">
        <v>0.115</v>
      </c>
      <c r="K306">
        <v>3.9E-2</v>
      </c>
      <c r="L306">
        <v>99.796000000000006</v>
      </c>
      <c r="M306">
        <v>85.906000000000006</v>
      </c>
      <c r="N306">
        <v>18.611000000000001</v>
      </c>
      <c r="O306">
        <v>66.126000000000005</v>
      </c>
      <c r="Q306">
        <f t="shared" si="71"/>
        <v>0.54740545966748966</v>
      </c>
      <c r="R306">
        <f t="shared" si="72"/>
        <v>0.55047295710656341</v>
      </c>
      <c r="S306">
        <f t="shared" si="73"/>
        <v>-0.73992861201492521</v>
      </c>
      <c r="T306">
        <f t="shared" si="74"/>
        <v>0.20466251174821887</v>
      </c>
      <c r="U306">
        <f t="shared" si="75"/>
        <v>0.13608609738409747</v>
      </c>
      <c r="V306">
        <f t="shared" si="76"/>
        <v>0.29047981333067302</v>
      </c>
      <c r="W306">
        <f t="shared" si="77"/>
        <v>0.91555811541152043</v>
      </c>
      <c r="X306">
        <f t="shared" si="78"/>
        <v>0.6547539332529303</v>
      </c>
      <c r="Y306">
        <f t="shared" si="78"/>
        <v>0.66473596851870498</v>
      </c>
      <c r="Z306">
        <f t="shared" si="79"/>
        <v>-0.9393021596463883</v>
      </c>
      <c r="AA306">
        <f t="shared" si="80"/>
        <v>-1.4089353929735009</v>
      </c>
      <c r="AB306">
        <f t="shared" si="81"/>
        <v>1.9991131343460713</v>
      </c>
      <c r="AC306">
        <f t="shared" si="82"/>
        <v>1.9340234976600084</v>
      </c>
      <c r="AD306">
        <f t="shared" si="83"/>
        <v>1.2697697091229223</v>
      </c>
      <c r="AE306">
        <f t="shared" si="84"/>
        <v>1.8203722527740256</v>
      </c>
    </row>
    <row r="307" spans="1:31" x14ac:dyDescent="0.2">
      <c r="A307">
        <v>0.58499999999999996</v>
      </c>
      <c r="B307">
        <v>0.55800000000000005</v>
      </c>
      <c r="C307">
        <v>1.663</v>
      </c>
      <c r="D307">
        <v>0.14799999999999999</v>
      </c>
      <c r="E307">
        <v>1.1100000000000001</v>
      </c>
      <c r="F307">
        <v>0.20300000000000001</v>
      </c>
      <c r="G307">
        <v>4.827</v>
      </c>
      <c r="H307">
        <v>1.2999999999999999E-2</v>
      </c>
      <c r="I307">
        <v>2.1999999999999999E-2</v>
      </c>
      <c r="J307">
        <v>0.34300000000000003</v>
      </c>
      <c r="K307">
        <v>24.7</v>
      </c>
      <c r="L307">
        <v>16.384</v>
      </c>
      <c r="M307">
        <v>9.5950000000000006</v>
      </c>
      <c r="N307">
        <v>18.263999999999999</v>
      </c>
      <c r="O307">
        <v>23.640999999999998</v>
      </c>
      <c r="Q307">
        <f t="shared" si="71"/>
        <v>-0.23284413391781958</v>
      </c>
      <c r="R307">
        <f t="shared" si="72"/>
        <v>-0.25336580106242124</v>
      </c>
      <c r="S307">
        <f t="shared" si="73"/>
        <v>0.22089224921951925</v>
      </c>
      <c r="T307">
        <f t="shared" si="74"/>
        <v>-0.82973828460504262</v>
      </c>
      <c r="U307">
        <f t="shared" si="75"/>
        <v>4.5322978786657475E-2</v>
      </c>
      <c r="V307">
        <f t="shared" si="76"/>
        <v>-0.69250396208678711</v>
      </c>
      <c r="W307">
        <f t="shared" si="77"/>
        <v>0.68367729881869199</v>
      </c>
      <c r="X307">
        <f t="shared" si="78"/>
        <v>-1.8860566476931633</v>
      </c>
      <c r="Y307">
        <f t="shared" si="78"/>
        <v>-1.6575773191777938</v>
      </c>
      <c r="Z307">
        <f t="shared" si="79"/>
        <v>-0.46470587995722945</v>
      </c>
      <c r="AA307">
        <f t="shared" si="80"/>
        <v>1.3926969532596658</v>
      </c>
      <c r="AB307">
        <f t="shared" si="81"/>
        <v>1.2144199392957367</v>
      </c>
      <c r="AC307">
        <f t="shared" si="82"/>
        <v>0.98204497907149035</v>
      </c>
      <c r="AD307">
        <f t="shared" si="83"/>
        <v>1.2615958984821789</v>
      </c>
      <c r="AE307">
        <f t="shared" si="84"/>
        <v>1.3736658429916448</v>
      </c>
    </row>
    <row r="308" spans="1:31" x14ac:dyDescent="0.2">
      <c r="A308">
        <v>1.081</v>
      </c>
      <c r="B308">
        <v>8.7999999999999995E-2</v>
      </c>
      <c r="C308">
        <v>19.574999999999999</v>
      </c>
      <c r="D308">
        <v>3.6999999999999998E-2</v>
      </c>
      <c r="E308">
        <v>1.4950000000000001</v>
      </c>
      <c r="F308">
        <v>2.7690000000000001</v>
      </c>
      <c r="G308">
        <v>8.9920000000000009</v>
      </c>
      <c r="H308">
        <v>15.334</v>
      </c>
      <c r="I308">
        <v>2.875</v>
      </c>
      <c r="J308">
        <v>7.0430000000000001</v>
      </c>
      <c r="K308">
        <v>14.407999999999999</v>
      </c>
      <c r="L308">
        <v>3.6480000000000001</v>
      </c>
      <c r="M308">
        <v>38.515000000000001</v>
      </c>
      <c r="N308">
        <v>85.003</v>
      </c>
      <c r="O308">
        <v>36.715000000000003</v>
      </c>
      <c r="Q308">
        <f t="shared" si="71"/>
        <v>3.382569395331033E-2</v>
      </c>
      <c r="R308">
        <f t="shared" si="72"/>
        <v>-1.0555173278498313</v>
      </c>
      <c r="S308">
        <f t="shared" si="73"/>
        <v>1.2917017707299809</v>
      </c>
      <c r="T308">
        <f t="shared" si="74"/>
        <v>-1.431798275933005</v>
      </c>
      <c r="U308">
        <f t="shared" si="75"/>
        <v>0.17464119266044847</v>
      </c>
      <c r="V308">
        <f t="shared" si="76"/>
        <v>0.44232295574557451</v>
      </c>
      <c r="W308">
        <f t="shared" si="77"/>
        <v>0.95385629822498597</v>
      </c>
      <c r="X308">
        <f t="shared" si="78"/>
        <v>1.1856554589202157</v>
      </c>
      <c r="Y308">
        <f t="shared" si="78"/>
        <v>0.4586378490256493</v>
      </c>
      <c r="Z308">
        <f t="shared" si="79"/>
        <v>0.84775768839233123</v>
      </c>
      <c r="AA308">
        <f t="shared" si="80"/>
        <v>1.1586036998114768</v>
      </c>
      <c r="AB308">
        <f t="shared" si="81"/>
        <v>0.56205482965637854</v>
      </c>
      <c r="AC308">
        <f t="shared" si="82"/>
        <v>1.5856299021972216</v>
      </c>
      <c r="AD308">
        <f t="shared" si="83"/>
        <v>1.9294342534843421</v>
      </c>
      <c r="AE308">
        <f t="shared" si="84"/>
        <v>1.5648435325438335</v>
      </c>
    </row>
    <row r="309" spans="1:31" x14ac:dyDescent="0.2">
      <c r="A309">
        <v>0.51600000000000001</v>
      </c>
      <c r="B309">
        <v>2.4910000000000001</v>
      </c>
      <c r="C309">
        <v>0.05</v>
      </c>
      <c r="D309">
        <v>0.312</v>
      </c>
      <c r="E309">
        <v>9.125</v>
      </c>
      <c r="F309">
        <v>25.428999999999998</v>
      </c>
      <c r="G309">
        <v>5.0730000000000004</v>
      </c>
      <c r="H309">
        <v>0.94899999999999995</v>
      </c>
      <c r="I309">
        <v>3.7349999999999999</v>
      </c>
      <c r="J309">
        <v>1.2809999999999999</v>
      </c>
      <c r="K309">
        <v>21.581</v>
      </c>
      <c r="L309">
        <v>25.843</v>
      </c>
      <c r="M309">
        <v>58.396000000000001</v>
      </c>
      <c r="N309">
        <v>18.942</v>
      </c>
      <c r="O309">
        <v>2.1999999999999999E-2</v>
      </c>
      <c r="Q309">
        <f t="shared" si="71"/>
        <v>-0.28735029837278864</v>
      </c>
      <c r="R309">
        <f t="shared" si="72"/>
        <v>0.39637372753650651</v>
      </c>
      <c r="S309">
        <f t="shared" si="73"/>
        <v>-1.3010299956639813</v>
      </c>
      <c r="T309">
        <f t="shared" si="74"/>
        <v>-0.50584540598155725</v>
      </c>
      <c r="U309">
        <f t="shared" si="75"/>
        <v>0.96023287312851235</v>
      </c>
      <c r="V309">
        <f t="shared" si="76"/>
        <v>1.4053292818028758</v>
      </c>
      <c r="W309">
        <f t="shared" si="77"/>
        <v>0.70526486231740426</v>
      </c>
      <c r="X309">
        <f t="shared" si="78"/>
        <v>-2.2733787572707352E-2</v>
      </c>
      <c r="Y309">
        <f t="shared" si="78"/>
        <v>0.57229060615141758</v>
      </c>
      <c r="Z309">
        <f t="shared" si="79"/>
        <v>0.10754912974468628</v>
      </c>
      <c r="AA309">
        <f t="shared" si="80"/>
        <v>1.334071564740765</v>
      </c>
      <c r="AB309">
        <f t="shared" si="81"/>
        <v>1.412342927582326</v>
      </c>
      <c r="AC309">
        <f t="shared" si="82"/>
        <v>1.7663830998962569</v>
      </c>
      <c r="AD309">
        <f t="shared" si="83"/>
        <v>1.2774258322758609</v>
      </c>
      <c r="AE309">
        <f t="shared" si="84"/>
        <v>-1.6575773191777938</v>
      </c>
    </row>
    <row r="310" spans="1:31" x14ac:dyDescent="0.2">
      <c r="A310">
        <v>2.544</v>
      </c>
      <c r="B310">
        <v>1.6479999999999999</v>
      </c>
      <c r="C310">
        <v>0.621</v>
      </c>
      <c r="D310">
        <v>1.6040000000000001</v>
      </c>
      <c r="E310">
        <v>3.367</v>
      </c>
      <c r="F310">
        <v>7.7389999999999999</v>
      </c>
      <c r="G310">
        <v>4.9619999999999997</v>
      </c>
      <c r="H310">
        <v>0.751</v>
      </c>
      <c r="I310">
        <v>6.7119999999999997</v>
      </c>
      <c r="J310">
        <v>25.236000000000001</v>
      </c>
      <c r="K310">
        <v>73.492000000000004</v>
      </c>
      <c r="L310">
        <v>6.508</v>
      </c>
      <c r="M310">
        <v>61.466999999999999</v>
      </c>
      <c r="N310">
        <v>2.1999999999999999E-2</v>
      </c>
      <c r="O310">
        <v>28.73</v>
      </c>
      <c r="Q310">
        <f t="shared" si="71"/>
        <v>0.40551710697637627</v>
      </c>
      <c r="R310">
        <f t="shared" si="72"/>
        <v>0.21695720736109697</v>
      </c>
      <c r="S310">
        <f t="shared" si="73"/>
        <v>-0.20690839982341983</v>
      </c>
      <c r="T310">
        <f t="shared" si="74"/>
        <v>0.20520436394814473</v>
      </c>
      <c r="U310">
        <f t="shared" si="75"/>
        <v>0.52724311638808863</v>
      </c>
      <c r="V310">
        <f t="shared" si="76"/>
        <v>0.88868484665969893</v>
      </c>
      <c r="W310">
        <f t="shared" si="77"/>
        <v>0.69565675993619025</v>
      </c>
      <c r="X310">
        <f t="shared" si="78"/>
        <v>-0.12436006299583161</v>
      </c>
      <c r="Y310">
        <f t="shared" si="78"/>
        <v>0.82685194782064386</v>
      </c>
      <c r="Z310">
        <f t="shared" si="79"/>
        <v>1.4020205187339458</v>
      </c>
      <c r="AA310">
        <f t="shared" si="80"/>
        <v>1.866240066363793</v>
      </c>
      <c r="AB310">
        <f t="shared" si="81"/>
        <v>0.81344754426482113</v>
      </c>
      <c r="AC310">
        <f t="shared" si="82"/>
        <v>1.7886420171677113</v>
      </c>
      <c r="AD310">
        <f t="shared" si="83"/>
        <v>-1.6575773191777938</v>
      </c>
      <c r="AE310">
        <f t="shared" si="84"/>
        <v>1.4583356259919475</v>
      </c>
    </row>
    <row r="311" spans="1:31" x14ac:dyDescent="0.2">
      <c r="A311">
        <v>0.52900000000000003</v>
      </c>
      <c r="B311">
        <v>4.13</v>
      </c>
      <c r="C311">
        <v>0.61399999999999999</v>
      </c>
      <c r="D311">
        <v>4.8239999999999998</v>
      </c>
      <c r="E311">
        <v>3.556</v>
      </c>
      <c r="F311">
        <v>1.8939999999999999</v>
      </c>
      <c r="G311">
        <v>5.1929999999999996</v>
      </c>
      <c r="H311">
        <v>6.9589999999999996</v>
      </c>
      <c r="I311">
        <v>13.406000000000001</v>
      </c>
      <c r="J311">
        <v>9.5579999999999998</v>
      </c>
      <c r="K311">
        <v>18.89</v>
      </c>
      <c r="L311">
        <v>96.367000000000004</v>
      </c>
      <c r="M311">
        <v>10.317</v>
      </c>
      <c r="N311">
        <v>70.305999999999997</v>
      </c>
      <c r="O311">
        <v>27.882999999999999</v>
      </c>
      <c r="Q311">
        <f t="shared" si="71"/>
        <v>-0.27654432796481421</v>
      </c>
      <c r="R311">
        <f t="shared" si="72"/>
        <v>0.61595005165640104</v>
      </c>
      <c r="S311">
        <f t="shared" si="73"/>
        <v>-0.21183162885883233</v>
      </c>
      <c r="T311">
        <f t="shared" si="74"/>
        <v>0.68340729913209486</v>
      </c>
      <c r="U311">
        <f t="shared" si="75"/>
        <v>0.55096175229817612</v>
      </c>
      <c r="V311">
        <f t="shared" si="76"/>
        <v>0.27737997466725461</v>
      </c>
      <c r="W311">
        <f t="shared" si="77"/>
        <v>0.71541832259505622</v>
      </c>
      <c r="X311">
        <f t="shared" si="78"/>
        <v>0.84254683649501494</v>
      </c>
      <c r="Y311">
        <f t="shared" si="78"/>
        <v>1.1272992150577075</v>
      </c>
      <c r="Z311">
        <f t="shared" si="79"/>
        <v>0.98036702618477511</v>
      </c>
      <c r="AA311">
        <f t="shared" si="80"/>
        <v>1.2762319579218335</v>
      </c>
      <c r="AB311">
        <f t="shared" si="81"/>
        <v>1.9839283391776672</v>
      </c>
      <c r="AC311">
        <f t="shared" si="82"/>
        <v>1.013553430541676</v>
      </c>
      <c r="AD311">
        <f t="shared" si="83"/>
        <v>1.8469923898235023</v>
      </c>
      <c r="AE311">
        <f t="shared" si="84"/>
        <v>1.4453394987427937</v>
      </c>
    </row>
    <row r="312" spans="1:31" x14ac:dyDescent="0.2">
      <c r="A312">
        <v>0.107</v>
      </c>
      <c r="B312">
        <v>3.1230000000000002</v>
      </c>
      <c r="C312">
        <v>0.90800000000000003</v>
      </c>
      <c r="D312">
        <v>5.5389999999999997</v>
      </c>
      <c r="E312">
        <v>4927.1509999999998</v>
      </c>
      <c r="F312">
        <v>3.9319999999999999</v>
      </c>
      <c r="G312">
        <v>8.5630000000000006</v>
      </c>
      <c r="H312">
        <v>5.9340000000000002</v>
      </c>
      <c r="I312">
        <v>36.235999999999997</v>
      </c>
      <c r="J312">
        <v>5.5659999999999998</v>
      </c>
      <c r="K312">
        <v>121.297</v>
      </c>
      <c r="L312">
        <v>34.256</v>
      </c>
      <c r="M312">
        <v>10.61</v>
      </c>
      <c r="N312">
        <v>0.115</v>
      </c>
      <c r="O312">
        <v>25.326000000000001</v>
      </c>
      <c r="Q312">
        <f t="shared" si="71"/>
        <v>-0.97061622231479039</v>
      </c>
      <c r="R312">
        <f t="shared" si="72"/>
        <v>0.4945719842301986</v>
      </c>
      <c r="S312">
        <f t="shared" si="73"/>
        <v>-4.1914151478914877E-2</v>
      </c>
      <c r="T312">
        <f t="shared" si="74"/>
        <v>0.74343136514668362</v>
      </c>
      <c r="U312">
        <f t="shared" si="75"/>
        <v>3.6925958720905943</v>
      </c>
      <c r="V312">
        <f t="shared" si="76"/>
        <v>0.59461350916009803</v>
      </c>
      <c r="W312">
        <f t="shared" si="77"/>
        <v>0.93262594402178223</v>
      </c>
      <c r="X312">
        <f t="shared" si="78"/>
        <v>0.77334754198082301</v>
      </c>
      <c r="Y312">
        <f t="shared" si="78"/>
        <v>1.5591402509858623</v>
      </c>
      <c r="Z312">
        <f t="shared" si="79"/>
        <v>0.74554320199802415</v>
      </c>
      <c r="AA312">
        <f t="shared" si="80"/>
        <v>2.083850059732546</v>
      </c>
      <c r="AB312">
        <f t="shared" si="81"/>
        <v>1.5347366499503632</v>
      </c>
      <c r="AC312">
        <f t="shared" si="82"/>
        <v>1.0257153839013406</v>
      </c>
      <c r="AD312">
        <f t="shared" si="83"/>
        <v>-0.9393021596463883</v>
      </c>
      <c r="AE312">
        <f t="shared" si="84"/>
        <v>1.4035666025380518</v>
      </c>
    </row>
    <row r="313" spans="1:31" x14ac:dyDescent="0.2">
      <c r="A313">
        <v>2.4990000000000001</v>
      </c>
      <c r="B313">
        <v>13.319000000000001</v>
      </c>
      <c r="C313">
        <v>0.751</v>
      </c>
      <c r="D313">
        <v>9.0079999999999991</v>
      </c>
      <c r="E313">
        <v>0.96599999999999997</v>
      </c>
      <c r="F313">
        <v>14.436999999999999</v>
      </c>
      <c r="G313">
        <v>4.0000000000000001E-3</v>
      </c>
      <c r="H313">
        <v>0.499</v>
      </c>
      <c r="I313">
        <v>5.4260000000000002</v>
      </c>
      <c r="J313">
        <v>9.3149999999999995</v>
      </c>
      <c r="K313">
        <v>45.323999999999998</v>
      </c>
      <c r="L313">
        <v>9.3249999999999993</v>
      </c>
      <c r="M313">
        <v>7.95</v>
      </c>
      <c r="N313">
        <v>22.917999999999999</v>
      </c>
      <c r="O313">
        <v>46.942999999999998</v>
      </c>
      <c r="Q313">
        <f t="shared" si="71"/>
        <v>0.39776625612645006</v>
      </c>
      <c r="R313">
        <f t="shared" si="72"/>
        <v>1.1244716189194877</v>
      </c>
      <c r="S313">
        <f t="shared" si="73"/>
        <v>-0.12436006299583161</v>
      </c>
      <c r="T313">
        <f t="shared" si="74"/>
        <v>0.95462837750727092</v>
      </c>
      <c r="U313">
        <f t="shared" si="75"/>
        <v>-1.5022873584506671E-2</v>
      </c>
      <c r="V313">
        <f t="shared" si="76"/>
        <v>1.1594769564742342</v>
      </c>
      <c r="W313">
        <f t="shared" si="77"/>
        <v>-2.3979400086720375</v>
      </c>
      <c r="X313">
        <f t="shared" si="78"/>
        <v>-0.30189945437661009</v>
      </c>
      <c r="Y313">
        <f t="shared" si="78"/>
        <v>0.73447978942557735</v>
      </c>
      <c r="Z313">
        <f t="shared" si="79"/>
        <v>0.96918285923226144</v>
      </c>
      <c r="AA313">
        <f t="shared" si="80"/>
        <v>1.6563282308751499</v>
      </c>
      <c r="AB313">
        <f t="shared" si="81"/>
        <v>0.96964884048072519</v>
      </c>
      <c r="AC313">
        <f t="shared" si="82"/>
        <v>0.90036712865647028</v>
      </c>
      <c r="AD313">
        <f t="shared" si="83"/>
        <v>1.3601767150901793</v>
      </c>
      <c r="AE313">
        <f t="shared" si="84"/>
        <v>1.6715708407336634</v>
      </c>
    </row>
    <row r="314" spans="1:31" x14ac:dyDescent="0.2">
      <c r="A314">
        <v>0.73399999999999999</v>
      </c>
      <c r="B314">
        <v>7.2759999999999998</v>
      </c>
      <c r="C314">
        <v>1.6619999999999999</v>
      </c>
      <c r="D314">
        <v>9.8000000000000004E-2</v>
      </c>
      <c r="E314">
        <v>0.14000000000000001</v>
      </c>
      <c r="F314">
        <v>4.4260000000000002</v>
      </c>
      <c r="G314">
        <v>11.141999999999999</v>
      </c>
      <c r="H314">
        <v>1.417</v>
      </c>
      <c r="I314">
        <v>3.0870000000000002</v>
      </c>
      <c r="J314">
        <v>2.8290000000000002</v>
      </c>
      <c r="K314">
        <v>12.661</v>
      </c>
      <c r="L314">
        <v>134.744</v>
      </c>
      <c r="M314">
        <v>28.126000000000001</v>
      </c>
      <c r="N314">
        <v>44.923999999999999</v>
      </c>
      <c r="O314">
        <v>4698.3649999999998</v>
      </c>
      <c r="Q314">
        <f t="shared" si="71"/>
        <v>-0.13430394008392949</v>
      </c>
      <c r="R314">
        <f t="shared" si="72"/>
        <v>0.86189269039144589</v>
      </c>
      <c r="S314">
        <f t="shared" si="73"/>
        <v>0.22063101944809216</v>
      </c>
      <c r="T314">
        <f t="shared" si="74"/>
        <v>-1.0087739243075051</v>
      </c>
      <c r="U314">
        <f t="shared" si="75"/>
        <v>-0.85387196432176193</v>
      </c>
      <c r="V314">
        <f t="shared" si="76"/>
        <v>0.64601140959123915</v>
      </c>
      <c r="W314">
        <f t="shared" si="77"/>
        <v>1.0469631541234241</v>
      </c>
      <c r="X314">
        <f t="shared" si="78"/>
        <v>0.15136985024746041</v>
      </c>
      <c r="Y314">
        <f t="shared" si="78"/>
        <v>0.48953662948209542</v>
      </c>
      <c r="Z314">
        <f t="shared" si="79"/>
        <v>0.45163294745699084</v>
      </c>
      <c r="AA314">
        <f t="shared" si="80"/>
        <v>1.1024680087880168</v>
      </c>
      <c r="AB314">
        <f t="shared" si="81"/>
        <v>2.1295094356405464</v>
      </c>
      <c r="AC314">
        <f t="shared" si="82"/>
        <v>1.4491079724264873</v>
      </c>
      <c r="AD314">
        <f t="shared" si="83"/>
        <v>1.6524784185730976</v>
      </c>
      <c r="AE314">
        <f t="shared" si="84"/>
        <v>3.6719467526136587</v>
      </c>
    </row>
    <row r="315" spans="1:31" x14ac:dyDescent="0.2">
      <c r="A315">
        <v>1.262</v>
      </c>
      <c r="B315">
        <v>2.3359999999999999</v>
      </c>
      <c r="D315">
        <v>19.462</v>
      </c>
      <c r="E315">
        <v>2.403</v>
      </c>
      <c r="F315">
        <v>3.8570000000000002</v>
      </c>
      <c r="G315">
        <v>7.3999999999999996E-2</v>
      </c>
      <c r="I315">
        <v>22.122</v>
      </c>
      <c r="J315">
        <v>13.134</v>
      </c>
      <c r="K315">
        <v>17.760000000000002</v>
      </c>
      <c r="L315">
        <v>9.968</v>
      </c>
      <c r="M315">
        <v>6.1619999999999999</v>
      </c>
      <c r="N315">
        <v>10.773999999999999</v>
      </c>
      <c r="O315">
        <v>9.1869999999999994</v>
      </c>
      <c r="Q315">
        <f t="shared" si="71"/>
        <v>0.10105935490811552</v>
      </c>
      <c r="R315">
        <f t="shared" si="72"/>
        <v>0.36847283844036183</v>
      </c>
      <c r="S315" t="str">
        <f t="shared" si="73"/>
        <v/>
      </c>
      <c r="T315">
        <f t="shared" si="74"/>
        <v>1.289187468220734</v>
      </c>
      <c r="U315">
        <f t="shared" si="75"/>
        <v>0.3807537708039001</v>
      </c>
      <c r="V315">
        <f t="shared" si="76"/>
        <v>0.58624963886604187</v>
      </c>
      <c r="W315">
        <f t="shared" si="77"/>
        <v>-1.1307682802690238</v>
      </c>
      <c r="X315" t="str">
        <f t="shared" si="78"/>
        <v/>
      </c>
      <c r="Y315">
        <f t="shared" si="78"/>
        <v>1.3448243879897601</v>
      </c>
      <c r="Z315">
        <f t="shared" si="79"/>
        <v>1.1183970119515754</v>
      </c>
      <c r="AA315">
        <f t="shared" si="80"/>
        <v>1.2494429614425822</v>
      </c>
      <c r="AB315">
        <f t="shared" si="81"/>
        <v>0.9986080293150944</v>
      </c>
      <c r="AC315">
        <f t="shared" si="82"/>
        <v>0.78972169398092185</v>
      </c>
      <c r="AD315">
        <f t="shared" si="83"/>
        <v>1.032376971209936</v>
      </c>
      <c r="AE315">
        <f t="shared" si="84"/>
        <v>0.96317371637525162</v>
      </c>
    </row>
    <row r="316" spans="1:31" x14ac:dyDescent="0.2">
      <c r="A316">
        <v>0.17299999999999999</v>
      </c>
      <c r="B316">
        <v>0.154</v>
      </c>
      <c r="D316">
        <v>4.4980000000000002</v>
      </c>
      <c r="E316">
        <v>0.64700000000000002</v>
      </c>
      <c r="F316">
        <v>3.7770000000000001</v>
      </c>
      <c r="G316">
        <v>0.248</v>
      </c>
      <c r="I316">
        <v>5.0019999999999998</v>
      </c>
      <c r="J316">
        <v>1.766</v>
      </c>
      <c r="K316">
        <v>35.622</v>
      </c>
      <c r="L316">
        <v>2.222</v>
      </c>
      <c r="M316">
        <v>6.8490000000000002</v>
      </c>
      <c r="N316">
        <v>52.536999999999999</v>
      </c>
      <c r="O316">
        <v>7.3860000000000001</v>
      </c>
      <c r="Q316">
        <f t="shared" si="71"/>
        <v>-0.76195389687120463</v>
      </c>
      <c r="R316">
        <f t="shared" si="72"/>
        <v>-0.8124792791635369</v>
      </c>
      <c r="S316" t="str">
        <f t="shared" si="73"/>
        <v/>
      </c>
      <c r="T316">
        <f t="shared" si="74"/>
        <v>0.65301945109961335</v>
      </c>
      <c r="U316">
        <f t="shared" si="75"/>
        <v>-0.18909571933129959</v>
      </c>
      <c r="V316">
        <f t="shared" si="76"/>
        <v>0.57714698482752502</v>
      </c>
      <c r="W316">
        <f t="shared" si="77"/>
        <v>-0.60554831917378371</v>
      </c>
      <c r="X316" t="str">
        <f t="shared" si="78"/>
        <v/>
      </c>
      <c r="Y316">
        <f t="shared" si="78"/>
        <v>0.69914368739448374</v>
      </c>
      <c r="Z316">
        <f t="shared" si="79"/>
        <v>0.24699069924154979</v>
      </c>
      <c r="AA316">
        <f t="shared" si="80"/>
        <v>1.5517182993097023</v>
      </c>
      <c r="AB316">
        <f t="shared" si="81"/>
        <v>0.34674405460484881</v>
      </c>
      <c r="AC316">
        <f t="shared" si="82"/>
        <v>0.83562716620989774</v>
      </c>
      <c r="AD316">
        <f t="shared" si="83"/>
        <v>1.7204652698081782</v>
      </c>
      <c r="AE316">
        <f t="shared" si="84"/>
        <v>0.86840930331495991</v>
      </c>
    </row>
    <row r="317" spans="1:31" x14ac:dyDescent="0.2">
      <c r="A317">
        <v>3.7050000000000001</v>
      </c>
      <c r="B317">
        <v>6.6760000000000002</v>
      </c>
      <c r="D317">
        <v>2.3460000000000001</v>
      </c>
      <c r="E317">
        <v>3.7690000000000001</v>
      </c>
      <c r="F317">
        <v>1.266</v>
      </c>
      <c r="G317">
        <v>4.7130000000000001</v>
      </c>
      <c r="I317">
        <v>31.202000000000002</v>
      </c>
      <c r="J317">
        <v>1.86</v>
      </c>
      <c r="K317">
        <v>69.811999999999998</v>
      </c>
      <c r="L317">
        <v>64.405000000000001</v>
      </c>
      <c r="M317">
        <v>92.63</v>
      </c>
      <c r="N317">
        <v>61.607999999999997</v>
      </c>
      <c r="O317">
        <v>31.783999999999999</v>
      </c>
      <c r="Q317">
        <f t="shared" si="71"/>
        <v>0.56878821231534693</v>
      </c>
      <c r="R317">
        <f t="shared" si="72"/>
        <v>0.82451632800720909</v>
      </c>
      <c r="S317" t="str">
        <f t="shared" si="73"/>
        <v/>
      </c>
      <c r="T317">
        <f t="shared" si="74"/>
        <v>0.37032800777951047</v>
      </c>
      <c r="U317">
        <f t="shared" si="75"/>
        <v>0.57622613744960494</v>
      </c>
      <c r="V317">
        <f t="shared" si="76"/>
        <v>0.10243370568133631</v>
      </c>
      <c r="W317">
        <f t="shared" si="77"/>
        <v>0.67329743975963574</v>
      </c>
      <c r="X317" t="str">
        <f t="shared" si="78"/>
        <v/>
      </c>
      <c r="Y317">
        <f t="shared" si="78"/>
        <v>1.4941824325160584</v>
      </c>
      <c r="Z317">
        <f t="shared" si="79"/>
        <v>0.26951294421791633</v>
      </c>
      <c r="AA317">
        <f t="shared" si="80"/>
        <v>1.8439300800135814</v>
      </c>
      <c r="AB317">
        <f t="shared" si="81"/>
        <v>1.8089195845666071</v>
      </c>
      <c r="AC317">
        <f t="shared" si="82"/>
        <v>1.9667516640513778</v>
      </c>
      <c r="AD317">
        <f t="shared" si="83"/>
        <v>1.7896371103830493</v>
      </c>
      <c r="AE317">
        <f t="shared" si="84"/>
        <v>1.5022085520473065</v>
      </c>
    </row>
    <row r="318" spans="1:31" x14ac:dyDescent="0.2">
      <c r="A318">
        <v>3.3969999999999998</v>
      </c>
      <c r="B318">
        <v>5.9420000000000002</v>
      </c>
      <c r="D318">
        <v>4.2590000000000003</v>
      </c>
      <c r="E318">
        <v>1.2869999999999999</v>
      </c>
      <c r="F318">
        <v>1.43</v>
      </c>
      <c r="G318">
        <v>7.3999999999999996E-2</v>
      </c>
      <c r="I318">
        <v>15.106999999999999</v>
      </c>
      <c r="J318">
        <v>6.0060000000000002</v>
      </c>
      <c r="K318">
        <v>27.777000000000001</v>
      </c>
      <c r="L318">
        <v>125.011</v>
      </c>
      <c r="M318">
        <v>31.420999999999999</v>
      </c>
      <c r="N318">
        <v>44.540999999999997</v>
      </c>
      <c r="O318">
        <v>44.491</v>
      </c>
      <c r="Q318">
        <f t="shared" si="71"/>
        <v>0.53109554687002791</v>
      </c>
      <c r="R318">
        <f t="shared" si="72"/>
        <v>0.77393264746764523</v>
      </c>
      <c r="S318" t="str">
        <f t="shared" si="73"/>
        <v/>
      </c>
      <c r="T318">
        <f t="shared" si="74"/>
        <v>0.62930764007374884</v>
      </c>
      <c r="U318">
        <f t="shared" si="75"/>
        <v>0.10957854690438666</v>
      </c>
      <c r="V318">
        <f t="shared" si="76"/>
        <v>0.1553360374650618</v>
      </c>
      <c r="W318">
        <f t="shared" si="77"/>
        <v>-1.1307682802690238</v>
      </c>
      <c r="X318" t="str">
        <f t="shared" si="78"/>
        <v/>
      </c>
      <c r="Y318">
        <f t="shared" si="78"/>
        <v>1.1791782292097941</v>
      </c>
      <c r="Z318">
        <f t="shared" si="79"/>
        <v>0.77858532786296231</v>
      </c>
      <c r="AA318">
        <f t="shared" si="80"/>
        <v>1.4436853388169728</v>
      </c>
      <c r="AB318">
        <f t="shared" si="81"/>
        <v>2.0969482292409745</v>
      </c>
      <c r="AC318">
        <f t="shared" si="82"/>
        <v>1.4972200027144871</v>
      </c>
      <c r="AD318">
        <f t="shared" si="83"/>
        <v>1.648759963250481</v>
      </c>
      <c r="AE318">
        <f t="shared" si="84"/>
        <v>1.6482721672585225</v>
      </c>
    </row>
    <row r="319" spans="1:31" x14ac:dyDescent="0.2">
      <c r="A319">
        <v>3.6190000000000002</v>
      </c>
      <c r="B319">
        <v>11.848000000000001</v>
      </c>
      <c r="D319">
        <v>1.7290000000000001</v>
      </c>
      <c r="E319">
        <v>1.1100000000000001</v>
      </c>
      <c r="F319">
        <v>0.307</v>
      </c>
      <c r="G319">
        <v>2.72</v>
      </c>
      <c r="I319">
        <v>3.6840000000000002</v>
      </c>
      <c r="J319">
        <v>5.6029999999999998</v>
      </c>
      <c r="K319">
        <v>11.163</v>
      </c>
      <c r="L319">
        <v>9.8550000000000004</v>
      </c>
      <c r="M319">
        <v>5.6139999999999999</v>
      </c>
      <c r="N319">
        <v>4.0289999999999999</v>
      </c>
      <c r="O319">
        <v>25.367999999999999</v>
      </c>
      <c r="Q319">
        <f t="shared" si="71"/>
        <v>0.55858858310819937</v>
      </c>
      <c r="R319">
        <f t="shared" si="72"/>
        <v>1.0736450455131521</v>
      </c>
      <c r="S319" t="str">
        <f t="shared" si="73"/>
        <v/>
      </c>
      <c r="T319">
        <f t="shared" si="74"/>
        <v>0.23779499327392259</v>
      </c>
      <c r="U319">
        <f t="shared" si="75"/>
        <v>4.5322978786657475E-2</v>
      </c>
      <c r="V319">
        <f t="shared" si="76"/>
        <v>-0.51286162452281348</v>
      </c>
      <c r="W319">
        <f t="shared" si="77"/>
        <v>0.43456890403419873</v>
      </c>
      <c r="X319" t="str">
        <f t="shared" si="78"/>
        <v/>
      </c>
      <c r="Y319">
        <f t="shared" si="78"/>
        <v>0.5663196215248113</v>
      </c>
      <c r="Z319">
        <f t="shared" si="79"/>
        <v>0.74842062246756835</v>
      </c>
      <c r="AA319">
        <f t="shared" si="80"/>
        <v>1.0477809247411964</v>
      </c>
      <c r="AB319">
        <f t="shared" si="81"/>
        <v>0.993656628615462</v>
      </c>
      <c r="AC319">
        <f t="shared" si="82"/>
        <v>0.74927240829842034</v>
      </c>
      <c r="AD319">
        <f t="shared" si="83"/>
        <v>0.60519726738837776</v>
      </c>
      <c r="AE319">
        <f t="shared" si="84"/>
        <v>1.4042862290190323</v>
      </c>
    </row>
    <row r="320" spans="1:31" x14ac:dyDescent="0.2">
      <c r="A320">
        <v>0.58399999999999996</v>
      </c>
      <c r="B320">
        <v>8.0830000000000002</v>
      </c>
      <c r="D320">
        <v>0.94199999999999995</v>
      </c>
      <c r="E320">
        <v>1.33</v>
      </c>
      <c r="F320">
        <v>3.9790000000000001</v>
      </c>
      <c r="G320">
        <v>0.93500000000000005</v>
      </c>
      <c r="I320">
        <v>3.8439999999999999</v>
      </c>
      <c r="J320">
        <v>6.9000000000000006E-2</v>
      </c>
      <c r="K320">
        <v>25.401</v>
      </c>
      <c r="L320">
        <v>8.6140000000000008</v>
      </c>
      <c r="M320">
        <v>23.558</v>
      </c>
      <c r="N320">
        <v>64.400999999999996</v>
      </c>
      <c r="O320">
        <v>72.054000000000002</v>
      </c>
      <c r="Q320">
        <f t="shared" si="71"/>
        <v>-0.23358715288760054</v>
      </c>
      <c r="R320">
        <f t="shared" si="72"/>
        <v>0.90757257879855102</v>
      </c>
      <c r="S320" t="str">
        <f t="shared" si="73"/>
        <v/>
      </c>
      <c r="T320">
        <f t="shared" si="74"/>
        <v>-2.5949097207122653E-2</v>
      </c>
      <c r="U320">
        <f t="shared" si="75"/>
        <v>0.12385164096708581</v>
      </c>
      <c r="V320">
        <f t="shared" si="76"/>
        <v>0.59977393914638832</v>
      </c>
      <c r="W320">
        <f t="shared" si="77"/>
        <v>-2.91883891274822E-2</v>
      </c>
      <c r="X320" t="str">
        <f t="shared" si="78"/>
        <v/>
      </c>
      <c r="Y320">
        <f t="shared" si="78"/>
        <v>0.58478337899650779</v>
      </c>
      <c r="Z320">
        <f t="shared" si="79"/>
        <v>-1.1611509092627446</v>
      </c>
      <c r="AA320">
        <f t="shared" si="80"/>
        <v>1.404850814491317</v>
      </c>
      <c r="AB320">
        <f t="shared" si="81"/>
        <v>0.93520486742658138</v>
      </c>
      <c r="AC320">
        <f t="shared" si="82"/>
        <v>1.3721384174464308</v>
      </c>
      <c r="AD320">
        <f t="shared" si="83"/>
        <v>1.8088926110105898</v>
      </c>
      <c r="AE320">
        <f t="shared" si="84"/>
        <v>1.8576580952084112</v>
      </c>
    </row>
    <row r="321" spans="1:31" x14ac:dyDescent="0.2">
      <c r="A321">
        <v>0.93899999999999995</v>
      </c>
      <c r="B321">
        <v>10.961</v>
      </c>
      <c r="D321">
        <v>0.57999999999999996</v>
      </c>
      <c r="E321">
        <v>0.64400000000000002</v>
      </c>
      <c r="F321">
        <v>1.2869999999999999</v>
      </c>
      <c r="G321">
        <v>5.8000000000000003E-2</v>
      </c>
      <c r="I321">
        <v>5.157</v>
      </c>
      <c r="J321">
        <v>5.1999999999999998E-2</v>
      </c>
      <c r="K321">
        <v>40.549999999999997</v>
      </c>
      <c r="L321">
        <v>48.128</v>
      </c>
      <c r="M321">
        <v>27.251000000000001</v>
      </c>
      <c r="N321">
        <v>0.106</v>
      </c>
      <c r="O321">
        <v>38.087000000000003</v>
      </c>
      <c r="Q321">
        <f t="shared" si="71"/>
        <v>-2.7334407733889104E-2</v>
      </c>
      <c r="R321">
        <f t="shared" si="72"/>
        <v>1.0398501777496645</v>
      </c>
      <c r="S321" t="str">
        <f t="shared" si="73"/>
        <v/>
      </c>
      <c r="T321">
        <f t="shared" si="74"/>
        <v>-0.23657200643706275</v>
      </c>
      <c r="U321">
        <f t="shared" si="75"/>
        <v>-0.19111413264018789</v>
      </c>
      <c r="V321">
        <f t="shared" si="76"/>
        <v>0.10957854690438666</v>
      </c>
      <c r="W321">
        <f t="shared" si="77"/>
        <v>-1.2365720064370627</v>
      </c>
      <c r="X321" t="str">
        <f t="shared" si="78"/>
        <v/>
      </c>
      <c r="Y321">
        <f t="shared" si="78"/>
        <v>0.7123971314067149</v>
      </c>
      <c r="Z321">
        <f t="shared" si="79"/>
        <v>-1.2839966563652008</v>
      </c>
      <c r="AA321">
        <f t="shared" si="80"/>
        <v>1.6079908585471747</v>
      </c>
      <c r="AB321">
        <f t="shared" si="81"/>
        <v>1.6823978145755294</v>
      </c>
      <c r="AC321">
        <f t="shared" si="82"/>
        <v>1.4353824437324187</v>
      </c>
      <c r="AD321">
        <f t="shared" si="83"/>
        <v>-0.97469413473522981</v>
      </c>
      <c r="AE321">
        <f t="shared" si="84"/>
        <v>1.5807767659201615</v>
      </c>
    </row>
    <row r="322" spans="1:31" x14ac:dyDescent="0.2">
      <c r="A322">
        <v>1.827</v>
      </c>
      <c r="B322">
        <v>9.6999999999999993</v>
      </c>
      <c r="D322">
        <v>6.5590000000000002</v>
      </c>
      <c r="E322">
        <v>7.0999999999999994E-2</v>
      </c>
      <c r="F322">
        <v>1.7709999999999999</v>
      </c>
      <c r="G322">
        <v>2.9279999999999999</v>
      </c>
      <c r="I322">
        <v>4.6740000000000004</v>
      </c>
      <c r="J322">
        <v>3.1970000000000001</v>
      </c>
      <c r="K322">
        <v>53.780999999999999</v>
      </c>
      <c r="L322">
        <v>38.564</v>
      </c>
      <c r="M322">
        <v>0.81799999999999995</v>
      </c>
      <c r="N322">
        <v>75.543000000000006</v>
      </c>
      <c r="O322">
        <v>111.08499999999999</v>
      </c>
      <c r="Q322">
        <f t="shared" si="71"/>
        <v>0.26173854735253776</v>
      </c>
      <c r="R322">
        <f t="shared" si="72"/>
        <v>0.98677173426624487</v>
      </c>
      <c r="S322" t="str">
        <f t="shared" si="73"/>
        <v/>
      </c>
      <c r="T322">
        <f t="shared" si="74"/>
        <v>0.81683763090203509</v>
      </c>
      <c r="U322">
        <f t="shared" si="75"/>
        <v>-1.1487416512809248</v>
      </c>
      <c r="V322">
        <f t="shared" si="76"/>
        <v>0.24821856119007474</v>
      </c>
      <c r="W322">
        <f t="shared" si="77"/>
        <v>0.46657107238635426</v>
      </c>
      <c r="X322" t="str">
        <f t="shared" si="78"/>
        <v/>
      </c>
      <c r="Y322">
        <f t="shared" si="78"/>
        <v>0.66968870805620817</v>
      </c>
      <c r="Z322">
        <f t="shared" si="79"/>
        <v>0.50474263627168792</v>
      </c>
      <c r="AA322">
        <f t="shared" si="80"/>
        <v>1.7306288732023489</v>
      </c>
      <c r="AB322">
        <f t="shared" si="81"/>
        <v>1.5861820741890726</v>
      </c>
      <c r="AC322">
        <f t="shared" si="82"/>
        <v>-8.7246696328677029E-2</v>
      </c>
      <c r="AD322">
        <f t="shared" si="83"/>
        <v>1.8781942277456101</v>
      </c>
      <c r="AE322">
        <f t="shared" si="84"/>
        <v>2.0456554193635923</v>
      </c>
    </row>
    <row r="323" spans="1:31" x14ac:dyDescent="0.2">
      <c r="A323">
        <v>2.653</v>
      </c>
      <c r="B323">
        <v>1.6559999999999999</v>
      </c>
      <c r="D323">
        <v>8.7189999999999994</v>
      </c>
      <c r="E323">
        <v>5.1950000000000003</v>
      </c>
      <c r="F323">
        <v>4.2169999999999996</v>
      </c>
      <c r="G323">
        <v>2.7E-2</v>
      </c>
      <c r="I323">
        <v>0.63600000000000001</v>
      </c>
      <c r="J323">
        <v>1.3360000000000001</v>
      </c>
      <c r="K323">
        <v>30.081</v>
      </c>
      <c r="L323">
        <v>84.614000000000004</v>
      </c>
      <c r="M323">
        <v>7.3390000000000004</v>
      </c>
      <c r="N323">
        <v>52.037999999999997</v>
      </c>
      <c r="O323">
        <v>58.802999999999997</v>
      </c>
      <c r="Q323">
        <f t="shared" si="71"/>
        <v>0.4237372499823292</v>
      </c>
      <c r="R323">
        <f t="shared" si="72"/>
        <v>0.21906033244886131</v>
      </c>
      <c r="S323" t="str">
        <f t="shared" si="73"/>
        <v/>
      </c>
      <c r="T323">
        <f t="shared" si="74"/>
        <v>0.94046667766352887</v>
      </c>
      <c r="U323">
        <f t="shared" si="75"/>
        <v>0.71558555189319628</v>
      </c>
      <c r="V323">
        <f t="shared" si="76"/>
        <v>0.62500360101486341</v>
      </c>
      <c r="W323">
        <f t="shared" si="77"/>
        <v>-1.5686362358410126</v>
      </c>
      <c r="X323" t="str">
        <f t="shared" si="78"/>
        <v/>
      </c>
      <c r="Y323">
        <f t="shared" si="78"/>
        <v>-0.19654288435158612</v>
      </c>
      <c r="Z323">
        <f t="shared" si="79"/>
        <v>0.1258064581395269</v>
      </c>
      <c r="AA323">
        <f t="shared" si="80"/>
        <v>1.4782922696610632</v>
      </c>
      <c r="AB323">
        <f t="shared" si="81"/>
        <v>1.9274422261562658</v>
      </c>
      <c r="AC323">
        <f t="shared" si="82"/>
        <v>0.86563688769962865</v>
      </c>
      <c r="AD323">
        <f t="shared" si="83"/>
        <v>1.7163205967739639</v>
      </c>
      <c r="AE323">
        <f t="shared" si="84"/>
        <v>1.7693994833926354</v>
      </c>
    </row>
    <row r="324" spans="1:31" x14ac:dyDescent="0.2">
      <c r="A324">
        <v>0.91500000000000004</v>
      </c>
      <c r="B324">
        <v>3.0219999999999998</v>
      </c>
      <c r="D324">
        <v>2.3919999999999999</v>
      </c>
      <c r="E324">
        <v>3.8250000000000002</v>
      </c>
      <c r="F324">
        <v>3.67</v>
      </c>
      <c r="G324">
        <v>4.3040000000000003</v>
      </c>
      <c r="I324">
        <v>9.5419999999999998</v>
      </c>
      <c r="J324">
        <v>7.774</v>
      </c>
      <c r="K324">
        <v>4.62</v>
      </c>
      <c r="L324">
        <v>53.860999999999997</v>
      </c>
      <c r="M324">
        <v>1.7210000000000001</v>
      </c>
      <c r="N324">
        <v>36.567999999999998</v>
      </c>
      <c r="O324">
        <v>52.341999999999999</v>
      </c>
      <c r="Q324">
        <f t="shared" ref="Q324:Q376" si="85">IF(A324 &gt; 0,LOG10(A324),"")</f>
        <v>-3.8578905933551705E-2</v>
      </c>
      <c r="R324">
        <f t="shared" ref="R324:R376" si="86">IF(B324 &gt; 0,LOG10(B324),"")</f>
        <v>0.48029446000300652</v>
      </c>
      <c r="S324" t="str">
        <f t="shared" ref="S324:S376" si="87">IF(C324 &gt; 0,LOG10(C324),"")</f>
        <v/>
      </c>
      <c r="T324">
        <f t="shared" ref="T324:T376" si="88">IF(D324 &gt; 0,LOG10(D324),"")</f>
        <v>0.37876117531637321</v>
      </c>
      <c r="U324">
        <f t="shared" ref="U324:U376" si="89">IF(E324 &gt; 0,LOG10(E324),"")</f>
        <v>0.58263143948963647</v>
      </c>
      <c r="V324">
        <f t="shared" ref="V324:V376" si="90">IF(F324 &gt; 0,LOG10(F324),"")</f>
        <v>0.56466606425208932</v>
      </c>
      <c r="W324">
        <f t="shared" ref="W324:W386" si="91">IF(G324 &gt; 0,LOG10(G324),"")</f>
        <v>0.63387226265833274</v>
      </c>
      <c r="X324" t="str">
        <f t="shared" ref="X324:Y386" si="92">IF(H324 &gt; 0,LOG10(H324),"")</f>
        <v/>
      </c>
      <c r="Y324">
        <f t="shared" si="92"/>
        <v>0.97963941222290729</v>
      </c>
      <c r="Z324">
        <f t="shared" ref="Z324:Z386" si="93">IF(J324 &gt; 0,LOG10(J324),"")</f>
        <v>0.89064453629524765</v>
      </c>
      <c r="AA324">
        <f t="shared" ref="AA324:AA386" si="94">IF(K324 &gt; 0,LOG10(K324),"")</f>
        <v>0.66464197555612547</v>
      </c>
      <c r="AB324">
        <f t="shared" ref="AB324:AB386" si="95">IF(L324 &gt; 0,LOG10(L324),"")</f>
        <v>1.7312744123961425</v>
      </c>
      <c r="AC324">
        <f t="shared" ref="AC324:AC386" si="96">IF(M324 &gt; 0,LOG10(M324),"")</f>
        <v>0.23578087032756029</v>
      </c>
      <c r="AD324">
        <f t="shared" ref="AD324:AD386" si="97">IF(N324 &gt; 0,LOG10(N324),"")</f>
        <v>1.5631012082812743</v>
      </c>
      <c r="AE324">
        <f t="shared" ref="AE324:AE386" si="98">IF(O324 &gt; 0,LOG10(O324),"")</f>
        <v>1.718850313114124</v>
      </c>
    </row>
    <row r="325" spans="1:31" x14ac:dyDescent="0.2">
      <c r="A325">
        <v>1.3160000000000001</v>
      </c>
      <c r="B325">
        <v>1.0309999999999999</v>
      </c>
      <c r="D325">
        <v>9.6750000000000007</v>
      </c>
      <c r="E325">
        <v>6.6070000000000002</v>
      </c>
      <c r="F325">
        <v>5.5620000000000003</v>
      </c>
      <c r="G325">
        <v>3.8130000000000002</v>
      </c>
      <c r="I325">
        <v>2.7E-2</v>
      </c>
      <c r="J325">
        <v>5.117</v>
      </c>
      <c r="K325">
        <v>147.572</v>
      </c>
      <c r="L325">
        <v>40.997999999999998</v>
      </c>
      <c r="M325">
        <v>63.034999999999997</v>
      </c>
      <c r="N325">
        <v>23.282</v>
      </c>
      <c r="O325">
        <v>46.561999999999998</v>
      </c>
      <c r="Q325">
        <f t="shared" si="85"/>
        <v>0.11925588927793671</v>
      </c>
      <c r="R325">
        <f t="shared" si="86"/>
        <v>1.3258665283516512E-2</v>
      </c>
      <c r="S325" t="str">
        <f t="shared" si="87"/>
        <v/>
      </c>
      <c r="T325">
        <f t="shared" si="88"/>
        <v>0.98565097369094901</v>
      </c>
      <c r="U325">
        <f t="shared" si="89"/>
        <v>0.82000430680831793</v>
      </c>
      <c r="V325">
        <f t="shared" si="90"/>
        <v>0.74523098452814074</v>
      </c>
      <c r="W325">
        <f t="shared" si="91"/>
        <v>0.58126680527367058</v>
      </c>
      <c r="X325" t="str">
        <f t="shared" si="92"/>
        <v/>
      </c>
      <c r="Y325">
        <f t="shared" si="92"/>
        <v>-1.5686362358410126</v>
      </c>
      <c r="Z325">
        <f t="shared" si="93"/>
        <v>0.70901541697211734</v>
      </c>
      <c r="AA325">
        <f t="shared" si="94"/>
        <v>2.1690039631845162</v>
      </c>
      <c r="AB325">
        <f t="shared" si="95"/>
        <v>1.6127626711063308</v>
      </c>
      <c r="AC325">
        <f t="shared" si="96"/>
        <v>1.7995817571698089</v>
      </c>
      <c r="AD325">
        <f t="shared" si="97"/>
        <v>1.3670202848977573</v>
      </c>
      <c r="AE325">
        <f t="shared" si="98"/>
        <v>1.6680316265024222</v>
      </c>
    </row>
    <row r="326" spans="1:31" x14ac:dyDescent="0.2">
      <c r="A326">
        <v>1.242</v>
      </c>
      <c r="B326">
        <v>7.6760000000000002</v>
      </c>
      <c r="D326">
        <v>43.171999999999997</v>
      </c>
      <c r="E326">
        <v>4.0620000000000003</v>
      </c>
      <c r="F326">
        <v>2.0430000000000001</v>
      </c>
      <c r="G326">
        <v>3.988</v>
      </c>
      <c r="I326">
        <v>17.637</v>
      </c>
      <c r="J326">
        <v>5.2069999999999999</v>
      </c>
      <c r="K326">
        <v>64.055000000000007</v>
      </c>
      <c r="L326">
        <v>24.527000000000001</v>
      </c>
      <c r="M326">
        <v>118.044</v>
      </c>
      <c r="N326">
        <v>28.202999999999999</v>
      </c>
      <c r="O326">
        <v>80.855999999999995</v>
      </c>
      <c r="Q326">
        <f t="shared" si="85"/>
        <v>9.4121595840561387E-2</v>
      </c>
      <c r="R326">
        <f t="shared" si="86"/>
        <v>0.88513496606343389</v>
      </c>
      <c r="S326" t="str">
        <f t="shared" si="87"/>
        <v/>
      </c>
      <c r="T326">
        <f t="shared" si="88"/>
        <v>1.6352021683885871</v>
      </c>
      <c r="U326">
        <f t="shared" si="89"/>
        <v>0.60873991906878799</v>
      </c>
      <c r="V326">
        <f t="shared" si="90"/>
        <v>0.31026836663244761</v>
      </c>
      <c r="W326">
        <f t="shared" si="91"/>
        <v>0.60075514963961807</v>
      </c>
      <c r="X326" t="str">
        <f t="shared" si="92"/>
        <v/>
      </c>
      <c r="Y326">
        <f t="shared" si="92"/>
        <v>1.2464247149087442</v>
      </c>
      <c r="Z326">
        <f t="shared" si="93"/>
        <v>0.71658757767569237</v>
      </c>
      <c r="AA326">
        <f t="shared" si="94"/>
        <v>1.8065530355273407</v>
      </c>
      <c r="AB326">
        <f t="shared" si="95"/>
        <v>1.3896444310794789</v>
      </c>
      <c r="AC326">
        <f t="shared" si="96"/>
        <v>2.0720439174366523</v>
      </c>
      <c r="AD326">
        <f t="shared" si="97"/>
        <v>1.4502953074026346</v>
      </c>
      <c r="AE326">
        <f t="shared" si="98"/>
        <v>1.9077122526927262</v>
      </c>
    </row>
    <row r="327" spans="1:31" x14ac:dyDescent="0.2">
      <c r="A327">
        <v>0.17299999999999999</v>
      </c>
      <c r="B327">
        <v>14.195</v>
      </c>
      <c r="D327">
        <v>1.8879999999999999</v>
      </c>
      <c r="E327">
        <v>3.4420000000000002</v>
      </c>
      <c r="F327">
        <v>14.763</v>
      </c>
      <c r="G327">
        <v>13.257999999999999</v>
      </c>
      <c r="I327">
        <v>9.5000000000000001E-2</v>
      </c>
      <c r="J327">
        <v>0.621</v>
      </c>
      <c r="K327">
        <v>42.082999999999998</v>
      </c>
      <c r="L327">
        <v>36.929000000000002</v>
      </c>
      <c r="M327">
        <v>126.589</v>
      </c>
      <c r="N327">
        <v>28.81</v>
      </c>
      <c r="O327">
        <v>22.72</v>
      </c>
      <c r="Q327">
        <f t="shared" si="85"/>
        <v>-0.76195389687120463</v>
      </c>
      <c r="R327">
        <f t="shared" si="86"/>
        <v>1.1521353968618759</v>
      </c>
      <c r="S327" t="str">
        <f t="shared" si="87"/>
        <v/>
      </c>
      <c r="T327">
        <f t="shared" si="88"/>
        <v>0.27600198996205016</v>
      </c>
      <c r="U327">
        <f t="shared" si="89"/>
        <v>0.53681086599154149</v>
      </c>
      <c r="V327">
        <f t="shared" si="90"/>
        <v>1.1691746197537431</v>
      </c>
      <c r="W327">
        <f t="shared" si="91"/>
        <v>1.1224780146815114</v>
      </c>
      <c r="X327" t="str">
        <f t="shared" si="92"/>
        <v/>
      </c>
      <c r="Y327">
        <f t="shared" si="92"/>
        <v>-1.0222763947111522</v>
      </c>
      <c r="Z327">
        <f t="shared" si="93"/>
        <v>-0.20690839982341983</v>
      </c>
      <c r="AA327">
        <f t="shared" si="94"/>
        <v>1.6241066921011205</v>
      </c>
      <c r="AB327">
        <f t="shared" si="95"/>
        <v>1.5673675475545266</v>
      </c>
      <c r="AC327">
        <f t="shared" si="96"/>
        <v>2.1023959691342986</v>
      </c>
      <c r="AD327">
        <f t="shared" si="97"/>
        <v>1.4595432582804129</v>
      </c>
      <c r="AE327">
        <f t="shared" si="98"/>
        <v>1.3564083270389813</v>
      </c>
    </row>
    <row r="328" spans="1:31" x14ac:dyDescent="0.2">
      <c r="A328">
        <v>4.5529999999999999</v>
      </c>
      <c r="B328">
        <v>1.4490000000000001</v>
      </c>
      <c r="D328">
        <v>2.7450000000000001</v>
      </c>
      <c r="E328">
        <v>1.3680000000000001</v>
      </c>
      <c r="F328">
        <v>7.7469999999999999</v>
      </c>
      <c r="G328">
        <v>8.0000000000000002E-3</v>
      </c>
      <c r="I328">
        <v>10.49</v>
      </c>
      <c r="J328">
        <v>7.0000000000000007E-2</v>
      </c>
      <c r="K328">
        <v>40.026000000000003</v>
      </c>
      <c r="L328">
        <v>82.884</v>
      </c>
      <c r="M328">
        <v>63.936999999999998</v>
      </c>
      <c r="N328">
        <v>6.6929999999999996</v>
      </c>
      <c r="O328">
        <v>5.8000000000000003E-2</v>
      </c>
      <c r="Q328">
        <f t="shared" si="85"/>
        <v>0.65829765030818976</v>
      </c>
      <c r="R328">
        <f t="shared" si="86"/>
        <v>0.16106838547117461</v>
      </c>
      <c r="S328" t="str">
        <f t="shared" si="87"/>
        <v/>
      </c>
      <c r="T328">
        <f t="shared" si="88"/>
        <v>0.4385423487861107</v>
      </c>
      <c r="U328">
        <f t="shared" si="89"/>
        <v>0.13608609738409747</v>
      </c>
      <c r="V328">
        <f t="shared" si="90"/>
        <v>0.88913355596672394</v>
      </c>
      <c r="W328">
        <f t="shared" si="91"/>
        <v>-2.0969100130080562</v>
      </c>
      <c r="X328" t="str">
        <f t="shared" si="92"/>
        <v/>
      </c>
      <c r="Y328">
        <f t="shared" si="92"/>
        <v>1.0207754881935578</v>
      </c>
      <c r="Z328">
        <f t="shared" si="93"/>
        <v>-1.1549019599857431</v>
      </c>
      <c r="AA328">
        <f t="shared" si="94"/>
        <v>1.602342191036227</v>
      </c>
      <c r="AB328">
        <f t="shared" si="95"/>
        <v>1.9184707020537717</v>
      </c>
      <c r="AC328">
        <f t="shared" si="96"/>
        <v>1.805752254800673</v>
      </c>
      <c r="AD328">
        <f t="shared" si="97"/>
        <v>0.82562082500350009</v>
      </c>
      <c r="AE328">
        <f t="shared" si="98"/>
        <v>-1.2365720064370627</v>
      </c>
    </row>
    <row r="329" spans="1:31" x14ac:dyDescent="0.2">
      <c r="A329">
        <v>1.4450000000000001</v>
      </c>
      <c r="B329">
        <v>2.7E-2</v>
      </c>
      <c r="D329">
        <v>3.1659999999999999</v>
      </c>
      <c r="E329">
        <v>1.22</v>
      </c>
      <c r="F329">
        <v>13.86</v>
      </c>
      <c r="G329">
        <v>3.1259999999999999</v>
      </c>
      <c r="I329">
        <v>1.871</v>
      </c>
      <c r="J329">
        <v>12.851000000000001</v>
      </c>
      <c r="K329">
        <v>28.885000000000002</v>
      </c>
      <c r="L329">
        <v>3.05</v>
      </c>
      <c r="M329">
        <v>75.533000000000001</v>
      </c>
      <c r="N329">
        <v>8.4000000000000005E-2</v>
      </c>
      <c r="O329">
        <v>0.85099999999999998</v>
      </c>
      <c r="Q329">
        <f t="shared" si="85"/>
        <v>0.15986784709256668</v>
      </c>
      <c r="R329">
        <f t="shared" si="86"/>
        <v>-1.5686362358410126</v>
      </c>
      <c r="S329" t="str">
        <f t="shared" si="87"/>
        <v/>
      </c>
      <c r="T329">
        <f t="shared" si="88"/>
        <v>0.50051091052633712</v>
      </c>
      <c r="U329">
        <f t="shared" si="89"/>
        <v>8.6359830674748214E-2</v>
      </c>
      <c r="V329">
        <f t="shared" si="90"/>
        <v>1.1417632302757879</v>
      </c>
      <c r="W329">
        <f t="shared" si="91"/>
        <v>0.49498897368316808</v>
      </c>
      <c r="X329" t="str">
        <f t="shared" si="92"/>
        <v/>
      </c>
      <c r="Y329">
        <f t="shared" si="92"/>
        <v>0.27207378750000993</v>
      </c>
      <c r="Z329">
        <f t="shared" si="93"/>
        <v>1.1089369235882598</v>
      </c>
      <c r="AA329">
        <f t="shared" si="94"/>
        <v>1.4606723718774315</v>
      </c>
      <c r="AB329">
        <f t="shared" si="95"/>
        <v>0.48429983934678583</v>
      </c>
      <c r="AC329">
        <f t="shared" si="96"/>
        <v>1.878136734234723</v>
      </c>
      <c r="AD329">
        <f t="shared" si="97"/>
        <v>-1.0757207139381184</v>
      </c>
      <c r="AE329">
        <f t="shared" si="98"/>
        <v>-7.0070439915412133E-2</v>
      </c>
    </row>
    <row r="330" spans="1:31" x14ac:dyDescent="0.2">
      <c r="A330">
        <v>1.5189999999999999</v>
      </c>
      <c r="B330">
        <v>8.8999999999999996E-2</v>
      </c>
      <c r="D330">
        <v>6.9000000000000006E-2</v>
      </c>
      <c r="E330">
        <v>8.298</v>
      </c>
      <c r="F330">
        <v>4.5229999999999997</v>
      </c>
      <c r="G330">
        <v>1.2609999999999999</v>
      </c>
      <c r="I330">
        <v>0.94699999999999995</v>
      </c>
      <c r="J330">
        <v>2.99</v>
      </c>
      <c r="K330">
        <v>96.103999999999999</v>
      </c>
      <c r="L330">
        <v>25.472000000000001</v>
      </c>
      <c r="M330">
        <v>12.734999999999999</v>
      </c>
      <c r="N330">
        <v>57.024999999999999</v>
      </c>
      <c r="O330">
        <v>5.4870000000000001</v>
      </c>
      <c r="Q330">
        <f t="shared" si="85"/>
        <v>0.18155777386278632</v>
      </c>
      <c r="R330">
        <f t="shared" si="86"/>
        <v>-1.0506099933550872</v>
      </c>
      <c r="S330" t="str">
        <f t="shared" si="87"/>
        <v/>
      </c>
      <c r="T330">
        <f t="shared" si="88"/>
        <v>-1.1611509092627446</v>
      </c>
      <c r="U330">
        <f t="shared" si="89"/>
        <v>0.91897343049295421</v>
      </c>
      <c r="V330">
        <f t="shared" si="90"/>
        <v>0.65542658774591855</v>
      </c>
      <c r="W330">
        <f t="shared" si="91"/>
        <v>0.10071508657308159</v>
      </c>
      <c r="X330" t="str">
        <f t="shared" si="92"/>
        <v/>
      </c>
      <c r="Y330">
        <f t="shared" si="92"/>
        <v>-2.3650020996726601E-2</v>
      </c>
      <c r="Z330">
        <f t="shared" si="93"/>
        <v>0.47567118832442967</v>
      </c>
      <c r="AA330">
        <f t="shared" si="94"/>
        <v>1.9827414640657886</v>
      </c>
      <c r="AB330">
        <f t="shared" si="95"/>
        <v>1.4060630460575751</v>
      </c>
      <c r="AC330">
        <f t="shared" si="96"/>
        <v>1.1049989492996339</v>
      </c>
      <c r="AD330">
        <f t="shared" si="97"/>
        <v>1.7560652939486863</v>
      </c>
      <c r="AE330">
        <f t="shared" si="98"/>
        <v>0.73933496019607936</v>
      </c>
    </row>
    <row r="331" spans="1:31" x14ac:dyDescent="0.2">
      <c r="B331">
        <v>5.8999999999999997E-2</v>
      </c>
      <c r="D331">
        <v>4.3140000000000001</v>
      </c>
      <c r="E331">
        <v>1.663</v>
      </c>
      <c r="F331">
        <v>9.1590000000000007</v>
      </c>
      <c r="G331">
        <v>0.63500000000000001</v>
      </c>
      <c r="I331">
        <v>17.774000000000001</v>
      </c>
      <c r="J331">
        <v>5.89</v>
      </c>
      <c r="K331">
        <v>4.6379999999999999</v>
      </c>
      <c r="L331">
        <v>63.31</v>
      </c>
      <c r="M331">
        <v>27.018000000000001</v>
      </c>
      <c r="N331">
        <v>4.282</v>
      </c>
      <c r="O331">
        <v>12.255000000000001</v>
      </c>
      <c r="Q331" t="str">
        <f t="shared" si="85"/>
        <v/>
      </c>
      <c r="R331">
        <f t="shared" si="86"/>
        <v>-1.2291479883578558</v>
      </c>
      <c r="S331" t="str">
        <f t="shared" si="87"/>
        <v/>
      </c>
      <c r="T331">
        <f t="shared" si="88"/>
        <v>0.63488014076652621</v>
      </c>
      <c r="U331">
        <f t="shared" si="89"/>
        <v>0.22089224921951925</v>
      </c>
      <c r="V331">
        <f t="shared" si="90"/>
        <v>0.96184805901832426</v>
      </c>
      <c r="W331">
        <f t="shared" si="91"/>
        <v>-0.19722627470802431</v>
      </c>
      <c r="X331" t="str">
        <f t="shared" si="92"/>
        <v/>
      </c>
      <c r="Y331">
        <f t="shared" si="92"/>
        <v>1.2497851758322511</v>
      </c>
      <c r="Z331">
        <f t="shared" si="93"/>
        <v>0.77011529478710161</v>
      </c>
      <c r="AA331">
        <f t="shared" si="94"/>
        <v>0.66633074430196848</v>
      </c>
      <c r="AB331">
        <f t="shared" si="95"/>
        <v>1.8014723135214712</v>
      </c>
      <c r="AC331">
        <f t="shared" si="96"/>
        <v>1.4316531973465765</v>
      </c>
      <c r="AD331">
        <f t="shared" si="97"/>
        <v>0.63164666295841954</v>
      </c>
      <c r="AE331">
        <f t="shared" si="98"/>
        <v>1.0883133155880969</v>
      </c>
    </row>
    <row r="332" spans="1:31" x14ac:dyDescent="0.2">
      <c r="B332">
        <v>2.9340000000000002</v>
      </c>
      <c r="D332">
        <v>4.4370000000000003</v>
      </c>
      <c r="E332">
        <v>10.077999999999999</v>
      </c>
      <c r="F332">
        <v>16.344999999999999</v>
      </c>
      <c r="G332">
        <v>4.5279999999999996</v>
      </c>
      <c r="I332">
        <v>1.444</v>
      </c>
      <c r="J332">
        <v>8.8789999999999996</v>
      </c>
      <c r="K332">
        <v>13.766999999999999</v>
      </c>
      <c r="L332">
        <v>18.489999999999998</v>
      </c>
      <c r="M332">
        <v>31.132999999999999</v>
      </c>
      <c r="N332">
        <v>11.388999999999999</v>
      </c>
      <c r="O332">
        <v>40.329000000000001</v>
      </c>
      <c r="Q332" t="str">
        <f t="shared" si="85"/>
        <v/>
      </c>
      <c r="R332">
        <f t="shared" si="86"/>
        <v>0.46746010950726391</v>
      </c>
      <c r="S332" t="str">
        <f t="shared" si="87"/>
        <v/>
      </c>
      <c r="T332">
        <f t="shared" si="88"/>
        <v>0.64708942871655495</v>
      </c>
      <c r="U332">
        <f t="shared" si="89"/>
        <v>1.0033743540197499</v>
      </c>
      <c r="V332">
        <f t="shared" si="90"/>
        <v>1.2133849249163877</v>
      </c>
      <c r="W332">
        <f t="shared" si="91"/>
        <v>0.655906418180215</v>
      </c>
      <c r="X332" t="str">
        <f t="shared" si="92"/>
        <v/>
      </c>
      <c r="Y332">
        <f t="shared" si="92"/>
        <v>0.15956719323362029</v>
      </c>
      <c r="Z332">
        <f t="shared" si="93"/>
        <v>0.94836405598836926</v>
      </c>
      <c r="AA332">
        <f t="shared" si="94"/>
        <v>1.1388393124143217</v>
      </c>
      <c r="AB332">
        <f t="shared" si="95"/>
        <v>1.2669369111591731</v>
      </c>
      <c r="AC332">
        <f t="shared" si="96"/>
        <v>1.4932209716516853</v>
      </c>
      <c r="AD332">
        <f t="shared" si="97"/>
        <v>1.0564855929511157</v>
      </c>
      <c r="AE332">
        <f t="shared" si="98"/>
        <v>1.6056174533523682</v>
      </c>
    </row>
    <row r="333" spans="1:31" x14ac:dyDescent="0.2">
      <c r="B333">
        <v>3.5030000000000001</v>
      </c>
      <c r="D333">
        <v>0.443</v>
      </c>
      <c r="E333">
        <v>0.38900000000000001</v>
      </c>
      <c r="F333">
        <v>0.13</v>
      </c>
      <c r="I333">
        <v>2.8519999999999999</v>
      </c>
      <c r="J333">
        <v>3.6589999999999998</v>
      </c>
      <c r="K333">
        <v>33.326999999999998</v>
      </c>
      <c r="L333">
        <v>19.61</v>
      </c>
      <c r="M333">
        <v>41.936999999999998</v>
      </c>
      <c r="N333">
        <v>8.5820000000000007</v>
      </c>
      <c r="O333">
        <v>37.863</v>
      </c>
      <c r="Q333" t="str">
        <f t="shared" si="85"/>
        <v/>
      </c>
      <c r="R333">
        <f t="shared" si="86"/>
        <v>0.54444013731769236</v>
      </c>
      <c r="S333" t="str">
        <f t="shared" si="87"/>
        <v/>
      </c>
      <c r="T333">
        <f t="shared" si="88"/>
        <v>-0.35359627377693043</v>
      </c>
      <c r="U333">
        <f t="shared" si="89"/>
        <v>-0.41005039867429227</v>
      </c>
      <c r="V333">
        <f t="shared" si="90"/>
        <v>-0.88605664769316317</v>
      </c>
      <c r="W333" t="str">
        <f t="shared" si="91"/>
        <v/>
      </c>
      <c r="X333" t="str">
        <f t="shared" si="92"/>
        <v/>
      </c>
      <c r="Y333">
        <f t="shared" si="92"/>
        <v>0.45514952117982793</v>
      </c>
      <c r="Z333">
        <f t="shared" si="93"/>
        <v>0.56336240948660743</v>
      </c>
      <c r="AA333">
        <f t="shared" si="94"/>
        <v>1.5227962214887674</v>
      </c>
      <c r="AB333">
        <f t="shared" si="95"/>
        <v>1.2924775936677839</v>
      </c>
      <c r="AC333">
        <f t="shared" si="96"/>
        <v>1.6225973596046217</v>
      </c>
      <c r="AD333">
        <f t="shared" si="97"/>
        <v>0.93358851019665312</v>
      </c>
      <c r="AE333">
        <f t="shared" si="98"/>
        <v>1.5782150214563213</v>
      </c>
    </row>
    <row r="334" spans="1:31" x14ac:dyDescent="0.2">
      <c r="B334">
        <v>2.6680000000000001</v>
      </c>
      <c r="D334">
        <v>5.8000000000000003E-2</v>
      </c>
      <c r="E334">
        <v>1.8620000000000001</v>
      </c>
      <c r="F334">
        <v>9.4510000000000005</v>
      </c>
      <c r="I334">
        <v>0.443</v>
      </c>
      <c r="J334">
        <v>11.22</v>
      </c>
      <c r="K334">
        <v>118.405</v>
      </c>
      <c r="L334">
        <v>46.325000000000003</v>
      </c>
      <c r="M334">
        <v>27.041</v>
      </c>
      <c r="N334">
        <v>76.966999999999999</v>
      </c>
      <c r="O334">
        <v>6.7000000000000004E-2</v>
      </c>
      <c r="Q334" t="str">
        <f t="shared" si="85"/>
        <v/>
      </c>
      <c r="R334">
        <f t="shared" si="86"/>
        <v>0.42618582524451137</v>
      </c>
      <c r="S334" t="str">
        <f t="shared" si="87"/>
        <v/>
      </c>
      <c r="T334">
        <f t="shared" si="88"/>
        <v>-1.2365720064370627</v>
      </c>
      <c r="U334">
        <f t="shared" si="89"/>
        <v>0.26997967664532385</v>
      </c>
      <c r="V334">
        <f t="shared" si="90"/>
        <v>0.97547776316587465</v>
      </c>
      <c r="W334" t="str">
        <f t="shared" si="91"/>
        <v/>
      </c>
      <c r="X334" t="str">
        <f t="shared" si="92"/>
        <v/>
      </c>
      <c r="Y334">
        <f t="shared" si="92"/>
        <v>-0.35359627377693043</v>
      </c>
      <c r="Z334">
        <f t="shared" si="93"/>
        <v>1.0499928569201427</v>
      </c>
      <c r="AA334">
        <f t="shared" si="94"/>
        <v>2.0733700421382562</v>
      </c>
      <c r="AB334">
        <f t="shared" si="95"/>
        <v>1.6658154279909352</v>
      </c>
      <c r="AC334">
        <f t="shared" si="96"/>
        <v>1.4320227481590773</v>
      </c>
      <c r="AD334">
        <f t="shared" si="97"/>
        <v>1.8863045590703655</v>
      </c>
      <c r="AE334">
        <f t="shared" si="98"/>
        <v>-1.1739251972991736</v>
      </c>
    </row>
    <row r="335" spans="1:31" x14ac:dyDescent="0.2">
      <c r="B335">
        <v>2.0419999999999998</v>
      </c>
      <c r="D335">
        <v>4.3999999999999997E-2</v>
      </c>
      <c r="E335">
        <v>0.78700000000000003</v>
      </c>
      <c r="F335">
        <v>8.5660000000000007</v>
      </c>
      <c r="I335">
        <v>1.667</v>
      </c>
      <c r="J335">
        <v>3.4590000000000001</v>
      </c>
      <c r="K335">
        <v>65.352000000000004</v>
      </c>
      <c r="L335">
        <v>4.4999999999999998E-2</v>
      </c>
      <c r="M335">
        <v>13.536</v>
      </c>
      <c r="N335">
        <v>21.715</v>
      </c>
      <c r="O335">
        <v>26.407</v>
      </c>
      <c r="Q335" t="str">
        <f t="shared" si="85"/>
        <v/>
      </c>
      <c r="R335">
        <f t="shared" si="86"/>
        <v>0.3100557377508914</v>
      </c>
      <c r="S335" t="str">
        <f t="shared" si="87"/>
        <v/>
      </c>
      <c r="T335">
        <f t="shared" si="88"/>
        <v>-1.3565473235138126</v>
      </c>
      <c r="U335">
        <f t="shared" si="89"/>
        <v>-0.10402526764093542</v>
      </c>
      <c r="V335">
        <f t="shared" si="90"/>
        <v>0.93277807006055058</v>
      </c>
      <c r="W335" t="str">
        <f t="shared" si="91"/>
        <v/>
      </c>
      <c r="X335" t="str">
        <f t="shared" si="92"/>
        <v/>
      </c>
      <c r="Y335">
        <f t="shared" si="92"/>
        <v>0.22193559982800534</v>
      </c>
      <c r="Z335">
        <f t="shared" si="93"/>
        <v>0.53895056201436142</v>
      </c>
      <c r="AA335">
        <f t="shared" si="94"/>
        <v>1.8152588830515706</v>
      </c>
      <c r="AB335">
        <f t="shared" si="95"/>
        <v>-1.3467874862246563</v>
      </c>
      <c r="AC335">
        <f t="shared" si="96"/>
        <v>1.1314903456949483</v>
      </c>
      <c r="AD335">
        <f t="shared" si="97"/>
        <v>1.3367598336982478</v>
      </c>
      <c r="AE335">
        <f t="shared" si="98"/>
        <v>1.4217190654458203</v>
      </c>
    </row>
    <row r="336" spans="1:31" x14ac:dyDescent="0.2">
      <c r="B336">
        <v>0.98899999999999999</v>
      </c>
      <c r="D336">
        <v>4.08</v>
      </c>
      <c r="E336">
        <v>5.3819999999999997</v>
      </c>
      <c r="F336">
        <v>6.992</v>
      </c>
      <c r="I336">
        <v>4.3600000000000003</v>
      </c>
      <c r="J336">
        <v>7.6879999999999997</v>
      </c>
      <c r="K336">
        <v>25.555</v>
      </c>
      <c r="L336">
        <v>27.791</v>
      </c>
      <c r="M336">
        <v>10.129</v>
      </c>
      <c r="N336">
        <v>122.655</v>
      </c>
      <c r="O336">
        <v>30.427</v>
      </c>
      <c r="Q336" t="str">
        <f t="shared" si="85"/>
        <v/>
      </c>
      <c r="R336">
        <f t="shared" si="86"/>
        <v>-4.8037084028205992E-3</v>
      </c>
      <c r="S336" t="str">
        <f t="shared" si="87"/>
        <v/>
      </c>
      <c r="T336">
        <f t="shared" si="88"/>
        <v>0.61066016308987991</v>
      </c>
      <c r="U336">
        <f t="shared" si="89"/>
        <v>0.73094369342773569</v>
      </c>
      <c r="V336">
        <f t="shared" si="90"/>
        <v>0.84460141962634661</v>
      </c>
      <c r="W336" t="str">
        <f t="shared" si="91"/>
        <v/>
      </c>
      <c r="X336" t="str">
        <f t="shared" si="92"/>
        <v/>
      </c>
      <c r="Y336">
        <f t="shared" si="92"/>
        <v>0.63948648926858609</v>
      </c>
      <c r="Z336">
        <f t="shared" si="93"/>
        <v>0.88581337466048893</v>
      </c>
      <c r="AA336">
        <f t="shared" si="94"/>
        <v>1.4074758852912557</v>
      </c>
      <c r="AB336">
        <f t="shared" si="95"/>
        <v>1.4439041742213528</v>
      </c>
      <c r="AC336">
        <f t="shared" si="96"/>
        <v>1.0055665711332942</v>
      </c>
      <c r="AD336">
        <f t="shared" si="97"/>
        <v>2.0886852568077869</v>
      </c>
      <c r="AE336">
        <f t="shared" si="98"/>
        <v>1.4832591344917996</v>
      </c>
    </row>
    <row r="337" spans="2:31" x14ac:dyDescent="0.2">
      <c r="B337">
        <v>1.446</v>
      </c>
      <c r="D337">
        <v>1.331</v>
      </c>
      <c r="E337">
        <v>0.16</v>
      </c>
      <c r="F337">
        <v>8.1000000000000003E-2</v>
      </c>
      <c r="I337">
        <v>11.233000000000001</v>
      </c>
      <c r="J337">
        <v>10.468</v>
      </c>
      <c r="K337">
        <v>26.347999999999999</v>
      </c>
      <c r="L337">
        <v>98.387</v>
      </c>
      <c r="M337">
        <v>12.361000000000001</v>
      </c>
      <c r="N337">
        <v>14.085000000000001</v>
      </c>
      <c r="O337">
        <v>9.0999999999999998E-2</v>
      </c>
      <c r="Q337" t="str">
        <f t="shared" si="85"/>
        <v/>
      </c>
      <c r="R337">
        <f t="shared" si="86"/>
        <v>0.16016829295851201</v>
      </c>
      <c r="S337" t="str">
        <f t="shared" si="87"/>
        <v/>
      </c>
      <c r="T337">
        <f t="shared" si="88"/>
        <v>0.12417805547467511</v>
      </c>
      <c r="U337">
        <f t="shared" si="89"/>
        <v>-0.79588001734407521</v>
      </c>
      <c r="V337">
        <f t="shared" si="90"/>
        <v>-1.0915149811213503</v>
      </c>
      <c r="W337" t="str">
        <f t="shared" si="91"/>
        <v/>
      </c>
      <c r="X337" t="str">
        <f t="shared" si="92"/>
        <v/>
      </c>
      <c r="Y337">
        <f t="shared" si="92"/>
        <v>1.0504957588838553</v>
      </c>
      <c r="Z337">
        <f t="shared" si="93"/>
        <v>1.0198637139678433</v>
      </c>
      <c r="AA337">
        <f t="shared" si="94"/>
        <v>1.4207476547694762</v>
      </c>
      <c r="AB337">
        <f t="shared" si="95"/>
        <v>1.9929377183374029</v>
      </c>
      <c r="AC337">
        <f t="shared" si="96"/>
        <v>1.0920536064254753</v>
      </c>
      <c r="AD337">
        <f t="shared" si="97"/>
        <v>1.1487568513217923</v>
      </c>
      <c r="AE337">
        <f t="shared" si="98"/>
        <v>-1.0409586076789064</v>
      </c>
    </row>
    <row r="338" spans="2:31" x14ac:dyDescent="0.2">
      <c r="B338">
        <v>2.948</v>
      </c>
      <c r="D338">
        <v>3.4279999999999999</v>
      </c>
      <c r="F338">
        <v>4.1000000000000002E-2</v>
      </c>
      <c r="I338">
        <v>8.3930000000000007</v>
      </c>
      <c r="J338">
        <v>14.624000000000001</v>
      </c>
      <c r="K338">
        <v>23.742999999999999</v>
      </c>
      <c r="L338">
        <v>53.88</v>
      </c>
      <c r="M338">
        <v>25.584</v>
      </c>
      <c r="N338">
        <v>29.31</v>
      </c>
      <c r="O338">
        <v>13.459</v>
      </c>
      <c r="Q338" t="str">
        <f t="shared" si="85"/>
        <v/>
      </c>
      <c r="R338">
        <f t="shared" si="86"/>
        <v>0.46952747918701387</v>
      </c>
      <c r="S338" t="str">
        <f t="shared" si="87"/>
        <v/>
      </c>
      <c r="T338">
        <f t="shared" si="88"/>
        <v>0.5350408132511606</v>
      </c>
      <c r="U338" t="str">
        <f t="shared" si="89"/>
        <v/>
      </c>
      <c r="V338">
        <f t="shared" si="90"/>
        <v>-1.3872161432802645</v>
      </c>
      <c r="W338" t="str">
        <f t="shared" si="91"/>
        <v/>
      </c>
      <c r="X338" t="str">
        <f t="shared" si="92"/>
        <v/>
      </c>
      <c r="Y338">
        <f t="shared" si="92"/>
        <v>0.92391722311310553</v>
      </c>
      <c r="Z338">
        <f t="shared" si="93"/>
        <v>1.1650661783897562</v>
      </c>
      <c r="AA338">
        <f t="shared" si="94"/>
        <v>1.3755355925094994</v>
      </c>
      <c r="AB338">
        <f t="shared" si="95"/>
        <v>1.7314275870509481</v>
      </c>
      <c r="AC338">
        <f t="shared" si="96"/>
        <v>1.4079684464021596</v>
      </c>
      <c r="AD338">
        <f t="shared" si="97"/>
        <v>1.4670158184384354</v>
      </c>
      <c r="AE338">
        <f t="shared" si="98"/>
        <v>1.129012793126035</v>
      </c>
    </row>
    <row r="339" spans="2:31" x14ac:dyDescent="0.2">
      <c r="B339">
        <v>0.45500000000000002</v>
      </c>
      <c r="D339">
        <v>0.96099999999999997</v>
      </c>
      <c r="F339">
        <v>9.5229999999999997</v>
      </c>
      <c r="I339">
        <v>5.8650000000000002</v>
      </c>
      <c r="J339">
        <v>0.17699999999999999</v>
      </c>
      <c r="K339">
        <v>1.36</v>
      </c>
      <c r="L339">
        <v>130.58000000000001</v>
      </c>
      <c r="M339">
        <v>16.108000000000001</v>
      </c>
      <c r="N339">
        <v>65.266000000000005</v>
      </c>
      <c r="O339">
        <v>111.104</v>
      </c>
      <c r="Q339" t="str">
        <f t="shared" si="85"/>
        <v/>
      </c>
      <c r="R339">
        <f t="shared" si="86"/>
        <v>-0.34198860334288755</v>
      </c>
      <c r="S339" t="str">
        <f t="shared" si="87"/>
        <v/>
      </c>
      <c r="T339">
        <f t="shared" si="88"/>
        <v>-1.7276612331454656E-2</v>
      </c>
      <c r="U339" t="str">
        <f t="shared" si="89"/>
        <v/>
      </c>
      <c r="V339">
        <f t="shared" si="90"/>
        <v>0.97877378433012241</v>
      </c>
      <c r="W339" t="str">
        <f t="shared" si="91"/>
        <v/>
      </c>
      <c r="X339" t="str">
        <f t="shared" si="92"/>
        <v/>
      </c>
      <c r="Y339">
        <f t="shared" si="92"/>
        <v>0.76826801645154807</v>
      </c>
      <c r="Z339">
        <f t="shared" si="93"/>
        <v>-0.75202673363819339</v>
      </c>
      <c r="AA339">
        <f t="shared" si="94"/>
        <v>0.13353890837021754</v>
      </c>
      <c r="AB339">
        <f t="shared" si="95"/>
        <v>2.1158766642684443</v>
      </c>
      <c r="AC339">
        <f t="shared" si="96"/>
        <v>1.207041620935394</v>
      </c>
      <c r="AD339">
        <f t="shared" si="97"/>
        <v>1.8146869966218184</v>
      </c>
      <c r="AE339">
        <f t="shared" si="98"/>
        <v>2.0457296948243604</v>
      </c>
    </row>
    <row r="340" spans="2:31" x14ac:dyDescent="0.2">
      <c r="B340">
        <v>0.91400000000000003</v>
      </c>
      <c r="D340">
        <v>3.823</v>
      </c>
      <c r="F340">
        <v>2.1139999999999999</v>
      </c>
      <c r="J340">
        <v>2.4220000000000002</v>
      </c>
      <c r="K340">
        <v>6.3840000000000003</v>
      </c>
      <c r="L340">
        <v>32.094999999999999</v>
      </c>
      <c r="M340">
        <v>113.41800000000001</v>
      </c>
      <c r="N340">
        <v>1.2E-2</v>
      </c>
      <c r="O340">
        <v>61.728999999999999</v>
      </c>
      <c r="Q340" t="str">
        <f t="shared" si="85"/>
        <v/>
      </c>
      <c r="R340">
        <f t="shared" si="86"/>
        <v>-3.9053804266168564E-2</v>
      </c>
      <c r="S340" t="str">
        <f t="shared" si="87"/>
        <v/>
      </c>
      <c r="T340">
        <f t="shared" si="88"/>
        <v>0.58240429801902815</v>
      </c>
      <c r="U340" t="str">
        <f t="shared" si="89"/>
        <v/>
      </c>
      <c r="V340">
        <f t="shared" si="90"/>
        <v>0.32510498297140744</v>
      </c>
      <c r="W340" t="str">
        <f t="shared" si="91"/>
        <v/>
      </c>
      <c r="X340" t="str">
        <f t="shared" si="92"/>
        <v/>
      </c>
      <c r="Y340" t="str">
        <f t="shared" si="92"/>
        <v/>
      </c>
      <c r="Z340">
        <f t="shared" si="93"/>
        <v>0.38417413880703349</v>
      </c>
      <c r="AA340">
        <f t="shared" si="94"/>
        <v>0.80509287834267307</v>
      </c>
      <c r="AB340">
        <f t="shared" si="95"/>
        <v>1.5064373800202968</v>
      </c>
      <c r="AC340">
        <f t="shared" si="96"/>
        <v>2.054681984718433</v>
      </c>
      <c r="AD340">
        <f t="shared" si="97"/>
        <v>-1.9208187539523751</v>
      </c>
      <c r="AE340">
        <f t="shared" si="98"/>
        <v>1.7904892415224369</v>
      </c>
    </row>
    <row r="341" spans="2:31" x14ac:dyDescent="0.2">
      <c r="B341">
        <v>2.5390000000000001</v>
      </c>
      <c r="D341">
        <v>3.3010000000000002</v>
      </c>
      <c r="F341">
        <v>1.591</v>
      </c>
      <c r="J341">
        <v>2.7130000000000001</v>
      </c>
      <c r="K341">
        <v>3.3</v>
      </c>
      <c r="L341">
        <v>7.1260000000000003</v>
      </c>
      <c r="M341">
        <v>65.039000000000001</v>
      </c>
      <c r="N341">
        <v>191.661</v>
      </c>
      <c r="O341">
        <v>46.892000000000003</v>
      </c>
      <c r="Q341" t="str">
        <f t="shared" si="85"/>
        <v/>
      </c>
      <c r="R341">
        <f t="shared" si="86"/>
        <v>0.40466270087372225</v>
      </c>
      <c r="S341" t="str">
        <f t="shared" si="87"/>
        <v/>
      </c>
      <c r="T341">
        <f t="shared" si="88"/>
        <v>0.51864552433031152</v>
      </c>
      <c r="U341" t="str">
        <f t="shared" si="89"/>
        <v/>
      </c>
      <c r="V341">
        <f t="shared" si="90"/>
        <v>0.20167017964658152</v>
      </c>
      <c r="W341" t="str">
        <f t="shared" si="91"/>
        <v/>
      </c>
      <c r="X341" t="str">
        <f t="shared" si="92"/>
        <v/>
      </c>
      <c r="Y341" t="str">
        <f t="shared" si="92"/>
        <v/>
      </c>
      <c r="Z341">
        <f t="shared" si="93"/>
        <v>0.43344979376159609</v>
      </c>
      <c r="AA341">
        <f t="shared" si="94"/>
        <v>0.51851393987788741</v>
      </c>
      <c r="AB341">
        <f t="shared" si="95"/>
        <v>0.85284581801499681</v>
      </c>
      <c r="AC341">
        <f t="shared" si="96"/>
        <v>1.8131738551902459</v>
      </c>
      <c r="AD341">
        <f t="shared" si="97"/>
        <v>2.2825337497693861</v>
      </c>
      <c r="AE341">
        <f t="shared" si="98"/>
        <v>1.6710987563140332</v>
      </c>
    </row>
    <row r="342" spans="2:31" x14ac:dyDescent="0.2">
      <c r="B342">
        <v>9.5000000000000001E-2</v>
      </c>
      <c r="D342">
        <v>2.669</v>
      </c>
      <c r="F342">
        <v>7.1280000000000001</v>
      </c>
      <c r="J342">
        <v>2.8370000000000002</v>
      </c>
      <c r="K342">
        <v>75.387</v>
      </c>
      <c r="L342">
        <v>36.749000000000002</v>
      </c>
      <c r="M342">
        <v>36.704000000000001</v>
      </c>
      <c r="N342">
        <v>8.6999999999999994E-2</v>
      </c>
      <c r="O342">
        <v>59.296999999999997</v>
      </c>
      <c r="Q342" t="str">
        <f t="shared" si="85"/>
        <v/>
      </c>
      <c r="R342">
        <f t="shared" si="86"/>
        <v>-1.0222763947111522</v>
      </c>
      <c r="S342" t="str">
        <f t="shared" si="87"/>
        <v/>
      </c>
      <c r="T342">
        <f t="shared" si="88"/>
        <v>0.42634857378750768</v>
      </c>
      <c r="U342" t="str">
        <f t="shared" si="89"/>
        <v/>
      </c>
      <c r="V342">
        <f t="shared" si="90"/>
        <v>0.85296769102881842</v>
      </c>
      <c r="W342" t="str">
        <f t="shared" si="91"/>
        <v/>
      </c>
      <c r="X342" t="str">
        <f t="shared" si="92"/>
        <v/>
      </c>
      <c r="Y342" t="str">
        <f t="shared" si="92"/>
        <v/>
      </c>
      <c r="Z342">
        <f t="shared" si="93"/>
        <v>0.4528593357958523</v>
      </c>
      <c r="AA342">
        <f t="shared" si="94"/>
        <v>1.8772964610550522</v>
      </c>
      <c r="AB342">
        <f t="shared" si="95"/>
        <v>1.5652455257225055</v>
      </c>
      <c r="AC342">
        <f t="shared" si="96"/>
        <v>1.5647133962211737</v>
      </c>
      <c r="AD342">
        <f t="shared" si="97"/>
        <v>-1.0604807473813815</v>
      </c>
      <c r="AE342">
        <f t="shared" si="98"/>
        <v>1.7730327217554362</v>
      </c>
    </row>
    <row r="343" spans="2:31" x14ac:dyDescent="0.2">
      <c r="B343">
        <v>0.19900000000000001</v>
      </c>
      <c r="D343">
        <v>1.7909999999999999</v>
      </c>
      <c r="F343">
        <v>5.4269999999999996</v>
      </c>
      <c r="J343">
        <v>4.5380000000000003</v>
      </c>
      <c r="K343">
        <v>5.069</v>
      </c>
      <c r="L343">
        <v>15.368</v>
      </c>
      <c r="M343">
        <v>32.850999999999999</v>
      </c>
      <c r="N343">
        <v>112.387</v>
      </c>
      <c r="O343">
        <v>14.691000000000001</v>
      </c>
      <c r="Q343" t="str">
        <f t="shared" si="85"/>
        <v/>
      </c>
      <c r="R343">
        <f t="shared" si="86"/>
        <v>-0.70114692359029329</v>
      </c>
      <c r="S343" t="str">
        <f t="shared" si="87"/>
        <v/>
      </c>
      <c r="T343">
        <f t="shared" si="88"/>
        <v>0.25309558584903152</v>
      </c>
      <c r="U343" t="str">
        <f t="shared" si="89"/>
        <v/>
      </c>
      <c r="V343">
        <f t="shared" si="90"/>
        <v>0.73455982157947619</v>
      </c>
      <c r="W343" t="str">
        <f t="shared" si="91"/>
        <v/>
      </c>
      <c r="X343" t="str">
        <f t="shared" si="92"/>
        <v/>
      </c>
      <c r="Y343" t="str">
        <f t="shared" si="92"/>
        <v/>
      </c>
      <c r="Z343">
        <f t="shared" si="93"/>
        <v>0.65686449154891724</v>
      </c>
      <c r="AA343">
        <f t="shared" si="94"/>
        <v>0.70492229122340178</v>
      </c>
      <c r="AB343">
        <f t="shared" si="95"/>
        <v>1.1866173518536371</v>
      </c>
      <c r="AC343">
        <f t="shared" si="96"/>
        <v>1.5165485942267516</v>
      </c>
      <c r="AD343">
        <f t="shared" si="97"/>
        <v>2.0507160785392387</v>
      </c>
      <c r="AE343">
        <f t="shared" si="98"/>
        <v>1.1670513587378806</v>
      </c>
    </row>
    <row r="344" spans="2:31" x14ac:dyDescent="0.2">
      <c r="B344">
        <v>3.911</v>
      </c>
      <c r="D344">
        <v>7.702</v>
      </c>
      <c r="F344">
        <v>5.3010000000000002</v>
      </c>
      <c r="J344">
        <v>2.89</v>
      </c>
      <c r="K344">
        <v>0.20399999999999999</v>
      </c>
      <c r="L344">
        <v>0.66700000000000004</v>
      </c>
      <c r="M344">
        <v>46.755000000000003</v>
      </c>
      <c r="N344">
        <v>21.648</v>
      </c>
      <c r="O344">
        <v>48.384</v>
      </c>
      <c r="Q344" t="str">
        <f t="shared" si="85"/>
        <v/>
      </c>
      <c r="R344">
        <f t="shared" si="86"/>
        <v>0.59228781595213065</v>
      </c>
      <c r="S344" t="str">
        <f t="shared" si="87"/>
        <v/>
      </c>
      <c r="T344">
        <f t="shared" si="88"/>
        <v>0.88660351428671225</v>
      </c>
      <c r="U344" t="str">
        <f t="shared" si="89"/>
        <v/>
      </c>
      <c r="V344">
        <f t="shared" si="90"/>
        <v>0.72435780422642648</v>
      </c>
      <c r="W344" t="str">
        <f t="shared" si="91"/>
        <v/>
      </c>
      <c r="X344" t="str">
        <f t="shared" si="92"/>
        <v/>
      </c>
      <c r="Y344" t="str">
        <f t="shared" si="92"/>
        <v/>
      </c>
      <c r="Z344">
        <f t="shared" si="93"/>
        <v>0.46089784275654788</v>
      </c>
      <c r="AA344">
        <f t="shared" si="94"/>
        <v>-0.69036983257410123</v>
      </c>
      <c r="AB344">
        <f t="shared" si="95"/>
        <v>-0.17587416608345102</v>
      </c>
      <c r="AC344">
        <f t="shared" si="96"/>
        <v>1.6698280613325212</v>
      </c>
      <c r="AD344">
        <f t="shared" si="97"/>
        <v>1.3354177792535478</v>
      </c>
      <c r="AE344">
        <f t="shared" si="98"/>
        <v>1.6847017694850936</v>
      </c>
    </row>
    <row r="345" spans="2:31" x14ac:dyDescent="0.2">
      <c r="B345">
        <v>0.80700000000000005</v>
      </c>
      <c r="D345">
        <v>15.505000000000001</v>
      </c>
      <c r="F345">
        <v>2.2360000000000002</v>
      </c>
      <c r="J345">
        <v>3.048</v>
      </c>
      <c r="K345">
        <v>20.207999999999998</v>
      </c>
      <c r="L345">
        <v>10.847</v>
      </c>
      <c r="M345">
        <v>7.4999999999999997E-2</v>
      </c>
      <c r="N345">
        <v>15.337999999999999</v>
      </c>
      <c r="O345">
        <v>3.9</v>
      </c>
      <c r="Q345" t="str">
        <f t="shared" si="85"/>
        <v/>
      </c>
      <c r="R345">
        <f t="shared" si="86"/>
        <v>-9.312646527792956E-2</v>
      </c>
      <c r="S345" t="str">
        <f t="shared" si="87"/>
        <v/>
      </c>
      <c r="T345">
        <f t="shared" si="88"/>
        <v>1.1904717705733452</v>
      </c>
      <c r="U345" t="str">
        <f t="shared" si="89"/>
        <v/>
      </c>
      <c r="V345">
        <f t="shared" si="90"/>
        <v>0.3494717992143857</v>
      </c>
      <c r="W345" t="str">
        <f t="shared" si="91"/>
        <v/>
      </c>
      <c r="X345" t="str">
        <f t="shared" si="92"/>
        <v/>
      </c>
      <c r="Y345" t="str">
        <f t="shared" si="92"/>
        <v/>
      </c>
      <c r="Z345">
        <f t="shared" si="93"/>
        <v>0.48401496266756289</v>
      </c>
      <c r="AA345">
        <f t="shared" si="94"/>
        <v>1.3055233332112555</v>
      </c>
      <c r="AB345">
        <f t="shared" si="95"/>
        <v>1.0353096401568014</v>
      </c>
      <c r="AC345">
        <f t="shared" si="96"/>
        <v>-1.1249387366082999</v>
      </c>
      <c r="AD345">
        <f t="shared" si="97"/>
        <v>1.1857687334336129</v>
      </c>
      <c r="AE345">
        <f t="shared" si="98"/>
        <v>0.59106460702649921</v>
      </c>
    </row>
    <row r="346" spans="2:31" x14ac:dyDescent="0.2">
      <c r="B346">
        <v>2.6589999999999998</v>
      </c>
      <c r="D346">
        <v>4.8520000000000003</v>
      </c>
      <c r="F346">
        <v>3.0369999999999999</v>
      </c>
      <c r="J346">
        <v>2.4239999999999999</v>
      </c>
      <c r="K346">
        <v>7.2999999999999995E-2</v>
      </c>
      <c r="L346">
        <v>37.79</v>
      </c>
      <c r="M346">
        <v>10.31</v>
      </c>
      <c r="N346">
        <v>11.444000000000001</v>
      </c>
      <c r="O346">
        <v>89.578000000000003</v>
      </c>
      <c r="Q346" t="str">
        <f t="shared" si="85"/>
        <v/>
      </c>
      <c r="R346">
        <f t="shared" si="86"/>
        <v>0.424718337331567</v>
      </c>
      <c r="S346" t="str">
        <f t="shared" si="87"/>
        <v/>
      </c>
      <c r="T346">
        <f t="shared" si="88"/>
        <v>0.68592079219453539</v>
      </c>
      <c r="U346" t="str">
        <f t="shared" si="89"/>
        <v/>
      </c>
      <c r="V346">
        <f t="shared" si="90"/>
        <v>0.48244479191826517</v>
      </c>
      <c r="W346" t="str">
        <f t="shared" si="91"/>
        <v/>
      </c>
      <c r="X346" t="str">
        <f t="shared" si="92"/>
        <v/>
      </c>
      <c r="Y346" t="str">
        <f t="shared" si="92"/>
        <v/>
      </c>
      <c r="Z346">
        <f t="shared" si="93"/>
        <v>0.38453261549424861</v>
      </c>
      <c r="AA346">
        <f t="shared" si="94"/>
        <v>-1.1366771398795441</v>
      </c>
      <c r="AB346">
        <f t="shared" si="95"/>
        <v>1.5773768919170146</v>
      </c>
      <c r="AC346">
        <f t="shared" si="96"/>
        <v>1.0132586652835165</v>
      </c>
      <c r="AD346">
        <f t="shared" si="97"/>
        <v>1.0585778491332252</v>
      </c>
      <c r="AE346">
        <f t="shared" si="98"/>
        <v>1.9522013617628309</v>
      </c>
    </row>
    <row r="347" spans="2:31" x14ac:dyDescent="0.2">
      <c r="B347">
        <v>1.252</v>
      </c>
      <c r="D347">
        <v>1.7829999999999999</v>
      </c>
      <c r="F347">
        <v>2.4359999999999999</v>
      </c>
      <c r="J347">
        <v>8.2000000000000003E-2</v>
      </c>
      <c r="K347">
        <v>23.234999999999999</v>
      </c>
      <c r="L347">
        <v>28.782</v>
      </c>
      <c r="M347">
        <v>61.091000000000001</v>
      </c>
      <c r="N347">
        <v>75.828000000000003</v>
      </c>
      <c r="O347">
        <v>6.8029999999999999</v>
      </c>
      <c r="Q347" t="str">
        <f t="shared" si="85"/>
        <v/>
      </c>
      <c r="R347">
        <f t="shared" si="86"/>
        <v>9.7604328874410881E-2</v>
      </c>
      <c r="S347" t="str">
        <f t="shared" si="87"/>
        <v/>
      </c>
      <c r="T347">
        <f t="shared" si="88"/>
        <v>0.25115134317535459</v>
      </c>
      <c r="U347" t="str">
        <f t="shared" si="89"/>
        <v/>
      </c>
      <c r="V347">
        <f t="shared" si="90"/>
        <v>0.38667728396083773</v>
      </c>
      <c r="W347" t="str">
        <f t="shared" si="91"/>
        <v/>
      </c>
      <c r="X347" t="str">
        <f t="shared" si="92"/>
        <v/>
      </c>
      <c r="Y347" t="str">
        <f t="shared" si="92"/>
        <v/>
      </c>
      <c r="Z347">
        <f t="shared" si="93"/>
        <v>-1.0861861476162833</v>
      </c>
      <c r="AA347">
        <f t="shared" si="94"/>
        <v>1.3661426768148872</v>
      </c>
      <c r="AB347">
        <f t="shared" si="95"/>
        <v>1.4591209688495408</v>
      </c>
      <c r="AC347">
        <f t="shared" si="96"/>
        <v>1.7859772341666698</v>
      </c>
      <c r="AD347">
        <f t="shared" si="97"/>
        <v>1.8798296014116129</v>
      </c>
      <c r="AE347">
        <f t="shared" si="98"/>
        <v>0.83270047096056743</v>
      </c>
    </row>
    <row r="348" spans="2:31" x14ac:dyDescent="0.2">
      <c r="B348">
        <v>1.2210000000000001</v>
      </c>
      <c r="D348">
        <v>0.16800000000000001</v>
      </c>
      <c r="F348">
        <v>6.9359999999999999</v>
      </c>
      <c r="J348">
        <v>1.4E-2</v>
      </c>
      <c r="L348">
        <v>47.366999999999997</v>
      </c>
      <c r="M348">
        <v>6.4000000000000001E-2</v>
      </c>
      <c r="N348">
        <v>16.902999999999999</v>
      </c>
      <c r="O348">
        <v>32.154000000000003</v>
      </c>
      <c r="Q348" t="str">
        <f t="shared" si="85"/>
        <v/>
      </c>
      <c r="R348">
        <f t="shared" si="86"/>
        <v>8.6715663944882504E-2</v>
      </c>
      <c r="S348" t="str">
        <f t="shared" si="87"/>
        <v/>
      </c>
      <c r="T348">
        <f t="shared" si="88"/>
        <v>-0.77469071827413716</v>
      </c>
      <c r="U348" t="str">
        <f t="shared" si="89"/>
        <v/>
      </c>
      <c r="V348">
        <f t="shared" si="90"/>
        <v>0.84110908446815391</v>
      </c>
      <c r="W348" t="str">
        <f t="shared" si="91"/>
        <v/>
      </c>
      <c r="X348" t="str">
        <f t="shared" si="92"/>
        <v/>
      </c>
      <c r="Y348" t="str">
        <f t="shared" si="92"/>
        <v/>
      </c>
      <c r="Z348">
        <f t="shared" si="93"/>
        <v>-1.853871964321762</v>
      </c>
      <c r="AA348" t="str">
        <f t="shared" si="94"/>
        <v/>
      </c>
      <c r="AB348">
        <f t="shared" si="95"/>
        <v>1.6754758794566023</v>
      </c>
      <c r="AC348">
        <f t="shared" si="96"/>
        <v>-1.1938200260161129</v>
      </c>
      <c r="AD348">
        <f t="shared" si="97"/>
        <v>1.22796379146686</v>
      </c>
      <c r="AE348">
        <f t="shared" si="98"/>
        <v>1.5072350074272556</v>
      </c>
    </row>
    <row r="349" spans="2:31" x14ac:dyDescent="0.2">
      <c r="B349">
        <v>2.7989999999999999</v>
      </c>
      <c r="D349">
        <v>8.9979999999999993</v>
      </c>
      <c r="F349">
        <v>2.1949999999999998</v>
      </c>
      <c r="J349">
        <v>2.4E-2</v>
      </c>
      <c r="L349">
        <v>22.736999999999998</v>
      </c>
      <c r="M349">
        <v>5.7539999999999996</v>
      </c>
      <c r="N349">
        <v>103.496</v>
      </c>
      <c r="O349">
        <v>28.594999999999999</v>
      </c>
      <c r="Q349" t="str">
        <f t="shared" si="85"/>
        <v/>
      </c>
      <c r="R349">
        <f t="shared" si="86"/>
        <v>0.44700289846616237</v>
      </c>
      <c r="S349" t="str">
        <f t="shared" si="87"/>
        <v/>
      </c>
      <c r="T349">
        <f t="shared" si="88"/>
        <v>0.95414598882954804</v>
      </c>
      <c r="U349" t="str">
        <f t="shared" si="89"/>
        <v/>
      </c>
      <c r="V349">
        <f t="shared" si="90"/>
        <v>0.34143452457814016</v>
      </c>
      <c r="W349" t="str">
        <f t="shared" si="91"/>
        <v/>
      </c>
      <c r="X349" t="str">
        <f t="shared" si="92"/>
        <v/>
      </c>
      <c r="Y349" t="str">
        <f t="shared" si="92"/>
        <v/>
      </c>
      <c r="Z349">
        <f t="shared" si="93"/>
        <v>-1.6197887582883939</v>
      </c>
      <c r="AA349" t="str">
        <f t="shared" si="94"/>
        <v/>
      </c>
      <c r="AB349">
        <f t="shared" si="95"/>
        <v>1.3567331617855132</v>
      </c>
      <c r="AC349">
        <f t="shared" si="96"/>
        <v>0.75996985755430724</v>
      </c>
      <c r="AD349">
        <f t="shared" si="97"/>
        <v>2.0149235651407902</v>
      </c>
      <c r="AE349">
        <f t="shared" si="98"/>
        <v>1.4562901008826912</v>
      </c>
    </row>
    <row r="350" spans="2:31" x14ac:dyDescent="0.2">
      <c r="B350">
        <v>1.113</v>
      </c>
      <c r="D350">
        <v>3.77</v>
      </c>
      <c r="F350">
        <v>5.4050000000000002</v>
      </c>
      <c r="J350">
        <v>1.244</v>
      </c>
      <c r="L350">
        <v>5.0999999999999997E-2</v>
      </c>
      <c r="M350">
        <v>25.818999999999999</v>
      </c>
      <c r="N350">
        <v>89.441000000000003</v>
      </c>
      <c r="O350">
        <v>5.6000000000000001E-2</v>
      </c>
      <c r="Q350" t="str">
        <f t="shared" si="85"/>
        <v/>
      </c>
      <c r="R350">
        <f t="shared" si="86"/>
        <v>4.6495164334708308E-2</v>
      </c>
      <c r="S350" t="str">
        <f t="shared" si="87"/>
        <v/>
      </c>
      <c r="T350">
        <f t="shared" si="88"/>
        <v>0.57634135020579291</v>
      </c>
      <c r="U350" t="str">
        <f t="shared" si="89"/>
        <v/>
      </c>
      <c r="V350">
        <f t="shared" si="90"/>
        <v>0.73279569828932922</v>
      </c>
      <c r="W350" t="str">
        <f t="shared" si="91"/>
        <v/>
      </c>
      <c r="X350" t="str">
        <f t="shared" si="92"/>
        <v/>
      </c>
      <c r="Y350" t="str">
        <f t="shared" si="92"/>
        <v/>
      </c>
      <c r="Z350">
        <f t="shared" si="93"/>
        <v>9.4820380354799894E-2</v>
      </c>
      <c r="AA350" t="str">
        <f t="shared" si="94"/>
        <v/>
      </c>
      <c r="AB350">
        <f t="shared" si="95"/>
        <v>-1.2924298239020637</v>
      </c>
      <c r="AC350">
        <f t="shared" si="96"/>
        <v>1.4119394175240436</v>
      </c>
      <c r="AD350">
        <f t="shared" si="97"/>
        <v>1.9515366462227379</v>
      </c>
      <c r="AE350">
        <f t="shared" si="98"/>
        <v>-1.2518119729937995</v>
      </c>
    </row>
    <row r="351" spans="2:31" x14ac:dyDescent="0.2">
      <c r="B351">
        <v>1.2230000000000001</v>
      </c>
      <c r="D351">
        <v>1.7509999999999999</v>
      </c>
      <c r="F351">
        <v>6.9000000000000006E-2</v>
      </c>
      <c r="J351">
        <v>1.3540000000000001</v>
      </c>
      <c r="L351">
        <v>12.532999999999999</v>
      </c>
      <c r="M351">
        <v>155.78800000000001</v>
      </c>
      <c r="N351">
        <v>23.844000000000001</v>
      </c>
      <c r="O351">
        <v>18.015000000000001</v>
      </c>
      <c r="Q351" t="str">
        <f t="shared" si="85"/>
        <v/>
      </c>
      <c r="R351">
        <f t="shared" si="86"/>
        <v>8.7426457036285488E-2</v>
      </c>
      <c r="S351" t="str">
        <f t="shared" si="87"/>
        <v/>
      </c>
      <c r="T351">
        <f t="shared" si="88"/>
        <v>0.24328614608344612</v>
      </c>
      <c r="U351" t="str">
        <f t="shared" si="89"/>
        <v/>
      </c>
      <c r="V351">
        <f t="shared" si="90"/>
        <v>-1.1611509092627446</v>
      </c>
      <c r="W351" t="str">
        <f t="shared" si="91"/>
        <v/>
      </c>
      <c r="X351" t="str">
        <f t="shared" si="92"/>
        <v/>
      </c>
      <c r="Y351" t="str">
        <f t="shared" si="92"/>
        <v/>
      </c>
      <c r="Z351">
        <f t="shared" si="93"/>
        <v>0.13161866434912553</v>
      </c>
      <c r="AA351" t="str">
        <f t="shared" si="94"/>
        <v/>
      </c>
      <c r="AB351">
        <f t="shared" si="95"/>
        <v>1.0980550396692432</v>
      </c>
      <c r="AC351">
        <f t="shared" si="96"/>
        <v>2.1925340018956341</v>
      </c>
      <c r="AD351">
        <f t="shared" si="97"/>
        <v>1.37737911315744</v>
      </c>
      <c r="AE351">
        <f t="shared" si="98"/>
        <v>1.2556342664585873</v>
      </c>
    </row>
    <row r="352" spans="2:31" x14ac:dyDescent="0.2">
      <c r="D352">
        <v>3.8460000000000001</v>
      </c>
      <c r="F352">
        <v>16.443000000000001</v>
      </c>
      <c r="J352">
        <v>3.6070000000000002</v>
      </c>
      <c r="L352">
        <v>8.4130000000000003</v>
      </c>
      <c r="N352">
        <v>150.434</v>
      </c>
      <c r="O352">
        <v>3.7080000000000002</v>
      </c>
      <c r="Q352" t="str">
        <f t="shared" si="85"/>
        <v/>
      </c>
      <c r="R352" t="str">
        <f t="shared" si="86"/>
        <v/>
      </c>
      <c r="S352" t="str">
        <f t="shared" si="87"/>
        <v/>
      </c>
      <c r="T352">
        <f t="shared" si="88"/>
        <v>0.5850092799024611</v>
      </c>
      <c r="U352" t="str">
        <f t="shared" si="89"/>
        <v/>
      </c>
      <c r="V352">
        <f t="shared" si="90"/>
        <v>1.2159810567918627</v>
      </c>
      <c r="W352" t="str">
        <f t="shared" si="91"/>
        <v/>
      </c>
      <c r="X352" t="str">
        <f t="shared" si="92"/>
        <v/>
      </c>
      <c r="Y352" t="str">
        <f t="shared" si="92"/>
        <v/>
      </c>
      <c r="Z352">
        <f t="shared" si="93"/>
        <v>0.55714614231836312</v>
      </c>
      <c r="AA352" t="str">
        <f t="shared" si="94"/>
        <v/>
      </c>
      <c r="AB352">
        <f t="shared" si="95"/>
        <v>0.92495088891561061</v>
      </c>
      <c r="AC352" t="str">
        <f t="shared" si="96"/>
        <v/>
      </c>
      <c r="AD352">
        <f t="shared" si="97"/>
        <v>2.1773460034338519</v>
      </c>
      <c r="AE352">
        <f t="shared" si="98"/>
        <v>0.5691397254724595</v>
      </c>
    </row>
    <row r="353" spans="4:31" x14ac:dyDescent="0.2">
      <c r="D353">
        <v>1.9019999999999999</v>
      </c>
      <c r="F353">
        <v>0.38300000000000001</v>
      </c>
      <c r="J353">
        <v>11.888999999999999</v>
      </c>
      <c r="L353">
        <v>133.26</v>
      </c>
      <c r="N353">
        <v>10.643000000000001</v>
      </c>
      <c r="O353">
        <v>28.068000000000001</v>
      </c>
      <c r="Q353" t="str">
        <f t="shared" si="85"/>
        <v/>
      </c>
      <c r="R353" t="str">
        <f t="shared" si="86"/>
        <v/>
      </c>
      <c r="S353" t="str">
        <f t="shared" si="87"/>
        <v/>
      </c>
      <c r="T353">
        <f t="shared" si="88"/>
        <v>0.27921051260139512</v>
      </c>
      <c r="U353" t="str">
        <f t="shared" si="89"/>
        <v/>
      </c>
      <c r="V353">
        <f t="shared" si="90"/>
        <v>-0.41680122603137726</v>
      </c>
      <c r="W353" t="str">
        <f t="shared" si="91"/>
        <v/>
      </c>
      <c r="X353" t="str">
        <f t="shared" si="92"/>
        <v/>
      </c>
      <c r="Y353" t="str">
        <f t="shared" si="92"/>
        <v/>
      </c>
      <c r="Z353">
        <f t="shared" si="93"/>
        <v>1.075145327053852</v>
      </c>
      <c r="AA353" t="str">
        <f t="shared" si="94"/>
        <v/>
      </c>
      <c r="AB353">
        <f t="shared" si="95"/>
        <v>2.1246998089321174</v>
      </c>
      <c r="AC353" t="str">
        <f t="shared" si="96"/>
        <v/>
      </c>
      <c r="AD353">
        <f t="shared" si="97"/>
        <v>1.0270640621510454</v>
      </c>
      <c r="AE353">
        <f t="shared" si="98"/>
        <v>1.4482114678567779</v>
      </c>
    </row>
    <row r="354" spans="4:31" x14ac:dyDescent="0.2">
      <c r="F354">
        <v>12.371</v>
      </c>
      <c r="J354">
        <v>0.16300000000000001</v>
      </c>
      <c r="N354">
        <v>35.718000000000004</v>
      </c>
      <c r="O354">
        <v>20.821999999999999</v>
      </c>
      <c r="Q354" t="str">
        <f t="shared" si="85"/>
        <v/>
      </c>
      <c r="R354" t="str">
        <f t="shared" si="86"/>
        <v/>
      </c>
      <c r="S354" t="str">
        <f t="shared" si="87"/>
        <v/>
      </c>
      <c r="T354" t="str">
        <f t="shared" si="88"/>
        <v/>
      </c>
      <c r="U354" t="str">
        <f t="shared" si="89"/>
        <v/>
      </c>
      <c r="V354">
        <f t="shared" si="90"/>
        <v>1.092404806899008</v>
      </c>
      <c r="W354" t="str">
        <f t="shared" si="91"/>
        <v/>
      </c>
      <c r="X354" t="str">
        <f t="shared" si="92"/>
        <v/>
      </c>
      <c r="Y354" t="str">
        <f t="shared" si="92"/>
        <v/>
      </c>
      <c r="Z354">
        <f t="shared" si="93"/>
        <v>-0.78781239559604221</v>
      </c>
      <c r="AA354" t="str">
        <f t="shared" si="94"/>
        <v/>
      </c>
      <c r="AB354" t="str">
        <f t="shared" si="95"/>
        <v/>
      </c>
      <c r="AC354" t="str">
        <f t="shared" si="96"/>
        <v/>
      </c>
      <c r="AD354">
        <f t="shared" si="97"/>
        <v>1.552887132935397</v>
      </c>
      <c r="AE354">
        <f t="shared" si="98"/>
        <v>1.3185224421412565</v>
      </c>
    </row>
    <row r="355" spans="4:31" x14ac:dyDescent="0.2">
      <c r="F355">
        <v>0.48799999999999999</v>
      </c>
      <c r="J355">
        <v>0.66500000000000004</v>
      </c>
      <c r="N355">
        <v>16.446999999999999</v>
      </c>
      <c r="O355">
        <v>8.9990000000000006</v>
      </c>
      <c r="Q355" t="str">
        <f t="shared" si="85"/>
        <v/>
      </c>
      <c r="R355" t="str">
        <f t="shared" si="86"/>
        <v/>
      </c>
      <c r="S355" t="str">
        <f t="shared" si="87"/>
        <v/>
      </c>
      <c r="T355" t="str">
        <f t="shared" si="88"/>
        <v/>
      </c>
      <c r="U355" t="str">
        <f t="shared" si="89"/>
        <v/>
      </c>
      <c r="V355">
        <f t="shared" si="90"/>
        <v>-0.31158017799728938</v>
      </c>
      <c r="W355" t="str">
        <f t="shared" si="91"/>
        <v/>
      </c>
      <c r="X355" t="str">
        <f t="shared" si="92"/>
        <v/>
      </c>
      <c r="Y355" t="str">
        <f t="shared" si="92"/>
        <v/>
      </c>
      <c r="Z355">
        <f t="shared" si="93"/>
        <v>-0.17717835469689538</v>
      </c>
      <c r="AA355" t="str">
        <f t="shared" si="94"/>
        <v/>
      </c>
      <c r="AB355" t="str">
        <f t="shared" si="95"/>
        <v/>
      </c>
      <c r="AC355" t="str">
        <f t="shared" si="96"/>
        <v/>
      </c>
      <c r="AD355">
        <f t="shared" si="97"/>
        <v>1.2160866924219129</v>
      </c>
      <c r="AE355">
        <f t="shared" si="98"/>
        <v>0.95419425181586248</v>
      </c>
    </row>
    <row r="356" spans="4:31" x14ac:dyDescent="0.2">
      <c r="F356">
        <v>4.7E-2</v>
      </c>
      <c r="J356">
        <v>0.97299999999999998</v>
      </c>
      <c r="N356">
        <v>8.9789999999999992</v>
      </c>
      <c r="O356">
        <v>96.706999999999994</v>
      </c>
      <c r="Q356" t="str">
        <f t="shared" si="85"/>
        <v/>
      </c>
      <c r="R356" t="str">
        <f t="shared" si="86"/>
        <v/>
      </c>
      <c r="S356" t="str">
        <f t="shared" si="87"/>
        <v/>
      </c>
      <c r="T356" t="str">
        <f t="shared" si="88"/>
        <v/>
      </c>
      <c r="U356" t="str">
        <f t="shared" si="89"/>
        <v/>
      </c>
      <c r="V356">
        <f t="shared" si="90"/>
        <v>-1.3279021420642825</v>
      </c>
      <c r="W356" t="str">
        <f t="shared" si="91"/>
        <v/>
      </c>
      <c r="X356" t="str">
        <f t="shared" si="92"/>
        <v/>
      </c>
      <c r="Y356" t="str">
        <f t="shared" si="92"/>
        <v/>
      </c>
      <c r="Z356">
        <f t="shared" si="93"/>
        <v>-1.1887159731648099E-2</v>
      </c>
      <c r="AA356" t="str">
        <f t="shared" si="94"/>
        <v/>
      </c>
      <c r="AB356" t="str">
        <f t="shared" si="95"/>
        <v/>
      </c>
      <c r="AC356" t="str">
        <f t="shared" si="96"/>
        <v/>
      </c>
      <c r="AD356">
        <f t="shared" si="97"/>
        <v>0.95322797155985384</v>
      </c>
      <c r="AE356">
        <f t="shared" si="98"/>
        <v>1.9854579110152186</v>
      </c>
    </row>
    <row r="357" spans="4:31" x14ac:dyDescent="0.2">
      <c r="J357">
        <v>8.0909999999999993</v>
      </c>
      <c r="N357">
        <v>0.41</v>
      </c>
      <c r="O357">
        <v>19.100000000000001</v>
      </c>
      <c r="Q357" t="str">
        <f t="shared" si="85"/>
        <v/>
      </c>
      <c r="R357" t="str">
        <f t="shared" si="86"/>
        <v/>
      </c>
      <c r="S357" t="str">
        <f t="shared" si="87"/>
        <v/>
      </c>
      <c r="T357" t="str">
        <f t="shared" si="88"/>
        <v/>
      </c>
      <c r="U357" t="str">
        <f t="shared" si="89"/>
        <v/>
      </c>
      <c r="V357" t="str">
        <f t="shared" si="90"/>
        <v/>
      </c>
      <c r="W357" t="str">
        <f t="shared" si="91"/>
        <v/>
      </c>
      <c r="X357" t="str">
        <f t="shared" si="92"/>
        <v/>
      </c>
      <c r="Y357" t="str">
        <f t="shared" si="92"/>
        <v/>
      </c>
      <c r="Z357">
        <f t="shared" si="93"/>
        <v>0.90800220117255359</v>
      </c>
      <c r="AA357" t="str">
        <f t="shared" si="94"/>
        <v/>
      </c>
      <c r="AB357" t="str">
        <f t="shared" si="95"/>
        <v/>
      </c>
      <c r="AC357" t="str">
        <f t="shared" si="96"/>
        <v/>
      </c>
      <c r="AD357">
        <f t="shared" si="97"/>
        <v>-0.38721614328026455</v>
      </c>
      <c r="AE357">
        <f t="shared" si="98"/>
        <v>1.2810333672477277</v>
      </c>
    </row>
    <row r="358" spans="4:31" x14ac:dyDescent="0.2">
      <c r="J358">
        <v>0.129</v>
      </c>
      <c r="N358">
        <v>94.081000000000003</v>
      </c>
      <c r="O358">
        <v>0.81299999999999994</v>
      </c>
      <c r="Q358" t="str">
        <f t="shared" si="85"/>
        <v/>
      </c>
      <c r="R358" t="str">
        <f t="shared" si="86"/>
        <v/>
      </c>
      <c r="S358" t="str">
        <f t="shared" si="87"/>
        <v/>
      </c>
      <c r="T358" t="str">
        <f t="shared" si="88"/>
        <v/>
      </c>
      <c r="U358" t="str">
        <f t="shared" si="89"/>
        <v/>
      </c>
      <c r="V358" t="str">
        <f t="shared" si="90"/>
        <v/>
      </c>
      <c r="W358" t="str">
        <f t="shared" si="91"/>
        <v/>
      </c>
      <c r="X358" t="str">
        <f t="shared" si="92"/>
        <v/>
      </c>
      <c r="Y358" t="str">
        <f t="shared" si="92"/>
        <v/>
      </c>
      <c r="Z358">
        <f t="shared" si="93"/>
        <v>-0.88941028970075098</v>
      </c>
      <c r="AA358" t="str">
        <f t="shared" si="94"/>
        <v/>
      </c>
      <c r="AB358" t="str">
        <f t="shared" si="95"/>
        <v/>
      </c>
      <c r="AC358" t="str">
        <f t="shared" si="96"/>
        <v/>
      </c>
      <c r="AD358">
        <f t="shared" si="97"/>
        <v>1.9735019249328902</v>
      </c>
      <c r="AE358">
        <f t="shared" si="98"/>
        <v>-8.9909454405931857E-2</v>
      </c>
    </row>
    <row r="359" spans="4:31" x14ac:dyDescent="0.2">
      <c r="J359">
        <v>4956.1400000000003</v>
      </c>
      <c r="N359">
        <v>31.856000000000002</v>
      </c>
      <c r="O359">
        <v>6.7249999999999996</v>
      </c>
      <c r="Q359" t="str">
        <f t="shared" si="85"/>
        <v/>
      </c>
      <c r="R359" t="str">
        <f t="shared" si="86"/>
        <v/>
      </c>
      <c r="S359" t="str">
        <f t="shared" si="87"/>
        <v/>
      </c>
      <c r="T359" t="str">
        <f t="shared" si="88"/>
        <v/>
      </c>
      <c r="U359" t="str">
        <f t="shared" si="89"/>
        <v/>
      </c>
      <c r="V359" t="str">
        <f t="shared" si="90"/>
        <v/>
      </c>
      <c r="W359" t="str">
        <f t="shared" si="91"/>
        <v/>
      </c>
      <c r="X359" t="str">
        <f t="shared" si="92"/>
        <v/>
      </c>
      <c r="Y359" t="str">
        <f t="shared" si="92"/>
        <v/>
      </c>
      <c r="Z359">
        <f t="shared" si="93"/>
        <v>3.6951435657364531</v>
      </c>
      <c r="AA359" t="str">
        <f t="shared" si="94"/>
        <v/>
      </c>
      <c r="AB359" t="str">
        <f t="shared" si="95"/>
        <v/>
      </c>
      <c r="AC359" t="str">
        <f t="shared" si="96"/>
        <v/>
      </c>
      <c r="AD359">
        <f t="shared" si="97"/>
        <v>1.5031912426833343</v>
      </c>
      <c r="AE359">
        <f t="shared" si="98"/>
        <v>0.82769228867444555</v>
      </c>
    </row>
    <row r="360" spans="4:31" x14ac:dyDescent="0.2">
      <c r="N360">
        <v>12.302</v>
      </c>
      <c r="O360">
        <v>55.335999999999999</v>
      </c>
      <c r="Q360" t="str">
        <f t="shared" si="85"/>
        <v/>
      </c>
      <c r="R360" t="str">
        <f t="shared" si="86"/>
        <v/>
      </c>
      <c r="S360" t="str">
        <f t="shared" si="87"/>
        <v/>
      </c>
      <c r="T360" t="str">
        <f t="shared" si="88"/>
        <v/>
      </c>
      <c r="U360" t="str">
        <f t="shared" si="89"/>
        <v/>
      </c>
      <c r="V360" t="str">
        <f t="shared" si="90"/>
        <v/>
      </c>
      <c r="W360" t="str">
        <f t="shared" si="91"/>
        <v/>
      </c>
      <c r="X360" t="str">
        <f t="shared" si="92"/>
        <v/>
      </c>
      <c r="Y360" t="str">
        <f t="shared" si="92"/>
        <v/>
      </c>
      <c r="Z360" t="str">
        <f t="shared" si="93"/>
        <v/>
      </c>
      <c r="AA360" t="str">
        <f t="shared" si="94"/>
        <v/>
      </c>
      <c r="AB360" t="str">
        <f t="shared" si="95"/>
        <v/>
      </c>
      <c r="AC360" t="str">
        <f t="shared" si="96"/>
        <v/>
      </c>
      <c r="AD360">
        <f t="shared" si="97"/>
        <v>1.0899757226877289</v>
      </c>
      <c r="AE360">
        <f t="shared" si="98"/>
        <v>1.7430077626706246</v>
      </c>
    </row>
    <row r="361" spans="4:31" x14ac:dyDescent="0.2">
      <c r="N361">
        <v>21.759</v>
      </c>
      <c r="O361">
        <v>26.835999999999999</v>
      </c>
      <c r="Q361" t="str">
        <f t="shared" si="85"/>
        <v/>
      </c>
      <c r="R361" t="str">
        <f t="shared" si="86"/>
        <v/>
      </c>
      <c r="S361" t="str">
        <f t="shared" si="87"/>
        <v/>
      </c>
      <c r="T361" t="str">
        <f t="shared" si="88"/>
        <v/>
      </c>
      <c r="U361" t="str">
        <f t="shared" si="89"/>
        <v/>
      </c>
      <c r="V361" t="str">
        <f t="shared" si="90"/>
        <v/>
      </c>
      <c r="W361" t="str">
        <f t="shared" si="91"/>
        <v/>
      </c>
      <c r="X361" t="str">
        <f t="shared" si="92"/>
        <v/>
      </c>
      <c r="Y361" t="str">
        <f t="shared" si="92"/>
        <v/>
      </c>
      <c r="Z361" t="str">
        <f t="shared" si="93"/>
        <v/>
      </c>
      <c r="AA361" t="str">
        <f t="shared" si="94"/>
        <v/>
      </c>
      <c r="AB361" t="str">
        <f t="shared" si="95"/>
        <v/>
      </c>
      <c r="AC361" t="str">
        <f t="shared" si="96"/>
        <v/>
      </c>
      <c r="AD361">
        <f t="shared" si="97"/>
        <v>1.3376389321814088</v>
      </c>
      <c r="AE361">
        <f t="shared" si="98"/>
        <v>1.4287177832038316</v>
      </c>
    </row>
    <row r="362" spans="4:31" x14ac:dyDescent="0.2">
      <c r="N362">
        <v>7.83</v>
      </c>
      <c r="O362">
        <v>25.007000000000001</v>
      </c>
      <c r="Q362" t="str">
        <f t="shared" si="85"/>
        <v/>
      </c>
      <c r="R362" t="str">
        <f t="shared" si="86"/>
        <v/>
      </c>
      <c r="S362" t="str">
        <f t="shared" si="87"/>
        <v/>
      </c>
      <c r="T362" t="str">
        <f t="shared" si="88"/>
        <v/>
      </c>
      <c r="U362" t="str">
        <f t="shared" si="89"/>
        <v/>
      </c>
      <c r="V362" t="str">
        <f t="shared" si="90"/>
        <v/>
      </c>
      <c r="W362" t="str">
        <f t="shared" si="91"/>
        <v/>
      </c>
      <c r="X362" t="str">
        <f t="shared" si="92"/>
        <v/>
      </c>
      <c r="Y362" t="str">
        <f t="shared" si="92"/>
        <v/>
      </c>
      <c r="Z362" t="str">
        <f t="shared" si="93"/>
        <v/>
      </c>
      <c r="AA362" t="str">
        <f t="shared" si="94"/>
        <v/>
      </c>
      <c r="AB362" t="str">
        <f t="shared" si="95"/>
        <v/>
      </c>
      <c r="AC362" t="str">
        <f t="shared" si="96"/>
        <v/>
      </c>
      <c r="AD362">
        <f t="shared" si="97"/>
        <v>0.89376176205794344</v>
      </c>
      <c r="AE362">
        <f t="shared" si="98"/>
        <v>1.3980615941058041</v>
      </c>
    </row>
    <row r="363" spans="4:31" x14ac:dyDescent="0.2">
      <c r="N363">
        <v>2.8000000000000001E-2</v>
      </c>
      <c r="Q363" t="str">
        <f t="shared" si="85"/>
        <v/>
      </c>
      <c r="R363" t="str">
        <f t="shared" si="86"/>
        <v/>
      </c>
      <c r="S363" t="str">
        <f t="shared" si="87"/>
        <v/>
      </c>
      <c r="T363" t="str">
        <f t="shared" si="88"/>
        <v/>
      </c>
      <c r="U363" t="str">
        <f t="shared" si="89"/>
        <v/>
      </c>
      <c r="V363" t="str">
        <f t="shared" si="90"/>
        <v/>
      </c>
      <c r="W363" t="str">
        <f t="shared" si="91"/>
        <v/>
      </c>
      <c r="X363" t="str">
        <f t="shared" si="92"/>
        <v/>
      </c>
      <c r="Y363" t="str">
        <f t="shared" si="92"/>
        <v/>
      </c>
      <c r="Z363" t="str">
        <f t="shared" si="93"/>
        <v/>
      </c>
      <c r="AA363" t="str">
        <f t="shared" si="94"/>
        <v/>
      </c>
      <c r="AB363" t="str">
        <f t="shared" si="95"/>
        <v/>
      </c>
      <c r="AC363" t="str">
        <f t="shared" si="96"/>
        <v/>
      </c>
      <c r="AD363">
        <f t="shared" si="97"/>
        <v>-1.5528419686577808</v>
      </c>
      <c r="AE363" t="str">
        <f t="shared" si="98"/>
        <v/>
      </c>
    </row>
    <row r="364" spans="4:31" x14ac:dyDescent="0.2">
      <c r="N364">
        <v>0.98399999999999999</v>
      </c>
      <c r="Q364" t="str">
        <f t="shared" si="85"/>
        <v/>
      </c>
      <c r="R364" t="str">
        <f t="shared" si="86"/>
        <v/>
      </c>
      <c r="S364" t="str">
        <f t="shared" si="87"/>
        <v/>
      </c>
      <c r="T364" t="str">
        <f t="shared" si="88"/>
        <v/>
      </c>
      <c r="U364" t="str">
        <f t="shared" si="89"/>
        <v/>
      </c>
      <c r="V364" t="str">
        <f t="shared" si="90"/>
        <v/>
      </c>
      <c r="W364" t="str">
        <f t="shared" si="91"/>
        <v/>
      </c>
      <c r="X364" t="str">
        <f t="shared" si="92"/>
        <v/>
      </c>
      <c r="Y364" t="str">
        <f t="shared" si="92"/>
        <v/>
      </c>
      <c r="Z364" t="str">
        <f t="shared" si="93"/>
        <v/>
      </c>
      <c r="AA364" t="str">
        <f t="shared" si="94"/>
        <v/>
      </c>
      <c r="AB364" t="str">
        <f t="shared" si="95"/>
        <v/>
      </c>
      <c r="AC364" t="str">
        <f t="shared" si="96"/>
        <v/>
      </c>
      <c r="AD364">
        <f t="shared" si="97"/>
        <v>-7.0049015686584892E-3</v>
      </c>
      <c r="AE364" t="str">
        <f t="shared" si="98"/>
        <v/>
      </c>
    </row>
    <row r="365" spans="4:31" x14ac:dyDescent="0.2">
      <c r="N365">
        <v>77.572999999999993</v>
      </c>
      <c r="Q365" t="str">
        <f t="shared" si="85"/>
        <v/>
      </c>
      <c r="R365" t="str">
        <f t="shared" si="86"/>
        <v/>
      </c>
      <c r="S365" t="str">
        <f t="shared" si="87"/>
        <v/>
      </c>
      <c r="T365" t="str">
        <f t="shared" si="88"/>
        <v/>
      </c>
      <c r="U365" t="str">
        <f t="shared" si="89"/>
        <v/>
      </c>
      <c r="V365" t="str">
        <f t="shared" si="90"/>
        <v/>
      </c>
      <c r="W365" t="str">
        <f t="shared" si="91"/>
        <v/>
      </c>
      <c r="X365" t="str">
        <f t="shared" si="92"/>
        <v/>
      </c>
      <c r="Y365" t="str">
        <f t="shared" si="92"/>
        <v/>
      </c>
      <c r="Z365" t="str">
        <f t="shared" si="93"/>
        <v/>
      </c>
      <c r="AA365" t="str">
        <f t="shared" si="94"/>
        <v/>
      </c>
      <c r="AB365" t="str">
        <f t="shared" si="95"/>
        <v/>
      </c>
      <c r="AC365" t="str">
        <f t="shared" si="96"/>
        <v/>
      </c>
      <c r="AD365">
        <f t="shared" si="97"/>
        <v>1.8897105873479112</v>
      </c>
      <c r="AE365" t="str">
        <f t="shared" si="98"/>
        <v/>
      </c>
    </row>
    <row r="366" spans="4:31" x14ac:dyDescent="0.2">
      <c r="Q366" t="str">
        <f t="shared" si="85"/>
        <v/>
      </c>
      <c r="R366" t="str">
        <f t="shared" si="86"/>
        <v/>
      </c>
      <c r="S366" t="str">
        <f t="shared" si="87"/>
        <v/>
      </c>
      <c r="T366" t="str">
        <f t="shared" si="88"/>
        <v/>
      </c>
      <c r="U366" t="str">
        <f t="shared" si="89"/>
        <v/>
      </c>
      <c r="V366" t="str">
        <f t="shared" si="90"/>
        <v/>
      </c>
      <c r="W366" t="str">
        <f t="shared" si="91"/>
        <v/>
      </c>
      <c r="X366" t="str">
        <f t="shared" si="92"/>
        <v/>
      </c>
      <c r="Y366" t="str">
        <f t="shared" si="92"/>
        <v/>
      </c>
      <c r="Z366" t="str">
        <f t="shared" si="93"/>
        <v/>
      </c>
      <c r="AA366" t="str">
        <f t="shared" si="94"/>
        <v/>
      </c>
      <c r="AB366" t="str">
        <f t="shared" si="95"/>
        <v/>
      </c>
      <c r="AC366" t="str">
        <f t="shared" si="96"/>
        <v/>
      </c>
      <c r="AD366" t="str">
        <f t="shared" si="97"/>
        <v/>
      </c>
      <c r="AE366" t="str">
        <f t="shared" si="98"/>
        <v/>
      </c>
    </row>
    <row r="367" spans="4:31" x14ac:dyDescent="0.2">
      <c r="Q367" t="str">
        <f t="shared" si="85"/>
        <v/>
      </c>
      <c r="R367" t="str">
        <f t="shared" si="86"/>
        <v/>
      </c>
      <c r="S367" t="str">
        <f t="shared" si="87"/>
        <v/>
      </c>
      <c r="T367" t="str">
        <f t="shared" si="88"/>
        <v/>
      </c>
      <c r="U367" t="str">
        <f t="shared" si="89"/>
        <v/>
      </c>
      <c r="V367" t="str">
        <f t="shared" si="90"/>
        <v/>
      </c>
      <c r="W367" t="str">
        <f t="shared" si="91"/>
        <v/>
      </c>
      <c r="X367" t="str">
        <f t="shared" si="92"/>
        <v/>
      </c>
      <c r="Y367" t="str">
        <f t="shared" si="92"/>
        <v/>
      </c>
      <c r="Z367" t="str">
        <f t="shared" si="93"/>
        <v/>
      </c>
      <c r="AA367" t="str">
        <f t="shared" si="94"/>
        <v/>
      </c>
      <c r="AB367" t="str">
        <f t="shared" si="95"/>
        <v/>
      </c>
      <c r="AC367" t="str">
        <f t="shared" si="96"/>
        <v/>
      </c>
      <c r="AD367" t="str">
        <f t="shared" si="97"/>
        <v/>
      </c>
      <c r="AE367" t="str">
        <f t="shared" si="98"/>
        <v/>
      </c>
    </row>
    <row r="368" spans="4:31" x14ac:dyDescent="0.2">
      <c r="Q368" t="str">
        <f t="shared" si="85"/>
        <v/>
      </c>
      <c r="R368" t="str">
        <f t="shared" si="86"/>
        <v/>
      </c>
      <c r="S368" t="str">
        <f t="shared" si="87"/>
        <v/>
      </c>
      <c r="T368" t="str">
        <f t="shared" si="88"/>
        <v/>
      </c>
      <c r="U368" t="str">
        <f t="shared" si="89"/>
        <v/>
      </c>
      <c r="V368" t="str">
        <f t="shared" si="90"/>
        <v/>
      </c>
      <c r="W368" t="str">
        <f t="shared" si="91"/>
        <v/>
      </c>
      <c r="X368" t="str">
        <f t="shared" si="92"/>
        <v/>
      </c>
      <c r="Y368" t="str">
        <f t="shared" si="92"/>
        <v/>
      </c>
      <c r="Z368" t="str">
        <f t="shared" si="93"/>
        <v/>
      </c>
      <c r="AA368" t="str">
        <f t="shared" si="94"/>
        <v/>
      </c>
      <c r="AB368" t="str">
        <f t="shared" si="95"/>
        <v/>
      </c>
      <c r="AC368" t="str">
        <f t="shared" si="96"/>
        <v/>
      </c>
      <c r="AD368" t="str">
        <f t="shared" si="97"/>
        <v/>
      </c>
      <c r="AE368" t="str">
        <f t="shared" si="98"/>
        <v/>
      </c>
    </row>
    <row r="369" spans="1:31" x14ac:dyDescent="0.2">
      <c r="Q369" t="str">
        <f t="shared" si="85"/>
        <v/>
      </c>
      <c r="R369" t="str">
        <f t="shared" si="86"/>
        <v/>
      </c>
      <c r="S369" t="str">
        <f t="shared" si="87"/>
        <v/>
      </c>
      <c r="T369" t="str">
        <f t="shared" si="88"/>
        <v/>
      </c>
      <c r="U369" t="str">
        <f t="shared" si="89"/>
        <v/>
      </c>
      <c r="V369" t="str">
        <f t="shared" si="90"/>
        <v/>
      </c>
      <c r="W369" t="str">
        <f t="shared" si="91"/>
        <v/>
      </c>
      <c r="X369" t="str">
        <f t="shared" si="92"/>
        <v/>
      </c>
      <c r="Y369" t="str">
        <f t="shared" si="92"/>
        <v/>
      </c>
      <c r="Z369" t="str">
        <f t="shared" si="93"/>
        <v/>
      </c>
      <c r="AA369" t="str">
        <f t="shared" si="94"/>
        <v/>
      </c>
      <c r="AB369" t="str">
        <f t="shared" si="95"/>
        <v/>
      </c>
      <c r="AC369" t="str">
        <f t="shared" si="96"/>
        <v/>
      </c>
      <c r="AD369" t="str">
        <f t="shared" si="97"/>
        <v/>
      </c>
      <c r="AE369" t="str">
        <f t="shared" si="98"/>
        <v/>
      </c>
    </row>
    <row r="370" spans="1:31" x14ac:dyDescent="0.2">
      <c r="Q370" t="str">
        <f t="shared" si="85"/>
        <v/>
      </c>
      <c r="R370" t="str">
        <f t="shared" si="86"/>
        <v/>
      </c>
      <c r="S370" t="str">
        <f t="shared" si="87"/>
        <v/>
      </c>
      <c r="T370" t="str">
        <f t="shared" si="88"/>
        <v/>
      </c>
      <c r="U370" t="str">
        <f t="shared" si="89"/>
        <v/>
      </c>
      <c r="V370" t="str">
        <f t="shared" si="90"/>
        <v/>
      </c>
      <c r="W370" t="str">
        <f t="shared" si="91"/>
        <v/>
      </c>
      <c r="X370" t="str">
        <f t="shared" si="92"/>
        <v/>
      </c>
      <c r="Y370" t="str">
        <f t="shared" si="92"/>
        <v/>
      </c>
      <c r="Z370" t="str">
        <f t="shared" si="93"/>
        <v/>
      </c>
      <c r="AA370" t="str">
        <f t="shared" si="94"/>
        <v/>
      </c>
      <c r="AB370" t="str">
        <f t="shared" si="95"/>
        <v/>
      </c>
      <c r="AC370" t="str">
        <f t="shared" si="96"/>
        <v/>
      </c>
      <c r="AD370" t="str">
        <f t="shared" si="97"/>
        <v/>
      </c>
      <c r="AE370" t="str">
        <f t="shared" si="98"/>
        <v/>
      </c>
    </row>
    <row r="371" spans="1:31" x14ac:dyDescent="0.2">
      <c r="Q371" t="str">
        <f t="shared" si="85"/>
        <v/>
      </c>
      <c r="R371" t="str">
        <f t="shared" si="86"/>
        <v/>
      </c>
      <c r="S371" t="str">
        <f t="shared" si="87"/>
        <v/>
      </c>
      <c r="T371" t="str">
        <f t="shared" si="88"/>
        <v/>
      </c>
      <c r="U371" t="str">
        <f t="shared" si="89"/>
        <v/>
      </c>
      <c r="V371" t="str">
        <f t="shared" si="90"/>
        <v/>
      </c>
      <c r="W371" t="str">
        <f t="shared" si="91"/>
        <v/>
      </c>
      <c r="X371" t="str">
        <f t="shared" si="92"/>
        <v/>
      </c>
      <c r="Y371" t="str">
        <f t="shared" si="92"/>
        <v/>
      </c>
      <c r="Z371" t="str">
        <f t="shared" si="93"/>
        <v/>
      </c>
      <c r="AA371" t="str">
        <f t="shared" si="94"/>
        <v/>
      </c>
      <c r="AB371" t="str">
        <f t="shared" si="95"/>
        <v/>
      </c>
      <c r="AC371" t="str">
        <f t="shared" si="96"/>
        <v/>
      </c>
      <c r="AD371" t="str">
        <f t="shared" si="97"/>
        <v/>
      </c>
      <c r="AE371" t="str">
        <f t="shared" si="98"/>
        <v/>
      </c>
    </row>
    <row r="372" spans="1:31" x14ac:dyDescent="0.2">
      <c r="Q372" t="str">
        <f t="shared" si="85"/>
        <v/>
      </c>
      <c r="R372" t="str">
        <f t="shared" si="86"/>
        <v/>
      </c>
      <c r="S372" t="str">
        <f t="shared" si="87"/>
        <v/>
      </c>
      <c r="T372" t="str">
        <f t="shared" si="88"/>
        <v/>
      </c>
      <c r="U372" t="str">
        <f t="shared" si="89"/>
        <v/>
      </c>
      <c r="V372" t="str">
        <f t="shared" si="90"/>
        <v/>
      </c>
      <c r="W372" t="str">
        <f t="shared" si="91"/>
        <v/>
      </c>
      <c r="X372" t="str">
        <f t="shared" si="92"/>
        <v/>
      </c>
      <c r="Y372" t="str">
        <f t="shared" si="92"/>
        <v/>
      </c>
      <c r="Z372" t="str">
        <f t="shared" si="93"/>
        <v/>
      </c>
      <c r="AA372" t="str">
        <f t="shared" si="94"/>
        <v/>
      </c>
      <c r="AB372" t="str">
        <f t="shared" si="95"/>
        <v/>
      </c>
      <c r="AC372" t="str">
        <f t="shared" si="96"/>
        <v/>
      </c>
      <c r="AD372" t="str">
        <f t="shared" si="97"/>
        <v/>
      </c>
      <c r="AE372" t="str">
        <f t="shared" si="98"/>
        <v/>
      </c>
    </row>
    <row r="373" spans="1:31" x14ac:dyDescent="0.2">
      <c r="Q373" t="str">
        <f t="shared" si="85"/>
        <v/>
      </c>
      <c r="R373" t="str">
        <f t="shared" si="86"/>
        <v/>
      </c>
      <c r="S373" t="str">
        <f t="shared" si="87"/>
        <v/>
      </c>
      <c r="T373" t="str">
        <f t="shared" si="88"/>
        <v/>
      </c>
      <c r="U373" t="str">
        <f t="shared" si="89"/>
        <v/>
      </c>
      <c r="V373" t="str">
        <f t="shared" si="90"/>
        <v/>
      </c>
      <c r="W373" t="str">
        <f t="shared" si="91"/>
        <v/>
      </c>
      <c r="X373" t="str">
        <f t="shared" si="92"/>
        <v/>
      </c>
      <c r="Y373" t="str">
        <f t="shared" si="92"/>
        <v/>
      </c>
      <c r="Z373" t="str">
        <f t="shared" si="93"/>
        <v/>
      </c>
      <c r="AA373" t="str">
        <f t="shared" si="94"/>
        <v/>
      </c>
      <c r="AB373" t="str">
        <f t="shared" si="95"/>
        <v/>
      </c>
      <c r="AC373" t="str">
        <f t="shared" si="96"/>
        <v/>
      </c>
      <c r="AD373" t="str">
        <f t="shared" si="97"/>
        <v/>
      </c>
      <c r="AE373" t="str">
        <f t="shared" si="98"/>
        <v/>
      </c>
    </row>
    <row r="374" spans="1:31" x14ac:dyDescent="0.2">
      <c r="Q374" t="str">
        <f t="shared" si="85"/>
        <v/>
      </c>
      <c r="R374" t="str">
        <f t="shared" si="86"/>
        <v/>
      </c>
      <c r="S374" t="str">
        <f t="shared" si="87"/>
        <v/>
      </c>
      <c r="T374" t="str">
        <f t="shared" si="88"/>
        <v/>
      </c>
      <c r="U374" t="str">
        <f t="shared" si="89"/>
        <v/>
      </c>
      <c r="V374" t="str">
        <f t="shared" si="90"/>
        <v/>
      </c>
      <c r="W374" t="str">
        <f t="shared" si="91"/>
        <v/>
      </c>
      <c r="X374" t="str">
        <f t="shared" si="92"/>
        <v/>
      </c>
      <c r="Y374" t="str">
        <f t="shared" si="92"/>
        <v/>
      </c>
      <c r="Z374" t="str">
        <f t="shared" si="93"/>
        <v/>
      </c>
      <c r="AA374" t="str">
        <f t="shared" si="94"/>
        <v/>
      </c>
      <c r="AB374" t="str">
        <f t="shared" si="95"/>
        <v/>
      </c>
      <c r="AC374" t="str">
        <f t="shared" si="96"/>
        <v/>
      </c>
      <c r="AD374" t="str">
        <f t="shared" si="97"/>
        <v/>
      </c>
      <c r="AE374" t="str">
        <f t="shared" si="98"/>
        <v/>
      </c>
    </row>
    <row r="375" spans="1:31" x14ac:dyDescent="0.2">
      <c r="Q375" t="str">
        <f t="shared" si="85"/>
        <v/>
      </c>
      <c r="R375" t="str">
        <f t="shared" si="86"/>
        <v/>
      </c>
      <c r="S375" t="str">
        <f t="shared" si="87"/>
        <v/>
      </c>
      <c r="T375" t="str">
        <f t="shared" si="88"/>
        <v/>
      </c>
      <c r="U375" t="str">
        <f t="shared" si="89"/>
        <v/>
      </c>
      <c r="V375" t="str">
        <f t="shared" si="90"/>
        <v/>
      </c>
      <c r="W375" t="str">
        <f t="shared" si="91"/>
        <v/>
      </c>
      <c r="X375" t="str">
        <f t="shared" si="92"/>
        <v/>
      </c>
      <c r="Y375" t="str">
        <f t="shared" si="92"/>
        <v/>
      </c>
      <c r="Z375" t="str">
        <f t="shared" si="93"/>
        <v/>
      </c>
      <c r="AA375" t="str">
        <f t="shared" si="94"/>
        <v/>
      </c>
      <c r="AB375" t="str">
        <f t="shared" si="95"/>
        <v/>
      </c>
      <c r="AC375" t="str">
        <f t="shared" si="96"/>
        <v/>
      </c>
      <c r="AD375" t="str">
        <f t="shared" si="97"/>
        <v/>
      </c>
      <c r="AE375" t="str">
        <f t="shared" si="98"/>
        <v/>
      </c>
    </row>
    <row r="376" spans="1:31" x14ac:dyDescent="0.2">
      <c r="Q376" t="str">
        <f t="shared" si="85"/>
        <v/>
      </c>
      <c r="R376" t="str">
        <f t="shared" si="86"/>
        <v/>
      </c>
      <c r="S376" t="str">
        <f t="shared" si="87"/>
        <v/>
      </c>
      <c r="T376" t="str">
        <f t="shared" si="88"/>
        <v/>
      </c>
      <c r="U376" t="str">
        <f t="shared" si="89"/>
        <v/>
      </c>
      <c r="V376" t="str">
        <f t="shared" si="90"/>
        <v/>
      </c>
      <c r="W376" t="str">
        <f t="shared" si="91"/>
        <v/>
      </c>
      <c r="X376" t="str">
        <f t="shared" si="92"/>
        <v/>
      </c>
      <c r="Y376" t="str">
        <f t="shared" si="92"/>
        <v/>
      </c>
      <c r="Z376" t="str">
        <f t="shared" si="93"/>
        <v/>
      </c>
      <c r="AA376" t="str">
        <f t="shared" si="94"/>
        <v/>
      </c>
      <c r="AB376" t="str">
        <f t="shared" si="95"/>
        <v/>
      </c>
      <c r="AC376" t="str">
        <f t="shared" si="96"/>
        <v/>
      </c>
      <c r="AD376" t="str">
        <f t="shared" si="97"/>
        <v/>
      </c>
      <c r="AE376" t="str">
        <f t="shared" si="98"/>
        <v/>
      </c>
    </row>
    <row r="378" spans="1:31" ht="20" thickBot="1" x14ac:dyDescent="0.3">
      <c r="A378" s="77" t="s">
        <v>185</v>
      </c>
      <c r="B378" s="77"/>
      <c r="C378" s="77"/>
      <c r="D378" s="77"/>
      <c r="E378" s="77"/>
      <c r="F378" s="77"/>
      <c r="I378" s="85" t="s">
        <v>194</v>
      </c>
      <c r="J378" s="85"/>
      <c r="K378" s="85"/>
      <c r="L378" s="85"/>
      <c r="M378" s="85"/>
      <c r="N378" s="85"/>
      <c r="O378" s="85"/>
    </row>
    <row r="379" spans="1:31" ht="18" thickTop="1" thickBot="1" x14ac:dyDescent="0.25">
      <c r="A379" s="84" t="s">
        <v>188</v>
      </c>
      <c r="B379" s="71" t="str">
        <f>A2</f>
        <v>CR</v>
      </c>
      <c r="C379" s="72" t="str">
        <f>B2</f>
        <v>CR+</v>
      </c>
      <c r="D379" s="72" t="str">
        <f>C2</f>
        <v>RTW</v>
      </c>
      <c r="E379" s="72" t="str">
        <f>D2</f>
        <v>SR</v>
      </c>
      <c r="F379" s="73" t="str">
        <f>E2</f>
        <v>TI</v>
      </c>
      <c r="I379" s="93"/>
      <c r="J379" s="94" t="s">
        <v>193</v>
      </c>
      <c r="K379" s="71" t="str">
        <f>A2</f>
        <v>CR</v>
      </c>
      <c r="L379" s="72" t="str">
        <f t="shared" ref="L379:O379" si="99">B2</f>
        <v>CR+</v>
      </c>
      <c r="M379" s="72" t="str">
        <f t="shared" si="99"/>
        <v>RTW</v>
      </c>
      <c r="N379" s="72" t="str">
        <f t="shared" si="99"/>
        <v>SR</v>
      </c>
      <c r="O379" s="73" t="str">
        <f t="shared" si="99"/>
        <v>TI</v>
      </c>
    </row>
    <row r="380" spans="1:31" ht="18" thickTop="1" thickBot="1" x14ac:dyDescent="0.25">
      <c r="A380" s="74" t="s">
        <v>180</v>
      </c>
      <c r="B380" s="65">
        <f>QUARTILE($A3:$A377,1)</f>
        <v>0.58474999999999999</v>
      </c>
      <c r="C380" s="66">
        <f>QUARTILE($B3:$B377,1)</f>
        <v>0.59599999999999997</v>
      </c>
      <c r="D380" s="66">
        <f>QUARTILE($C3:$C377,1)</f>
        <v>0.61875000000000002</v>
      </c>
      <c r="E380" s="66">
        <f>QUARTILE($D3:$D377,1)</f>
        <v>0.82400000000000007</v>
      </c>
      <c r="F380" s="67">
        <f>QUARTILE($E3:$E377,1)</f>
        <v>0.95499999999999996</v>
      </c>
      <c r="I380" s="95" t="s">
        <v>185</v>
      </c>
      <c r="J380" s="74" t="s">
        <v>180</v>
      </c>
      <c r="K380" s="65">
        <f>QUARTILE(A3:A365,1)</f>
        <v>0.58474999999999999</v>
      </c>
      <c r="L380" s="66">
        <f t="shared" ref="L380:O380" si="100">QUARTILE(B3:B365,1)</f>
        <v>0.59599999999999997</v>
      </c>
      <c r="M380" s="66">
        <f t="shared" si="100"/>
        <v>0.61875000000000002</v>
      </c>
      <c r="N380" s="66">
        <f t="shared" si="100"/>
        <v>0.82400000000000007</v>
      </c>
      <c r="O380" s="67">
        <f t="shared" si="100"/>
        <v>0.95499999999999996</v>
      </c>
    </row>
    <row r="381" spans="1:31" ht="18" thickTop="1" thickBot="1" x14ac:dyDescent="0.25">
      <c r="A381" s="75" t="s">
        <v>181</v>
      </c>
      <c r="B381" s="68">
        <f>QUARTILE(A4:A380,2)</f>
        <v>1.5329999999999999</v>
      </c>
      <c r="C381" s="69">
        <f>QUARTILE(B4:B380,2)</f>
        <v>1.3380000000000001</v>
      </c>
      <c r="D381" s="69">
        <f>QUARTILE(C4:C380,2)</f>
        <v>1.6095000000000002</v>
      </c>
      <c r="E381" s="69">
        <f>QUARTILE(D4:D380,2)</f>
        <v>2.3239999999999998</v>
      </c>
      <c r="F381" s="70">
        <f>QUARTILE(E4:E380,2)</f>
        <v>2.5880000000000001</v>
      </c>
      <c r="I381" s="95"/>
      <c r="J381" s="75" t="s">
        <v>181</v>
      </c>
      <c r="K381" s="68">
        <f>QUARTILE(A4:A366,2)</f>
        <v>1.5329999999999999</v>
      </c>
      <c r="L381" s="69">
        <f t="shared" ref="L381:O381" si="101">QUARTILE(B4:B366,2)</f>
        <v>1.3425</v>
      </c>
      <c r="M381" s="69">
        <f t="shared" si="101"/>
        <v>1.617</v>
      </c>
      <c r="N381" s="69">
        <f t="shared" si="101"/>
        <v>2.335</v>
      </c>
      <c r="O381" s="70">
        <f t="shared" si="101"/>
        <v>2.5975000000000001</v>
      </c>
    </row>
    <row r="382" spans="1:31" ht="18" thickTop="1" thickBot="1" x14ac:dyDescent="0.25">
      <c r="A382" s="75" t="s">
        <v>182</v>
      </c>
      <c r="B382" s="68">
        <f>QUARTILE(A5:A381,3)</f>
        <v>2.8532500000000001</v>
      </c>
      <c r="C382" s="69">
        <f>QUARTILE(B5:B381,3)</f>
        <v>2.7989999999999999</v>
      </c>
      <c r="D382" s="69">
        <f>QUARTILE(C5:C381,3)</f>
        <v>2.9470000000000001</v>
      </c>
      <c r="E382" s="69">
        <f>QUARTILE(D5:D381,3)</f>
        <v>4.5645000000000007</v>
      </c>
      <c r="F382" s="70">
        <f>QUARTILE(E5:E381,3)</f>
        <v>5.1099999999999994</v>
      </c>
      <c r="I382" s="95"/>
      <c r="J382" s="75" t="s">
        <v>182</v>
      </c>
      <c r="K382" s="68">
        <f>QUARTILE(A5:A367,3)</f>
        <v>2.8532500000000001</v>
      </c>
      <c r="L382" s="69">
        <f t="shared" ref="L382:O382" si="102">QUARTILE(B5:B367,3)</f>
        <v>2.8125</v>
      </c>
      <c r="M382" s="69">
        <f t="shared" si="102"/>
        <v>2.9730000000000003</v>
      </c>
      <c r="N382" s="69">
        <f t="shared" si="102"/>
        <v>4.5650000000000004</v>
      </c>
      <c r="O382" s="70">
        <f t="shared" si="102"/>
        <v>5.14</v>
      </c>
    </row>
    <row r="383" spans="1:31" ht="18" thickTop="1" thickBot="1" x14ac:dyDescent="0.25">
      <c r="A383" s="75" t="s">
        <v>183</v>
      </c>
      <c r="B383" s="68">
        <f>AVERAGE(A3:A377)</f>
        <v>3.2257499999999988</v>
      </c>
      <c r="C383" s="69">
        <f>AVERAGE(B3:B377)</f>
        <v>2.1090744985673333</v>
      </c>
      <c r="D383" s="69">
        <f>AVERAGE(C3:C377)</f>
        <v>4.3664487179487201</v>
      </c>
      <c r="E383" s="69">
        <f>AVERAGE(D3:D377)</f>
        <v>28.85688319088317</v>
      </c>
      <c r="F383" s="70">
        <f>AVERAGE(E3:E377)</f>
        <v>18.936632835820898</v>
      </c>
      <c r="I383" s="95"/>
      <c r="J383" s="75" t="s">
        <v>190</v>
      </c>
      <c r="K383" s="68">
        <f>AVERAGE(A5:A367)</f>
        <v>3.2367177914110417</v>
      </c>
      <c r="L383" s="69">
        <f t="shared" ref="L383:O383" si="103">AVERAGE(B5:B367)</f>
        <v>2.1099913544668567</v>
      </c>
      <c r="M383" s="69">
        <f t="shared" si="103"/>
        <v>4.383183870967744</v>
      </c>
      <c r="N383" s="69">
        <f t="shared" si="103"/>
        <v>29.010441260744965</v>
      </c>
      <c r="O383" s="70">
        <f t="shared" si="103"/>
        <v>19.025339339339343</v>
      </c>
    </row>
    <row r="384" spans="1:31" ht="18" thickTop="1" thickBot="1" x14ac:dyDescent="0.25">
      <c r="A384" s="76" t="s">
        <v>184</v>
      </c>
      <c r="B384" s="80">
        <f>STDEV(A3:A377)</f>
        <v>9.3310491351066034</v>
      </c>
      <c r="C384" s="81">
        <f>STDEV(B3:B377)</f>
        <v>2.3862275426368349</v>
      </c>
      <c r="D384" s="81">
        <f>STDEV(C3:C377)</f>
        <v>11.285388887041803</v>
      </c>
      <c r="E384" s="81">
        <f>STDEV(D3:D377)</f>
        <v>429.82404958979674</v>
      </c>
      <c r="F384" s="82">
        <f>STDEV(E3:E377)</f>
        <v>269.03652357187531</v>
      </c>
      <c r="I384" s="95"/>
      <c r="J384" s="76" t="s">
        <v>189</v>
      </c>
      <c r="K384" s="97">
        <f>STDEV(A5:A367)</f>
        <v>9.3583456503210272</v>
      </c>
      <c r="L384" s="98">
        <f t="shared" ref="L384:O384" si="104">STDEV(B5:B367)</f>
        <v>2.3898725357054662</v>
      </c>
      <c r="M384" s="98">
        <f t="shared" si="104"/>
        <v>11.319364417832258</v>
      </c>
      <c r="N384" s="98">
        <f t="shared" si="104"/>
        <v>431.05256695701956</v>
      </c>
      <c r="O384" s="99">
        <f t="shared" si="104"/>
        <v>269.84310399312881</v>
      </c>
    </row>
    <row r="385" spans="1:31" ht="21" thickTop="1" thickBot="1" x14ac:dyDescent="0.3">
      <c r="A385" s="77" t="s">
        <v>186</v>
      </c>
      <c r="B385" s="77"/>
      <c r="C385" s="77"/>
      <c r="D385" s="77"/>
      <c r="E385" s="77"/>
      <c r="F385" s="77"/>
      <c r="I385" s="95" t="s">
        <v>186</v>
      </c>
      <c r="J385" s="74" t="s">
        <v>180</v>
      </c>
      <c r="K385" s="65">
        <f>QUARTILE(N3:N377,1)</f>
        <v>9.0060000000000002</v>
      </c>
      <c r="L385" s="66">
        <f>QUARTILE(O3:O377,1)</f>
        <v>8.5322500000000012</v>
      </c>
      <c r="M385" s="66" t="e">
        <f>QUARTILE(P3:P377,1)</f>
        <v>#NUM!</v>
      </c>
      <c r="N385" s="66">
        <f>QUARTILE(Q3:Q377,1)</f>
        <v>-0.23302988866026481</v>
      </c>
      <c r="O385" s="67">
        <f>QUARTILE(R3:R377,1)</f>
        <v>-0.22475374025976358</v>
      </c>
    </row>
    <row r="386" spans="1:31" ht="18" thickTop="1" thickBot="1" x14ac:dyDescent="0.25">
      <c r="A386" s="74" t="s">
        <v>180</v>
      </c>
      <c r="B386" s="65">
        <f>QUARTILE(F3:F377,1)</f>
        <v>0.98375000000000001</v>
      </c>
      <c r="C386" s="66">
        <f>QUARTILE(G3:G377,1)</f>
        <v>0.95650000000000002</v>
      </c>
      <c r="D386" s="66">
        <f>QUARTILE(H3:H377,1)</f>
        <v>1.12625</v>
      </c>
      <c r="E386" s="66">
        <f>QUARTILE(I3:I377,1)</f>
        <v>0.74</v>
      </c>
      <c r="F386" s="67">
        <f>QUARTILE(J3:J377,1)</f>
        <v>1.1299999999999999</v>
      </c>
      <c r="I386" s="95"/>
      <c r="J386" s="75" t="s">
        <v>181</v>
      </c>
      <c r="K386" s="68">
        <f>QUARTILE(N4:N380,2)</f>
        <v>26.841999999999999</v>
      </c>
      <c r="L386" s="69">
        <f>QUARTILE(O4:O380,2)</f>
        <v>24.7685</v>
      </c>
      <c r="M386" s="69" t="e">
        <f>QUARTILE(P4:P380,2)</f>
        <v>#NUM!</v>
      </c>
      <c r="N386" s="69">
        <f>QUARTILE(Q4:Q380,2)</f>
        <v>0.18554215485437514</v>
      </c>
      <c r="O386" s="70">
        <f>QUARTILE(R4:R380,2)</f>
        <v>0.12791185457739496</v>
      </c>
    </row>
    <row r="387" spans="1:31" ht="18" thickTop="1" thickBot="1" x14ac:dyDescent="0.25">
      <c r="A387" s="75" t="s">
        <v>181</v>
      </c>
      <c r="B387" s="68">
        <f>QUARTILE(F4:F380,2)</f>
        <v>2.827</v>
      </c>
      <c r="C387" s="69">
        <f>QUARTILE(G4:G380,2)</f>
        <v>2.9279999999999999</v>
      </c>
      <c r="D387" s="69">
        <f>QUARTILE(H4:H380,2)</f>
        <v>3.0659999999999998</v>
      </c>
      <c r="E387" s="69">
        <f>QUARTILE(I4:I380,2)</f>
        <v>2.7584999999999997</v>
      </c>
      <c r="F387" s="70">
        <f>QUARTILE(J4:J380,2)</f>
        <v>3.1920000000000002</v>
      </c>
      <c r="I387" s="95"/>
      <c r="J387" s="75" t="s">
        <v>182</v>
      </c>
      <c r="K387" s="68">
        <f>QUARTILE(N5:N381,3)</f>
        <v>57.875</v>
      </c>
      <c r="L387" s="69">
        <f>QUARTILE(O5:O381,3)</f>
        <v>50.027500000000003</v>
      </c>
      <c r="M387" s="69" t="e">
        <f>QUARTILE(P5:P381,3)</f>
        <v>#NUM!</v>
      </c>
      <c r="N387" s="69">
        <f>QUARTILE(Q5:Q381,3)</f>
        <v>0.45533801647267785</v>
      </c>
      <c r="O387" s="70">
        <f>QUARTILE(R5:R381,3)</f>
        <v>0.44908752798935109</v>
      </c>
    </row>
    <row r="388" spans="1:31" ht="18" thickTop="1" thickBot="1" x14ac:dyDescent="0.25">
      <c r="A388" s="75" t="s">
        <v>182</v>
      </c>
      <c r="B388" s="68">
        <f>QUARTILE(F5:F381,3)</f>
        <v>5.6822499999999998</v>
      </c>
      <c r="C388" s="69">
        <f>QUARTILE(G5:G381,3)</f>
        <v>5.4377499999999994</v>
      </c>
      <c r="D388" s="69">
        <f>QUARTILE(H5:H381,3)</f>
        <v>6.55</v>
      </c>
      <c r="E388" s="69">
        <f>QUARTILE(I5:I381,3)</f>
        <v>5.7789999999999999</v>
      </c>
      <c r="F388" s="70">
        <f>QUARTILE(J5:J381,3)</f>
        <v>7.4945000000000004</v>
      </c>
      <c r="I388" s="95"/>
      <c r="J388" s="75" t="s">
        <v>190</v>
      </c>
      <c r="K388" s="68">
        <f>AVERAGE(N3:N377)</f>
        <v>69.639055096418758</v>
      </c>
      <c r="L388" s="69">
        <f>AVERAGE(O3:O377)</f>
        <v>99.617349999999973</v>
      </c>
      <c r="M388" s="69" t="e">
        <f>AVERAGE(P3:P377)</f>
        <v>#DIV/0!</v>
      </c>
      <c r="N388" s="69">
        <f>AVERAGE(Q3:Q377)</f>
        <v>6.7787842452581029E-2</v>
      </c>
      <c r="O388" s="70">
        <f>AVERAGE(R3:R377)</f>
        <v>1.9926267719549723E-2</v>
      </c>
    </row>
    <row r="389" spans="1:31" ht="18" thickTop="1" thickBot="1" x14ac:dyDescent="0.25">
      <c r="A389" s="75" t="s">
        <v>183</v>
      </c>
      <c r="B389" s="68">
        <f>AVERAGE(F3:F377)</f>
        <v>4.0930903954802256</v>
      </c>
      <c r="C389" s="69">
        <f>AVERAGE(G3:G377)</f>
        <v>4.0273000000000003</v>
      </c>
      <c r="D389" s="69">
        <f>AVERAGE(H3:H377)</f>
        <v>4.866878205128204</v>
      </c>
      <c r="E389" s="69">
        <f>AVERAGE(I3:I377)</f>
        <v>4.301382789317505</v>
      </c>
      <c r="F389" s="70">
        <f>AVERAGE(J3:J377)</f>
        <v>102.30711484593836</v>
      </c>
      <c r="I389" s="95"/>
      <c r="J389" s="76" t="s">
        <v>189</v>
      </c>
      <c r="K389" s="80">
        <f>STDEV(N3:N377)</f>
        <v>510.73144650230773</v>
      </c>
      <c r="L389" s="81">
        <f>STDEV(O3:O377)</f>
        <v>545.69844620507638</v>
      </c>
      <c r="M389" s="81" t="e">
        <f>STDEV(P3:P377)</f>
        <v>#DIV/0!</v>
      </c>
      <c r="N389" s="81">
        <f>STDEV(Q3:Q377)</f>
        <v>0.62506811011439789</v>
      </c>
      <c r="O389" s="82">
        <f>STDEV(R3:R377)</f>
        <v>0.62213700233269809</v>
      </c>
    </row>
    <row r="390" spans="1:31" ht="18" thickTop="1" thickBot="1" x14ac:dyDescent="0.25">
      <c r="A390" s="76" t="s">
        <v>184</v>
      </c>
      <c r="B390" s="80">
        <f>STDEV(F3:F377)</f>
        <v>4.2219970125137714</v>
      </c>
      <c r="C390" s="81">
        <f>STDEV(G3:G377)</f>
        <v>4.0994853332915282</v>
      </c>
      <c r="D390" s="81">
        <f>STDEV(H3:H377)</f>
        <v>5.6546428095368082</v>
      </c>
      <c r="E390" s="81">
        <f>STDEV(I3:I377)</f>
        <v>5.279618153248177</v>
      </c>
      <c r="F390" s="82">
        <f>STDEV(J3:J377)</f>
        <v>782.89249035833996</v>
      </c>
      <c r="I390" s="95" t="s">
        <v>187</v>
      </c>
      <c r="J390" s="74" t="s">
        <v>180</v>
      </c>
      <c r="K390" s="78">
        <f>QUARTILE(S3:S377,1)</f>
        <v>-0.20848489446270754</v>
      </c>
      <c r="L390" s="66">
        <f>QUARTILE(T3:T377,1)</f>
        <v>-8.417643334762992E-2</v>
      </c>
      <c r="M390" s="66">
        <f>QUARTILE(U3:U377,1)</f>
        <v>-2.0025439643218859E-2</v>
      </c>
      <c r="N390" s="66">
        <f>QUARTILE(V3:V377,1)</f>
        <v>-7.1203264264939597E-3</v>
      </c>
      <c r="O390" s="67">
        <f>QUARTILE(W3:W377,1)</f>
        <v>-1.9634856323884099E-2</v>
      </c>
    </row>
    <row r="391" spans="1:31" ht="21" thickTop="1" thickBot="1" x14ac:dyDescent="0.3">
      <c r="A391" s="77" t="s">
        <v>187</v>
      </c>
      <c r="B391" s="77"/>
      <c r="C391" s="77"/>
      <c r="D391" s="77"/>
      <c r="E391" s="77"/>
      <c r="F391" s="77"/>
      <c r="I391" s="95"/>
      <c r="J391" s="75" t="s">
        <v>181</v>
      </c>
      <c r="K391" s="79">
        <f>QUARTILE(S4:S380,2)</f>
        <v>0.20871001990640115</v>
      </c>
      <c r="L391" s="69">
        <f>QUARTILE(T4:T380,2)</f>
        <v>0.36828206574890177</v>
      </c>
      <c r="M391" s="69">
        <f>QUARTILE(U4:U380,2)</f>
        <v>0.41455265158249588</v>
      </c>
      <c r="N391" s="69">
        <f>QUARTILE(V4:V380,2)</f>
        <v>0.45239984591144161</v>
      </c>
      <c r="O391" s="70">
        <f>QUARTILE(W4:W380,2)</f>
        <v>0.46657107238635426</v>
      </c>
    </row>
    <row r="392" spans="1:31" ht="18" thickTop="1" thickBot="1" x14ac:dyDescent="0.25">
      <c r="A392" s="74" t="s">
        <v>180</v>
      </c>
      <c r="B392" s="78">
        <f>QUARTILE(K3:K377,1)</f>
        <v>9.1530000000000005</v>
      </c>
      <c r="C392" s="66">
        <f>QUARTILE(L3:L377,1)</f>
        <v>9.1594999999999995</v>
      </c>
      <c r="D392" s="66">
        <f>QUARTILE(M3:M377,1)</f>
        <v>11.403</v>
      </c>
      <c r="E392" s="66">
        <f>QUARTILE(N3:N377,1)</f>
        <v>9.0060000000000002</v>
      </c>
      <c r="F392" s="67">
        <f>QUARTILE(O3:O377,1)</f>
        <v>8.5322500000000012</v>
      </c>
      <c r="I392" s="95"/>
      <c r="J392" s="75" t="s">
        <v>182</v>
      </c>
      <c r="K392" s="79">
        <f>QUARTILE(S5:S381,3)</f>
        <v>0.47318237991857093</v>
      </c>
      <c r="L392" s="69">
        <f>QUARTILE(T5:T381,3)</f>
        <v>0.65944078187031774</v>
      </c>
      <c r="M392" s="69">
        <f>QUARTILE(U5:U381,3)</f>
        <v>0.71096311899527576</v>
      </c>
      <c r="N392" s="69">
        <f>QUARTILE(V5:V381,3)</f>
        <v>0.75667894317491757</v>
      </c>
      <c r="O392" s="70">
        <f>QUARTILE(W5:W381,3)</f>
        <v>0.73541916962461096</v>
      </c>
    </row>
    <row r="393" spans="1:31" ht="18" thickTop="1" thickBot="1" x14ac:dyDescent="0.25">
      <c r="A393" s="75" t="s">
        <v>181</v>
      </c>
      <c r="B393" s="79">
        <f>QUARTILE(K4:K380,2)</f>
        <v>24.934999999999999</v>
      </c>
      <c r="C393" s="69">
        <f>QUARTILE(L4:L380,2)</f>
        <v>27.207999999999998</v>
      </c>
      <c r="D393" s="69">
        <f>QUARTILE(M4:M380,2)</f>
        <v>25.838999999999999</v>
      </c>
      <c r="E393" s="69">
        <f>QUARTILE(N4:N380,2)</f>
        <v>26.841999999999999</v>
      </c>
      <c r="F393" s="70">
        <f>QUARTILE(O4:O380,2)</f>
        <v>24.7685</v>
      </c>
      <c r="I393" s="95"/>
      <c r="J393" s="75" t="s">
        <v>190</v>
      </c>
      <c r="K393" s="79">
        <f>AVERAGE(S3:S377)</f>
        <v>8.711443390312669E-2</v>
      </c>
      <c r="L393" s="69">
        <f>AVERAGE(T3:T377)</f>
        <v>0.23402000181006316</v>
      </c>
      <c r="M393" s="69">
        <f>AVERAGE(U3:U377)</f>
        <v>0.29027506302493117</v>
      </c>
      <c r="N393" s="69">
        <f>AVERAGE(V3:V377)</f>
        <v>0.28421485403225105</v>
      </c>
      <c r="O393" s="70">
        <f>AVERAGE(W3:W377)</f>
        <v>0.25164675510194351</v>
      </c>
    </row>
    <row r="394" spans="1:31" ht="17" thickTop="1" x14ac:dyDescent="0.2">
      <c r="A394" s="75" t="s">
        <v>182</v>
      </c>
      <c r="B394" s="79">
        <f>QUARTILE(K5:K381,3)</f>
        <v>52.768999999999998</v>
      </c>
      <c r="C394" s="69">
        <f>QUARTILE(L5:L381,3)</f>
        <v>53.8705</v>
      </c>
      <c r="D394" s="69">
        <f>QUARTILE(M5:M381,3)</f>
        <v>53.737000000000002</v>
      </c>
      <c r="E394" s="69">
        <f>QUARTILE(N5:N381,3)</f>
        <v>57.875</v>
      </c>
      <c r="F394" s="70">
        <f>QUARTILE(O5:O381,3)</f>
        <v>50.027500000000003</v>
      </c>
      <c r="I394" s="96"/>
      <c r="J394" s="76" t="s">
        <v>189</v>
      </c>
      <c r="K394" s="83">
        <f>STDEV(S3:S377)</f>
        <v>0.72487801050849276</v>
      </c>
      <c r="L394" s="81">
        <f>STDEV(T3:T377)</f>
        <v>0.74640236052962483</v>
      </c>
      <c r="M394" s="81">
        <f>STDEV(U3:U377)</f>
        <v>0.67818828660761088</v>
      </c>
      <c r="N394" s="81">
        <f>STDEV(V3:V377)</f>
        <v>0.69909364989490985</v>
      </c>
      <c r="O394" s="82">
        <f>STDEV(W3:W377)</f>
        <v>0.74343256177331529</v>
      </c>
    </row>
    <row r="395" spans="1:31" x14ac:dyDescent="0.2">
      <c r="A395" s="75" t="s">
        <v>183</v>
      </c>
      <c r="B395" s="79">
        <f>AVERAGE(K3:K377)</f>
        <v>38.11238695652176</v>
      </c>
      <c r="C395" s="69">
        <f>AVERAGE(L3:L377)</f>
        <v>38.404632478632507</v>
      </c>
      <c r="D395" s="69">
        <f>AVERAGE(M3:M377)</f>
        <v>39.080323782234963</v>
      </c>
      <c r="E395" s="69">
        <f>AVERAGE(N3:N377)</f>
        <v>69.639055096418758</v>
      </c>
      <c r="F395" s="70">
        <f>AVERAGE(O3:O377)</f>
        <v>99.617349999999973</v>
      </c>
    </row>
    <row r="396" spans="1:31" x14ac:dyDescent="0.2">
      <c r="A396" s="76" t="s">
        <v>184</v>
      </c>
      <c r="B396" s="83">
        <f>STDEV(K3:K377)</f>
        <v>40.838282980356752</v>
      </c>
      <c r="C396" s="81">
        <f>STDEV(L3:L377)</f>
        <v>39.207983148537068</v>
      </c>
      <c r="D396" s="81">
        <f>STDEV(M3:M377)</f>
        <v>41.237887071919154</v>
      </c>
      <c r="E396" s="81">
        <f>STDEV(N3:N377)</f>
        <v>510.73144650230773</v>
      </c>
      <c r="F396" s="82">
        <f>STDEV(O3:O377)</f>
        <v>545.69844620507638</v>
      </c>
    </row>
    <row r="400" spans="1:31" x14ac:dyDescent="0.2">
      <c r="Q400" t="str">
        <f t="shared" ref="Q391:Q449" si="105">IF(A400 &gt; 0,LOG10(A400),"")</f>
        <v/>
      </c>
      <c r="R400" t="str">
        <f t="shared" ref="R397:R449" si="106">IF(B400 &gt; 0,LOG10(B400),"")</f>
        <v/>
      </c>
      <c r="S400" t="str">
        <f t="shared" ref="S397:S449" si="107">IF(C400 &gt; 0,LOG10(C400),"")</f>
        <v/>
      </c>
      <c r="T400" t="str">
        <f t="shared" ref="T397:T449" si="108">IF(D400 &gt; 0,LOG10(D400),"")</f>
        <v/>
      </c>
      <c r="U400" t="str">
        <f t="shared" ref="U397:U449" si="109">IF(E400 &gt; 0,LOG10(E400),"")</f>
        <v/>
      </c>
      <c r="V400" t="str">
        <f t="shared" ref="V397:V449" si="110">IF(F400 &gt; 0,LOG10(F400),"")</f>
        <v/>
      </c>
      <c r="W400" t="str">
        <f t="shared" ref="W387:W449" si="111">IF(G400 &gt; 0,LOG10(G400),"")</f>
        <v/>
      </c>
      <c r="X400" t="str">
        <f t="shared" ref="X387:Y449" si="112">IF(H400 &gt; 0,LOG10(H400),"")</f>
        <v/>
      </c>
      <c r="Y400" t="str">
        <f t="shared" si="112"/>
        <v/>
      </c>
      <c r="Z400" t="str">
        <f t="shared" ref="Z387:Z449" si="113">IF(J400 &gt; 0,LOG10(J400),"")</f>
        <v/>
      </c>
      <c r="AA400" t="str">
        <f t="shared" ref="AA387:AA449" si="114">IF(K400 &gt; 0,LOG10(K400),"")</f>
        <v/>
      </c>
      <c r="AB400" t="str">
        <f t="shared" ref="AB387:AB449" si="115">IF(L400 &gt; 0,LOG10(L400),"")</f>
        <v/>
      </c>
      <c r="AC400" t="str">
        <f t="shared" ref="AC387:AC449" si="116">IF(M400 &gt; 0,LOG10(M400),"")</f>
        <v/>
      </c>
      <c r="AD400" t="str">
        <f t="shared" ref="AD387:AD449" si="117">IF(N400 &gt; 0,LOG10(N400),"")</f>
        <v/>
      </c>
      <c r="AE400" t="str">
        <f t="shared" ref="AE387:AE449" si="118">IF(O400 &gt; 0,LOG10(O400),"")</f>
        <v/>
      </c>
    </row>
    <row r="401" spans="17:31" x14ac:dyDescent="0.2">
      <c r="Q401" t="str">
        <f t="shared" si="105"/>
        <v/>
      </c>
      <c r="R401" t="str">
        <f t="shared" si="106"/>
        <v/>
      </c>
      <c r="S401" t="str">
        <f t="shared" si="107"/>
        <v/>
      </c>
      <c r="T401" t="str">
        <f t="shared" si="108"/>
        <v/>
      </c>
      <c r="U401" t="str">
        <f t="shared" si="109"/>
        <v/>
      </c>
      <c r="V401" t="str">
        <f t="shared" si="110"/>
        <v/>
      </c>
      <c r="W401" t="str">
        <f t="shared" si="111"/>
        <v/>
      </c>
      <c r="X401" t="str">
        <f t="shared" si="112"/>
        <v/>
      </c>
      <c r="Y401" t="str">
        <f t="shared" si="112"/>
        <v/>
      </c>
      <c r="Z401" t="str">
        <f t="shared" si="113"/>
        <v/>
      </c>
      <c r="AA401" t="str">
        <f t="shared" si="114"/>
        <v/>
      </c>
      <c r="AB401" t="str">
        <f t="shared" si="115"/>
        <v/>
      </c>
      <c r="AC401" t="str">
        <f t="shared" si="116"/>
        <v/>
      </c>
      <c r="AD401" t="str">
        <f t="shared" si="117"/>
        <v/>
      </c>
      <c r="AE401" t="str">
        <f t="shared" si="118"/>
        <v/>
      </c>
    </row>
    <row r="402" spans="17:31" x14ac:dyDescent="0.2">
      <c r="Q402" t="str">
        <f t="shared" si="105"/>
        <v/>
      </c>
      <c r="R402" t="str">
        <f t="shared" si="106"/>
        <v/>
      </c>
      <c r="S402" t="str">
        <f t="shared" si="107"/>
        <v/>
      </c>
      <c r="T402" t="str">
        <f t="shared" si="108"/>
        <v/>
      </c>
      <c r="U402" t="str">
        <f t="shared" si="109"/>
        <v/>
      </c>
      <c r="V402" t="str">
        <f t="shared" si="110"/>
        <v/>
      </c>
      <c r="W402" t="str">
        <f t="shared" si="111"/>
        <v/>
      </c>
      <c r="X402" t="str">
        <f t="shared" si="112"/>
        <v/>
      </c>
      <c r="Y402" t="str">
        <f t="shared" si="112"/>
        <v/>
      </c>
      <c r="Z402" t="str">
        <f t="shared" si="113"/>
        <v/>
      </c>
      <c r="AA402" t="str">
        <f t="shared" si="114"/>
        <v/>
      </c>
      <c r="AB402" t="str">
        <f t="shared" si="115"/>
        <v/>
      </c>
      <c r="AC402" t="str">
        <f t="shared" si="116"/>
        <v/>
      </c>
      <c r="AD402" t="str">
        <f t="shared" si="117"/>
        <v/>
      </c>
      <c r="AE402" t="str">
        <f t="shared" si="118"/>
        <v/>
      </c>
    </row>
    <row r="403" spans="17:31" x14ac:dyDescent="0.2">
      <c r="Q403" t="str">
        <f t="shared" si="105"/>
        <v/>
      </c>
      <c r="R403" t="str">
        <f t="shared" si="106"/>
        <v/>
      </c>
      <c r="S403" t="str">
        <f t="shared" si="107"/>
        <v/>
      </c>
      <c r="T403" t="str">
        <f t="shared" si="108"/>
        <v/>
      </c>
      <c r="U403" t="str">
        <f t="shared" si="109"/>
        <v/>
      </c>
      <c r="V403" t="str">
        <f t="shared" si="110"/>
        <v/>
      </c>
      <c r="W403" t="str">
        <f t="shared" si="111"/>
        <v/>
      </c>
      <c r="X403" t="str">
        <f t="shared" si="112"/>
        <v/>
      </c>
      <c r="Y403" t="str">
        <f t="shared" si="112"/>
        <v/>
      </c>
      <c r="Z403" t="str">
        <f t="shared" si="113"/>
        <v/>
      </c>
      <c r="AA403" t="str">
        <f t="shared" si="114"/>
        <v/>
      </c>
      <c r="AB403" t="str">
        <f t="shared" si="115"/>
        <v/>
      </c>
      <c r="AC403" t="str">
        <f t="shared" si="116"/>
        <v/>
      </c>
      <c r="AD403" t="str">
        <f t="shared" si="117"/>
        <v/>
      </c>
      <c r="AE403" t="str">
        <f t="shared" si="118"/>
        <v/>
      </c>
    </row>
    <row r="404" spans="17:31" x14ac:dyDescent="0.2">
      <c r="Q404" t="str">
        <f t="shared" si="105"/>
        <v/>
      </c>
      <c r="R404" t="str">
        <f t="shared" si="106"/>
        <v/>
      </c>
      <c r="S404" t="str">
        <f t="shared" si="107"/>
        <v/>
      </c>
      <c r="T404" t="str">
        <f t="shared" si="108"/>
        <v/>
      </c>
      <c r="U404" t="str">
        <f t="shared" si="109"/>
        <v/>
      </c>
      <c r="V404" t="str">
        <f t="shared" si="110"/>
        <v/>
      </c>
      <c r="W404" t="str">
        <f t="shared" si="111"/>
        <v/>
      </c>
      <c r="X404" t="str">
        <f t="shared" si="112"/>
        <v/>
      </c>
      <c r="Y404" t="str">
        <f t="shared" si="112"/>
        <v/>
      </c>
      <c r="Z404" t="str">
        <f t="shared" si="113"/>
        <v/>
      </c>
      <c r="AA404" t="str">
        <f t="shared" si="114"/>
        <v/>
      </c>
      <c r="AB404" t="str">
        <f t="shared" si="115"/>
        <v/>
      </c>
      <c r="AC404" t="str">
        <f t="shared" si="116"/>
        <v/>
      </c>
      <c r="AD404" t="str">
        <f t="shared" si="117"/>
        <v/>
      </c>
      <c r="AE404" t="str">
        <f t="shared" si="118"/>
        <v/>
      </c>
    </row>
    <row r="405" spans="17:31" x14ac:dyDescent="0.2">
      <c r="Q405" t="str">
        <f t="shared" si="105"/>
        <v/>
      </c>
      <c r="R405" t="str">
        <f t="shared" si="106"/>
        <v/>
      </c>
      <c r="S405" t="str">
        <f t="shared" si="107"/>
        <v/>
      </c>
      <c r="T405" t="str">
        <f t="shared" si="108"/>
        <v/>
      </c>
      <c r="U405" t="str">
        <f t="shared" si="109"/>
        <v/>
      </c>
      <c r="V405" t="str">
        <f t="shared" si="110"/>
        <v/>
      </c>
      <c r="W405" t="str">
        <f t="shared" si="111"/>
        <v/>
      </c>
      <c r="X405" t="str">
        <f t="shared" si="112"/>
        <v/>
      </c>
      <c r="Y405" t="str">
        <f t="shared" si="112"/>
        <v/>
      </c>
      <c r="Z405" t="str">
        <f t="shared" si="113"/>
        <v/>
      </c>
      <c r="AA405" t="str">
        <f t="shared" si="114"/>
        <v/>
      </c>
      <c r="AB405" t="str">
        <f t="shared" si="115"/>
        <v/>
      </c>
      <c r="AC405" t="str">
        <f t="shared" si="116"/>
        <v/>
      </c>
      <c r="AD405" t="str">
        <f t="shared" si="117"/>
        <v/>
      </c>
      <c r="AE405" t="str">
        <f t="shared" si="118"/>
        <v/>
      </c>
    </row>
    <row r="406" spans="17:31" x14ac:dyDescent="0.2">
      <c r="Q406" t="str">
        <f t="shared" si="105"/>
        <v/>
      </c>
      <c r="R406" t="str">
        <f t="shared" si="106"/>
        <v/>
      </c>
      <c r="S406" t="str">
        <f t="shared" si="107"/>
        <v/>
      </c>
      <c r="T406" t="str">
        <f t="shared" si="108"/>
        <v/>
      </c>
      <c r="U406" t="str">
        <f t="shared" si="109"/>
        <v/>
      </c>
      <c r="V406" t="str">
        <f t="shared" si="110"/>
        <v/>
      </c>
      <c r="W406" t="str">
        <f t="shared" si="111"/>
        <v/>
      </c>
      <c r="X406" t="str">
        <f t="shared" si="112"/>
        <v/>
      </c>
      <c r="Y406" t="str">
        <f t="shared" si="112"/>
        <v/>
      </c>
      <c r="Z406" t="str">
        <f t="shared" si="113"/>
        <v/>
      </c>
      <c r="AA406" t="str">
        <f t="shared" si="114"/>
        <v/>
      </c>
      <c r="AB406" t="str">
        <f t="shared" si="115"/>
        <v/>
      </c>
      <c r="AC406" t="str">
        <f t="shared" si="116"/>
        <v/>
      </c>
      <c r="AD406" t="str">
        <f t="shared" si="117"/>
        <v/>
      </c>
      <c r="AE406" t="str">
        <f t="shared" si="118"/>
        <v/>
      </c>
    </row>
    <row r="407" spans="17:31" x14ac:dyDescent="0.2">
      <c r="Q407" t="str">
        <f t="shared" si="105"/>
        <v/>
      </c>
      <c r="R407" t="str">
        <f t="shared" si="106"/>
        <v/>
      </c>
      <c r="S407" t="str">
        <f t="shared" si="107"/>
        <v/>
      </c>
      <c r="T407" t="str">
        <f t="shared" si="108"/>
        <v/>
      </c>
      <c r="U407" t="str">
        <f t="shared" si="109"/>
        <v/>
      </c>
      <c r="V407" t="str">
        <f t="shared" si="110"/>
        <v/>
      </c>
      <c r="W407" t="str">
        <f t="shared" si="111"/>
        <v/>
      </c>
      <c r="X407" t="str">
        <f t="shared" si="112"/>
        <v/>
      </c>
      <c r="Y407" t="str">
        <f t="shared" si="112"/>
        <v/>
      </c>
      <c r="Z407" t="str">
        <f t="shared" si="113"/>
        <v/>
      </c>
      <c r="AA407" t="str">
        <f t="shared" si="114"/>
        <v/>
      </c>
      <c r="AB407" t="str">
        <f t="shared" si="115"/>
        <v/>
      </c>
      <c r="AC407" t="str">
        <f t="shared" si="116"/>
        <v/>
      </c>
      <c r="AD407" t="str">
        <f t="shared" si="117"/>
        <v/>
      </c>
      <c r="AE407" t="str">
        <f t="shared" si="118"/>
        <v/>
      </c>
    </row>
    <row r="408" spans="17:31" x14ac:dyDescent="0.2">
      <c r="Q408" t="str">
        <f t="shared" si="105"/>
        <v/>
      </c>
      <c r="R408" t="str">
        <f t="shared" si="106"/>
        <v/>
      </c>
      <c r="S408" t="str">
        <f t="shared" si="107"/>
        <v/>
      </c>
      <c r="T408" t="str">
        <f t="shared" si="108"/>
        <v/>
      </c>
      <c r="U408" t="str">
        <f t="shared" si="109"/>
        <v/>
      </c>
      <c r="V408" t="str">
        <f t="shared" si="110"/>
        <v/>
      </c>
      <c r="W408" t="str">
        <f t="shared" si="111"/>
        <v/>
      </c>
      <c r="X408" t="str">
        <f t="shared" si="112"/>
        <v/>
      </c>
      <c r="Y408" t="str">
        <f t="shared" si="112"/>
        <v/>
      </c>
      <c r="Z408" t="str">
        <f t="shared" si="113"/>
        <v/>
      </c>
      <c r="AA408" t="str">
        <f t="shared" si="114"/>
        <v/>
      </c>
      <c r="AB408" t="str">
        <f t="shared" si="115"/>
        <v/>
      </c>
      <c r="AC408" t="str">
        <f t="shared" si="116"/>
        <v/>
      </c>
      <c r="AD408" t="str">
        <f t="shared" si="117"/>
        <v/>
      </c>
      <c r="AE408" t="str">
        <f t="shared" si="118"/>
        <v/>
      </c>
    </row>
    <row r="409" spans="17:31" x14ac:dyDescent="0.2">
      <c r="Q409" t="str">
        <f t="shared" si="105"/>
        <v/>
      </c>
      <c r="R409" t="str">
        <f t="shared" si="106"/>
        <v/>
      </c>
      <c r="S409" t="str">
        <f t="shared" si="107"/>
        <v/>
      </c>
      <c r="T409" t="str">
        <f t="shared" si="108"/>
        <v/>
      </c>
      <c r="U409" t="str">
        <f t="shared" si="109"/>
        <v/>
      </c>
      <c r="V409" t="str">
        <f t="shared" si="110"/>
        <v/>
      </c>
      <c r="W409" t="str">
        <f t="shared" si="111"/>
        <v/>
      </c>
      <c r="X409" t="str">
        <f t="shared" si="112"/>
        <v/>
      </c>
      <c r="Y409" t="str">
        <f t="shared" si="112"/>
        <v/>
      </c>
      <c r="Z409" t="str">
        <f t="shared" si="113"/>
        <v/>
      </c>
      <c r="AA409" t="str">
        <f t="shared" si="114"/>
        <v/>
      </c>
      <c r="AB409" t="str">
        <f t="shared" si="115"/>
        <v/>
      </c>
      <c r="AC409" t="str">
        <f t="shared" si="116"/>
        <v/>
      </c>
      <c r="AD409" t="str">
        <f t="shared" si="117"/>
        <v/>
      </c>
      <c r="AE409" t="str">
        <f t="shared" si="118"/>
        <v/>
      </c>
    </row>
    <row r="410" spans="17:31" x14ac:dyDescent="0.2">
      <c r="Q410" t="str">
        <f t="shared" si="105"/>
        <v/>
      </c>
      <c r="R410" t="str">
        <f t="shared" si="106"/>
        <v/>
      </c>
      <c r="S410" t="str">
        <f t="shared" si="107"/>
        <v/>
      </c>
      <c r="T410" t="str">
        <f t="shared" si="108"/>
        <v/>
      </c>
      <c r="U410" t="str">
        <f t="shared" si="109"/>
        <v/>
      </c>
      <c r="V410" t="str">
        <f t="shared" si="110"/>
        <v/>
      </c>
      <c r="W410" t="str">
        <f t="shared" si="111"/>
        <v/>
      </c>
      <c r="X410" t="str">
        <f t="shared" si="112"/>
        <v/>
      </c>
      <c r="Y410" t="str">
        <f t="shared" si="112"/>
        <v/>
      </c>
      <c r="Z410" t="str">
        <f t="shared" si="113"/>
        <v/>
      </c>
      <c r="AA410" t="str">
        <f t="shared" si="114"/>
        <v/>
      </c>
      <c r="AB410" t="str">
        <f t="shared" si="115"/>
        <v/>
      </c>
      <c r="AC410" t="str">
        <f t="shared" si="116"/>
        <v/>
      </c>
      <c r="AD410" t="str">
        <f t="shared" si="117"/>
        <v/>
      </c>
      <c r="AE410" t="str">
        <f t="shared" si="118"/>
        <v/>
      </c>
    </row>
    <row r="411" spans="17:31" x14ac:dyDescent="0.2">
      <c r="Q411" t="str">
        <f t="shared" si="105"/>
        <v/>
      </c>
      <c r="R411" t="str">
        <f t="shared" si="106"/>
        <v/>
      </c>
      <c r="S411" t="str">
        <f t="shared" si="107"/>
        <v/>
      </c>
      <c r="T411" t="str">
        <f t="shared" si="108"/>
        <v/>
      </c>
      <c r="U411" t="str">
        <f t="shared" si="109"/>
        <v/>
      </c>
      <c r="V411" t="str">
        <f t="shared" si="110"/>
        <v/>
      </c>
      <c r="W411" t="str">
        <f t="shared" si="111"/>
        <v/>
      </c>
      <c r="X411" t="str">
        <f t="shared" si="112"/>
        <v/>
      </c>
      <c r="Y411" t="str">
        <f t="shared" si="112"/>
        <v/>
      </c>
      <c r="Z411" t="str">
        <f t="shared" si="113"/>
        <v/>
      </c>
      <c r="AA411" t="str">
        <f t="shared" si="114"/>
        <v/>
      </c>
      <c r="AB411" t="str">
        <f t="shared" si="115"/>
        <v/>
      </c>
      <c r="AC411" t="str">
        <f t="shared" si="116"/>
        <v/>
      </c>
      <c r="AD411" t="str">
        <f t="shared" si="117"/>
        <v/>
      </c>
      <c r="AE411" t="str">
        <f t="shared" si="118"/>
        <v/>
      </c>
    </row>
    <row r="412" spans="17:31" x14ac:dyDescent="0.2">
      <c r="Q412" t="str">
        <f t="shared" si="105"/>
        <v/>
      </c>
      <c r="R412" t="str">
        <f t="shared" si="106"/>
        <v/>
      </c>
      <c r="S412" t="str">
        <f t="shared" si="107"/>
        <v/>
      </c>
      <c r="T412" t="str">
        <f t="shared" si="108"/>
        <v/>
      </c>
      <c r="U412" t="str">
        <f t="shared" si="109"/>
        <v/>
      </c>
      <c r="V412" t="str">
        <f t="shared" si="110"/>
        <v/>
      </c>
      <c r="W412" t="str">
        <f t="shared" si="111"/>
        <v/>
      </c>
      <c r="X412" t="str">
        <f t="shared" si="112"/>
        <v/>
      </c>
      <c r="Y412" t="str">
        <f t="shared" si="112"/>
        <v/>
      </c>
      <c r="Z412" t="str">
        <f t="shared" si="113"/>
        <v/>
      </c>
      <c r="AA412" t="str">
        <f t="shared" si="114"/>
        <v/>
      </c>
      <c r="AB412" t="str">
        <f t="shared" si="115"/>
        <v/>
      </c>
      <c r="AC412" t="str">
        <f t="shared" si="116"/>
        <v/>
      </c>
      <c r="AD412" t="str">
        <f t="shared" si="117"/>
        <v/>
      </c>
      <c r="AE412" t="str">
        <f t="shared" si="118"/>
        <v/>
      </c>
    </row>
    <row r="413" spans="17:31" x14ac:dyDescent="0.2">
      <c r="Q413" t="str">
        <f t="shared" si="105"/>
        <v/>
      </c>
      <c r="R413" t="str">
        <f t="shared" si="106"/>
        <v/>
      </c>
      <c r="S413" t="str">
        <f t="shared" si="107"/>
        <v/>
      </c>
      <c r="T413" t="str">
        <f t="shared" si="108"/>
        <v/>
      </c>
      <c r="U413" t="str">
        <f t="shared" si="109"/>
        <v/>
      </c>
      <c r="V413" t="str">
        <f t="shared" si="110"/>
        <v/>
      </c>
      <c r="W413" t="str">
        <f t="shared" si="111"/>
        <v/>
      </c>
      <c r="X413" t="str">
        <f t="shared" si="112"/>
        <v/>
      </c>
      <c r="Y413" t="str">
        <f t="shared" si="112"/>
        <v/>
      </c>
      <c r="Z413" t="str">
        <f t="shared" si="113"/>
        <v/>
      </c>
      <c r="AA413" t="str">
        <f t="shared" si="114"/>
        <v/>
      </c>
      <c r="AB413" t="str">
        <f t="shared" si="115"/>
        <v/>
      </c>
      <c r="AC413" t="str">
        <f t="shared" si="116"/>
        <v/>
      </c>
      <c r="AD413" t="str">
        <f t="shared" si="117"/>
        <v/>
      </c>
      <c r="AE413" t="str">
        <f t="shared" si="118"/>
        <v/>
      </c>
    </row>
    <row r="414" spans="17:31" x14ac:dyDescent="0.2">
      <c r="Q414" t="str">
        <f t="shared" si="105"/>
        <v/>
      </c>
      <c r="R414" t="str">
        <f t="shared" si="106"/>
        <v/>
      </c>
      <c r="S414" t="str">
        <f t="shared" si="107"/>
        <v/>
      </c>
      <c r="T414" t="str">
        <f t="shared" si="108"/>
        <v/>
      </c>
      <c r="U414" t="str">
        <f t="shared" si="109"/>
        <v/>
      </c>
      <c r="V414" t="str">
        <f t="shared" si="110"/>
        <v/>
      </c>
      <c r="W414" t="str">
        <f t="shared" si="111"/>
        <v/>
      </c>
      <c r="X414" t="str">
        <f t="shared" si="112"/>
        <v/>
      </c>
      <c r="Y414" t="str">
        <f t="shared" si="112"/>
        <v/>
      </c>
      <c r="Z414" t="str">
        <f t="shared" si="113"/>
        <v/>
      </c>
      <c r="AA414" t="str">
        <f t="shared" si="114"/>
        <v/>
      </c>
      <c r="AB414" t="str">
        <f t="shared" si="115"/>
        <v/>
      </c>
      <c r="AC414" t="str">
        <f t="shared" si="116"/>
        <v/>
      </c>
      <c r="AD414" t="str">
        <f t="shared" si="117"/>
        <v/>
      </c>
      <c r="AE414" t="str">
        <f t="shared" si="118"/>
        <v/>
      </c>
    </row>
    <row r="415" spans="17:31" x14ac:dyDescent="0.2">
      <c r="Q415" t="str">
        <f t="shared" si="105"/>
        <v/>
      </c>
      <c r="R415" t="str">
        <f t="shared" si="106"/>
        <v/>
      </c>
      <c r="S415" t="str">
        <f t="shared" si="107"/>
        <v/>
      </c>
      <c r="T415" t="str">
        <f t="shared" si="108"/>
        <v/>
      </c>
      <c r="U415" t="str">
        <f t="shared" si="109"/>
        <v/>
      </c>
      <c r="V415" t="str">
        <f t="shared" si="110"/>
        <v/>
      </c>
      <c r="W415" t="str">
        <f t="shared" si="111"/>
        <v/>
      </c>
      <c r="X415" t="str">
        <f t="shared" si="112"/>
        <v/>
      </c>
      <c r="Y415" t="str">
        <f t="shared" si="112"/>
        <v/>
      </c>
      <c r="Z415" t="str">
        <f t="shared" si="113"/>
        <v/>
      </c>
      <c r="AA415" t="str">
        <f t="shared" si="114"/>
        <v/>
      </c>
      <c r="AB415" t="str">
        <f t="shared" si="115"/>
        <v/>
      </c>
      <c r="AC415" t="str">
        <f t="shared" si="116"/>
        <v/>
      </c>
      <c r="AD415" t="str">
        <f t="shared" si="117"/>
        <v/>
      </c>
      <c r="AE415" t="str">
        <f t="shared" si="118"/>
        <v/>
      </c>
    </row>
    <row r="416" spans="17:31" x14ac:dyDescent="0.2">
      <c r="Q416" t="str">
        <f t="shared" si="105"/>
        <v/>
      </c>
      <c r="R416" t="str">
        <f t="shared" si="106"/>
        <v/>
      </c>
      <c r="S416" t="str">
        <f t="shared" si="107"/>
        <v/>
      </c>
      <c r="T416" t="str">
        <f t="shared" si="108"/>
        <v/>
      </c>
      <c r="U416" t="str">
        <f t="shared" si="109"/>
        <v/>
      </c>
      <c r="V416" t="str">
        <f t="shared" si="110"/>
        <v/>
      </c>
      <c r="W416" t="str">
        <f t="shared" si="111"/>
        <v/>
      </c>
      <c r="X416" t="str">
        <f t="shared" si="112"/>
        <v/>
      </c>
      <c r="Y416" t="str">
        <f t="shared" si="112"/>
        <v/>
      </c>
      <c r="Z416" t="str">
        <f t="shared" si="113"/>
        <v/>
      </c>
      <c r="AA416" t="str">
        <f t="shared" si="114"/>
        <v/>
      </c>
      <c r="AB416" t="str">
        <f t="shared" si="115"/>
        <v/>
      </c>
      <c r="AC416" t="str">
        <f t="shared" si="116"/>
        <v/>
      </c>
      <c r="AD416" t="str">
        <f t="shared" si="117"/>
        <v/>
      </c>
      <c r="AE416" t="str">
        <f t="shared" si="118"/>
        <v/>
      </c>
    </row>
    <row r="417" spans="17:31" x14ac:dyDescent="0.2">
      <c r="Q417" t="str">
        <f t="shared" si="105"/>
        <v/>
      </c>
      <c r="R417" t="str">
        <f t="shared" si="106"/>
        <v/>
      </c>
      <c r="S417" t="str">
        <f t="shared" si="107"/>
        <v/>
      </c>
      <c r="T417" t="str">
        <f t="shared" si="108"/>
        <v/>
      </c>
      <c r="U417" t="str">
        <f t="shared" si="109"/>
        <v/>
      </c>
      <c r="V417" t="str">
        <f t="shared" si="110"/>
        <v/>
      </c>
      <c r="W417" t="str">
        <f t="shared" si="111"/>
        <v/>
      </c>
      <c r="X417" t="str">
        <f t="shared" si="112"/>
        <v/>
      </c>
      <c r="Y417" t="str">
        <f t="shared" si="112"/>
        <v/>
      </c>
      <c r="Z417" t="str">
        <f t="shared" si="113"/>
        <v/>
      </c>
      <c r="AA417" t="str">
        <f t="shared" si="114"/>
        <v/>
      </c>
      <c r="AB417" t="str">
        <f t="shared" si="115"/>
        <v/>
      </c>
      <c r="AC417" t="str">
        <f t="shared" si="116"/>
        <v/>
      </c>
      <c r="AD417" t="str">
        <f t="shared" si="117"/>
        <v/>
      </c>
      <c r="AE417" t="str">
        <f t="shared" si="118"/>
        <v/>
      </c>
    </row>
    <row r="418" spans="17:31" x14ac:dyDescent="0.2">
      <c r="Q418" t="str">
        <f t="shared" si="105"/>
        <v/>
      </c>
      <c r="R418" t="str">
        <f t="shared" si="106"/>
        <v/>
      </c>
      <c r="S418" t="str">
        <f t="shared" si="107"/>
        <v/>
      </c>
      <c r="T418" t="str">
        <f t="shared" si="108"/>
        <v/>
      </c>
      <c r="U418" t="str">
        <f t="shared" si="109"/>
        <v/>
      </c>
      <c r="V418" t="str">
        <f t="shared" si="110"/>
        <v/>
      </c>
      <c r="W418" t="str">
        <f t="shared" si="111"/>
        <v/>
      </c>
      <c r="X418" t="str">
        <f t="shared" si="112"/>
        <v/>
      </c>
      <c r="Y418" t="str">
        <f t="shared" si="112"/>
        <v/>
      </c>
      <c r="Z418" t="str">
        <f t="shared" si="113"/>
        <v/>
      </c>
      <c r="AA418" t="str">
        <f t="shared" si="114"/>
        <v/>
      </c>
      <c r="AB418" t="str">
        <f t="shared" si="115"/>
        <v/>
      </c>
      <c r="AC418" t="str">
        <f t="shared" si="116"/>
        <v/>
      </c>
      <c r="AD418" t="str">
        <f t="shared" si="117"/>
        <v/>
      </c>
      <c r="AE418" t="str">
        <f t="shared" si="118"/>
        <v/>
      </c>
    </row>
    <row r="419" spans="17:31" x14ac:dyDescent="0.2">
      <c r="Q419" t="str">
        <f t="shared" si="105"/>
        <v/>
      </c>
      <c r="R419" t="str">
        <f t="shared" si="106"/>
        <v/>
      </c>
      <c r="S419" t="str">
        <f t="shared" si="107"/>
        <v/>
      </c>
      <c r="T419" t="str">
        <f t="shared" si="108"/>
        <v/>
      </c>
      <c r="U419" t="str">
        <f t="shared" si="109"/>
        <v/>
      </c>
      <c r="V419" t="str">
        <f t="shared" si="110"/>
        <v/>
      </c>
      <c r="W419" t="str">
        <f t="shared" si="111"/>
        <v/>
      </c>
      <c r="X419" t="str">
        <f t="shared" si="112"/>
        <v/>
      </c>
      <c r="Y419" t="str">
        <f t="shared" si="112"/>
        <v/>
      </c>
      <c r="Z419" t="str">
        <f t="shared" si="113"/>
        <v/>
      </c>
      <c r="AA419" t="str">
        <f t="shared" si="114"/>
        <v/>
      </c>
      <c r="AB419" t="str">
        <f t="shared" si="115"/>
        <v/>
      </c>
      <c r="AC419" t="str">
        <f t="shared" si="116"/>
        <v/>
      </c>
      <c r="AD419" t="str">
        <f t="shared" si="117"/>
        <v/>
      </c>
      <c r="AE419" t="str">
        <f t="shared" si="118"/>
        <v/>
      </c>
    </row>
    <row r="420" spans="17:31" x14ac:dyDescent="0.2">
      <c r="Q420" t="str">
        <f t="shared" si="105"/>
        <v/>
      </c>
      <c r="R420" t="str">
        <f t="shared" si="106"/>
        <v/>
      </c>
      <c r="S420" t="str">
        <f t="shared" si="107"/>
        <v/>
      </c>
      <c r="T420" t="str">
        <f t="shared" si="108"/>
        <v/>
      </c>
      <c r="U420" t="str">
        <f t="shared" si="109"/>
        <v/>
      </c>
      <c r="V420" t="str">
        <f t="shared" si="110"/>
        <v/>
      </c>
      <c r="W420" t="str">
        <f t="shared" si="111"/>
        <v/>
      </c>
      <c r="X420" t="str">
        <f t="shared" si="112"/>
        <v/>
      </c>
      <c r="Y420" t="str">
        <f t="shared" si="112"/>
        <v/>
      </c>
      <c r="Z420" t="str">
        <f t="shared" si="113"/>
        <v/>
      </c>
      <c r="AA420" t="str">
        <f t="shared" si="114"/>
        <v/>
      </c>
      <c r="AB420" t="str">
        <f t="shared" si="115"/>
        <v/>
      </c>
      <c r="AC420" t="str">
        <f t="shared" si="116"/>
        <v/>
      </c>
      <c r="AD420" t="str">
        <f t="shared" si="117"/>
        <v/>
      </c>
      <c r="AE420" t="str">
        <f t="shared" si="118"/>
        <v/>
      </c>
    </row>
    <row r="421" spans="17:31" x14ac:dyDescent="0.2">
      <c r="Q421" t="str">
        <f t="shared" si="105"/>
        <v/>
      </c>
      <c r="R421" t="str">
        <f t="shared" si="106"/>
        <v/>
      </c>
      <c r="S421" t="str">
        <f t="shared" si="107"/>
        <v/>
      </c>
      <c r="T421" t="str">
        <f t="shared" si="108"/>
        <v/>
      </c>
      <c r="U421" t="str">
        <f t="shared" si="109"/>
        <v/>
      </c>
      <c r="V421" t="str">
        <f t="shared" si="110"/>
        <v/>
      </c>
      <c r="W421" t="str">
        <f t="shared" si="111"/>
        <v/>
      </c>
      <c r="X421" t="str">
        <f t="shared" si="112"/>
        <v/>
      </c>
      <c r="Y421" t="str">
        <f t="shared" si="112"/>
        <v/>
      </c>
      <c r="Z421" t="str">
        <f t="shared" si="113"/>
        <v/>
      </c>
      <c r="AA421" t="str">
        <f t="shared" si="114"/>
        <v/>
      </c>
      <c r="AB421" t="str">
        <f t="shared" si="115"/>
        <v/>
      </c>
      <c r="AC421" t="str">
        <f t="shared" si="116"/>
        <v/>
      </c>
      <c r="AD421" t="str">
        <f t="shared" si="117"/>
        <v/>
      </c>
      <c r="AE421" t="str">
        <f t="shared" si="118"/>
        <v/>
      </c>
    </row>
    <row r="422" spans="17:31" x14ac:dyDescent="0.2">
      <c r="Q422" t="str">
        <f t="shared" si="105"/>
        <v/>
      </c>
      <c r="R422" t="str">
        <f t="shared" si="106"/>
        <v/>
      </c>
      <c r="S422" t="str">
        <f t="shared" si="107"/>
        <v/>
      </c>
      <c r="T422" t="str">
        <f t="shared" si="108"/>
        <v/>
      </c>
      <c r="U422" t="str">
        <f t="shared" si="109"/>
        <v/>
      </c>
      <c r="V422" t="str">
        <f t="shared" si="110"/>
        <v/>
      </c>
      <c r="W422" t="str">
        <f t="shared" si="111"/>
        <v/>
      </c>
      <c r="X422" t="str">
        <f t="shared" si="112"/>
        <v/>
      </c>
      <c r="Y422" t="str">
        <f t="shared" si="112"/>
        <v/>
      </c>
      <c r="Z422" t="str">
        <f t="shared" si="113"/>
        <v/>
      </c>
      <c r="AA422" t="str">
        <f t="shared" si="114"/>
        <v/>
      </c>
      <c r="AB422" t="str">
        <f t="shared" si="115"/>
        <v/>
      </c>
      <c r="AC422" t="str">
        <f t="shared" si="116"/>
        <v/>
      </c>
      <c r="AD422" t="str">
        <f t="shared" si="117"/>
        <v/>
      </c>
      <c r="AE422" t="str">
        <f t="shared" si="118"/>
        <v/>
      </c>
    </row>
    <row r="423" spans="17:31" x14ac:dyDescent="0.2">
      <c r="Q423" t="str">
        <f t="shared" si="105"/>
        <v/>
      </c>
      <c r="R423" t="str">
        <f t="shared" si="106"/>
        <v/>
      </c>
      <c r="S423" t="str">
        <f t="shared" si="107"/>
        <v/>
      </c>
      <c r="T423" t="str">
        <f t="shared" si="108"/>
        <v/>
      </c>
      <c r="U423" t="str">
        <f t="shared" si="109"/>
        <v/>
      </c>
      <c r="V423" t="str">
        <f t="shared" si="110"/>
        <v/>
      </c>
      <c r="W423" t="str">
        <f t="shared" si="111"/>
        <v/>
      </c>
      <c r="X423" t="str">
        <f t="shared" si="112"/>
        <v/>
      </c>
      <c r="Y423" t="str">
        <f t="shared" si="112"/>
        <v/>
      </c>
      <c r="Z423" t="str">
        <f t="shared" si="113"/>
        <v/>
      </c>
      <c r="AA423" t="str">
        <f t="shared" si="114"/>
        <v/>
      </c>
      <c r="AB423" t="str">
        <f t="shared" si="115"/>
        <v/>
      </c>
      <c r="AC423" t="str">
        <f t="shared" si="116"/>
        <v/>
      </c>
      <c r="AD423" t="str">
        <f t="shared" si="117"/>
        <v/>
      </c>
      <c r="AE423" t="str">
        <f t="shared" si="118"/>
        <v/>
      </c>
    </row>
    <row r="424" spans="17:31" x14ac:dyDescent="0.2">
      <c r="Q424" t="str">
        <f t="shared" si="105"/>
        <v/>
      </c>
      <c r="R424" t="str">
        <f t="shared" si="106"/>
        <v/>
      </c>
      <c r="S424" t="str">
        <f t="shared" si="107"/>
        <v/>
      </c>
      <c r="T424" t="str">
        <f t="shared" si="108"/>
        <v/>
      </c>
      <c r="U424" t="str">
        <f t="shared" si="109"/>
        <v/>
      </c>
      <c r="V424" t="str">
        <f t="shared" si="110"/>
        <v/>
      </c>
      <c r="W424" t="str">
        <f t="shared" si="111"/>
        <v/>
      </c>
      <c r="X424" t="str">
        <f t="shared" si="112"/>
        <v/>
      </c>
      <c r="Y424" t="str">
        <f t="shared" si="112"/>
        <v/>
      </c>
      <c r="Z424" t="str">
        <f t="shared" si="113"/>
        <v/>
      </c>
      <c r="AA424" t="str">
        <f t="shared" si="114"/>
        <v/>
      </c>
      <c r="AB424" t="str">
        <f t="shared" si="115"/>
        <v/>
      </c>
      <c r="AC424" t="str">
        <f t="shared" si="116"/>
        <v/>
      </c>
      <c r="AD424" t="str">
        <f t="shared" si="117"/>
        <v/>
      </c>
      <c r="AE424" t="str">
        <f t="shared" si="118"/>
        <v/>
      </c>
    </row>
    <row r="425" spans="17:31" x14ac:dyDescent="0.2">
      <c r="Q425" t="str">
        <f t="shared" si="105"/>
        <v/>
      </c>
      <c r="R425" t="str">
        <f t="shared" si="106"/>
        <v/>
      </c>
      <c r="S425" t="str">
        <f t="shared" si="107"/>
        <v/>
      </c>
      <c r="T425" t="str">
        <f t="shared" si="108"/>
        <v/>
      </c>
      <c r="U425" t="str">
        <f t="shared" si="109"/>
        <v/>
      </c>
      <c r="V425" t="str">
        <f t="shared" si="110"/>
        <v/>
      </c>
      <c r="W425" t="str">
        <f t="shared" si="111"/>
        <v/>
      </c>
      <c r="X425" t="str">
        <f t="shared" si="112"/>
        <v/>
      </c>
      <c r="Y425" t="str">
        <f t="shared" si="112"/>
        <v/>
      </c>
      <c r="Z425" t="str">
        <f t="shared" si="113"/>
        <v/>
      </c>
      <c r="AA425" t="str">
        <f t="shared" si="114"/>
        <v/>
      </c>
      <c r="AB425" t="str">
        <f t="shared" si="115"/>
        <v/>
      </c>
      <c r="AC425" t="str">
        <f t="shared" si="116"/>
        <v/>
      </c>
      <c r="AD425" t="str">
        <f t="shared" si="117"/>
        <v/>
      </c>
      <c r="AE425" t="str">
        <f t="shared" si="118"/>
        <v/>
      </c>
    </row>
    <row r="426" spans="17:31" x14ac:dyDescent="0.2">
      <c r="Q426" t="str">
        <f t="shared" si="105"/>
        <v/>
      </c>
      <c r="R426" t="str">
        <f t="shared" si="106"/>
        <v/>
      </c>
      <c r="S426" t="str">
        <f t="shared" si="107"/>
        <v/>
      </c>
      <c r="T426" t="str">
        <f t="shared" si="108"/>
        <v/>
      </c>
      <c r="U426" t="str">
        <f t="shared" si="109"/>
        <v/>
      </c>
      <c r="V426" t="str">
        <f t="shared" si="110"/>
        <v/>
      </c>
      <c r="W426" t="str">
        <f t="shared" si="111"/>
        <v/>
      </c>
      <c r="X426" t="str">
        <f t="shared" si="112"/>
        <v/>
      </c>
      <c r="Y426" t="str">
        <f t="shared" si="112"/>
        <v/>
      </c>
      <c r="Z426" t="str">
        <f t="shared" si="113"/>
        <v/>
      </c>
      <c r="AA426" t="str">
        <f t="shared" si="114"/>
        <v/>
      </c>
      <c r="AB426" t="str">
        <f t="shared" si="115"/>
        <v/>
      </c>
      <c r="AC426" t="str">
        <f t="shared" si="116"/>
        <v/>
      </c>
      <c r="AD426" t="str">
        <f t="shared" si="117"/>
        <v/>
      </c>
      <c r="AE426" t="str">
        <f t="shared" si="118"/>
        <v/>
      </c>
    </row>
    <row r="427" spans="17:31" x14ac:dyDescent="0.2">
      <c r="Q427" t="str">
        <f t="shared" si="105"/>
        <v/>
      </c>
      <c r="R427" t="str">
        <f t="shared" si="106"/>
        <v/>
      </c>
      <c r="S427" t="str">
        <f t="shared" si="107"/>
        <v/>
      </c>
      <c r="T427" t="str">
        <f t="shared" si="108"/>
        <v/>
      </c>
      <c r="U427" t="str">
        <f t="shared" si="109"/>
        <v/>
      </c>
      <c r="V427" t="str">
        <f t="shared" si="110"/>
        <v/>
      </c>
      <c r="W427" t="str">
        <f t="shared" si="111"/>
        <v/>
      </c>
      <c r="X427" t="str">
        <f t="shared" si="112"/>
        <v/>
      </c>
      <c r="Y427" t="str">
        <f t="shared" si="112"/>
        <v/>
      </c>
      <c r="Z427" t="str">
        <f t="shared" si="113"/>
        <v/>
      </c>
      <c r="AA427" t="str">
        <f t="shared" si="114"/>
        <v/>
      </c>
      <c r="AB427" t="str">
        <f t="shared" si="115"/>
        <v/>
      </c>
      <c r="AC427" t="str">
        <f t="shared" si="116"/>
        <v/>
      </c>
      <c r="AD427" t="str">
        <f t="shared" si="117"/>
        <v/>
      </c>
      <c r="AE427" t="str">
        <f t="shared" si="118"/>
        <v/>
      </c>
    </row>
    <row r="428" spans="17:31" x14ac:dyDescent="0.2">
      <c r="Q428" t="str">
        <f t="shared" si="105"/>
        <v/>
      </c>
      <c r="R428" t="str">
        <f t="shared" si="106"/>
        <v/>
      </c>
      <c r="S428" t="str">
        <f t="shared" si="107"/>
        <v/>
      </c>
      <c r="T428" t="str">
        <f t="shared" si="108"/>
        <v/>
      </c>
      <c r="U428" t="str">
        <f t="shared" si="109"/>
        <v/>
      </c>
      <c r="V428" t="str">
        <f t="shared" si="110"/>
        <v/>
      </c>
      <c r="W428" t="str">
        <f t="shared" si="111"/>
        <v/>
      </c>
      <c r="X428" t="str">
        <f t="shared" si="112"/>
        <v/>
      </c>
      <c r="Y428" t="str">
        <f t="shared" si="112"/>
        <v/>
      </c>
      <c r="Z428" t="str">
        <f t="shared" si="113"/>
        <v/>
      </c>
      <c r="AA428" t="str">
        <f t="shared" si="114"/>
        <v/>
      </c>
      <c r="AB428" t="str">
        <f t="shared" si="115"/>
        <v/>
      </c>
      <c r="AC428" t="str">
        <f t="shared" si="116"/>
        <v/>
      </c>
      <c r="AD428" t="str">
        <f t="shared" si="117"/>
        <v/>
      </c>
      <c r="AE428" t="str">
        <f t="shared" si="118"/>
        <v/>
      </c>
    </row>
    <row r="429" spans="17:31" x14ac:dyDescent="0.2">
      <c r="Q429" t="str">
        <f t="shared" si="105"/>
        <v/>
      </c>
      <c r="R429" t="str">
        <f t="shared" si="106"/>
        <v/>
      </c>
      <c r="S429" t="str">
        <f t="shared" si="107"/>
        <v/>
      </c>
      <c r="T429" t="str">
        <f t="shared" si="108"/>
        <v/>
      </c>
      <c r="U429" t="str">
        <f t="shared" si="109"/>
        <v/>
      </c>
      <c r="V429" t="str">
        <f t="shared" si="110"/>
        <v/>
      </c>
      <c r="W429" t="str">
        <f t="shared" si="111"/>
        <v/>
      </c>
      <c r="X429" t="str">
        <f t="shared" si="112"/>
        <v/>
      </c>
      <c r="Y429" t="str">
        <f t="shared" si="112"/>
        <v/>
      </c>
      <c r="Z429" t="str">
        <f t="shared" si="113"/>
        <v/>
      </c>
      <c r="AA429" t="str">
        <f t="shared" si="114"/>
        <v/>
      </c>
      <c r="AB429" t="str">
        <f t="shared" si="115"/>
        <v/>
      </c>
      <c r="AC429" t="str">
        <f t="shared" si="116"/>
        <v/>
      </c>
      <c r="AD429" t="str">
        <f t="shared" si="117"/>
        <v/>
      </c>
      <c r="AE429" t="str">
        <f t="shared" si="118"/>
        <v/>
      </c>
    </row>
    <row r="430" spans="17:31" x14ac:dyDescent="0.2">
      <c r="Q430" t="str">
        <f t="shared" si="105"/>
        <v/>
      </c>
      <c r="R430" t="str">
        <f t="shared" si="106"/>
        <v/>
      </c>
      <c r="S430" t="str">
        <f t="shared" si="107"/>
        <v/>
      </c>
      <c r="T430" t="str">
        <f t="shared" si="108"/>
        <v/>
      </c>
      <c r="U430" t="str">
        <f t="shared" si="109"/>
        <v/>
      </c>
      <c r="V430" t="str">
        <f t="shared" si="110"/>
        <v/>
      </c>
      <c r="W430" t="str">
        <f t="shared" si="111"/>
        <v/>
      </c>
      <c r="X430" t="str">
        <f t="shared" si="112"/>
        <v/>
      </c>
      <c r="Y430" t="str">
        <f t="shared" si="112"/>
        <v/>
      </c>
      <c r="Z430" t="str">
        <f t="shared" si="113"/>
        <v/>
      </c>
      <c r="AA430" t="str">
        <f t="shared" si="114"/>
        <v/>
      </c>
      <c r="AB430" t="str">
        <f t="shared" si="115"/>
        <v/>
      </c>
      <c r="AC430" t="str">
        <f t="shared" si="116"/>
        <v/>
      </c>
      <c r="AD430" t="str">
        <f t="shared" si="117"/>
        <v/>
      </c>
      <c r="AE430" t="str">
        <f t="shared" si="118"/>
        <v/>
      </c>
    </row>
    <row r="431" spans="17:31" x14ac:dyDescent="0.2">
      <c r="Q431" t="str">
        <f t="shared" si="105"/>
        <v/>
      </c>
      <c r="R431" t="str">
        <f t="shared" si="106"/>
        <v/>
      </c>
      <c r="S431" t="str">
        <f t="shared" si="107"/>
        <v/>
      </c>
      <c r="T431" t="str">
        <f t="shared" si="108"/>
        <v/>
      </c>
      <c r="U431" t="str">
        <f t="shared" si="109"/>
        <v/>
      </c>
      <c r="V431" t="str">
        <f t="shared" si="110"/>
        <v/>
      </c>
      <c r="W431" t="str">
        <f t="shared" si="111"/>
        <v/>
      </c>
      <c r="X431" t="str">
        <f t="shared" si="112"/>
        <v/>
      </c>
      <c r="Y431" t="str">
        <f t="shared" si="112"/>
        <v/>
      </c>
      <c r="Z431" t="str">
        <f t="shared" si="113"/>
        <v/>
      </c>
      <c r="AA431" t="str">
        <f t="shared" si="114"/>
        <v/>
      </c>
      <c r="AB431" t="str">
        <f t="shared" si="115"/>
        <v/>
      </c>
      <c r="AC431" t="str">
        <f t="shared" si="116"/>
        <v/>
      </c>
      <c r="AD431" t="str">
        <f t="shared" si="117"/>
        <v/>
      </c>
      <c r="AE431" t="str">
        <f t="shared" si="118"/>
        <v/>
      </c>
    </row>
    <row r="432" spans="17:31" x14ac:dyDescent="0.2">
      <c r="Q432" t="str">
        <f t="shared" si="105"/>
        <v/>
      </c>
      <c r="R432" t="str">
        <f t="shared" si="106"/>
        <v/>
      </c>
      <c r="S432" t="str">
        <f t="shared" si="107"/>
        <v/>
      </c>
      <c r="T432" t="str">
        <f t="shared" si="108"/>
        <v/>
      </c>
      <c r="U432" t="str">
        <f t="shared" si="109"/>
        <v/>
      </c>
      <c r="V432" t="str">
        <f t="shared" si="110"/>
        <v/>
      </c>
      <c r="W432" t="str">
        <f t="shared" si="111"/>
        <v/>
      </c>
      <c r="X432" t="str">
        <f t="shared" si="112"/>
        <v/>
      </c>
      <c r="Y432" t="str">
        <f t="shared" si="112"/>
        <v/>
      </c>
      <c r="Z432" t="str">
        <f t="shared" si="113"/>
        <v/>
      </c>
      <c r="AA432" t="str">
        <f t="shared" si="114"/>
        <v/>
      </c>
      <c r="AB432" t="str">
        <f t="shared" si="115"/>
        <v/>
      </c>
      <c r="AC432" t="str">
        <f t="shared" si="116"/>
        <v/>
      </c>
      <c r="AD432" t="str">
        <f t="shared" si="117"/>
        <v/>
      </c>
      <c r="AE432" t="str">
        <f t="shared" si="118"/>
        <v/>
      </c>
    </row>
    <row r="433" spans="17:31" x14ac:dyDescent="0.2">
      <c r="Q433" t="str">
        <f t="shared" si="105"/>
        <v/>
      </c>
      <c r="R433" t="str">
        <f t="shared" si="106"/>
        <v/>
      </c>
      <c r="S433" t="str">
        <f t="shared" si="107"/>
        <v/>
      </c>
      <c r="T433" t="str">
        <f t="shared" si="108"/>
        <v/>
      </c>
      <c r="U433" t="str">
        <f t="shared" si="109"/>
        <v/>
      </c>
      <c r="V433" t="str">
        <f t="shared" si="110"/>
        <v/>
      </c>
      <c r="W433" t="str">
        <f t="shared" si="111"/>
        <v/>
      </c>
      <c r="X433" t="str">
        <f t="shared" si="112"/>
        <v/>
      </c>
      <c r="Y433" t="str">
        <f t="shared" si="112"/>
        <v/>
      </c>
      <c r="Z433" t="str">
        <f t="shared" si="113"/>
        <v/>
      </c>
      <c r="AA433" t="str">
        <f t="shared" si="114"/>
        <v/>
      </c>
      <c r="AB433" t="str">
        <f t="shared" si="115"/>
        <v/>
      </c>
      <c r="AC433" t="str">
        <f t="shared" si="116"/>
        <v/>
      </c>
      <c r="AD433" t="str">
        <f t="shared" si="117"/>
        <v/>
      </c>
      <c r="AE433" t="str">
        <f t="shared" si="118"/>
        <v/>
      </c>
    </row>
    <row r="434" spans="17:31" x14ac:dyDescent="0.2">
      <c r="Q434" t="str">
        <f t="shared" si="105"/>
        <v/>
      </c>
      <c r="R434" t="str">
        <f t="shared" si="106"/>
        <v/>
      </c>
      <c r="S434" t="str">
        <f t="shared" si="107"/>
        <v/>
      </c>
      <c r="T434" t="str">
        <f t="shared" si="108"/>
        <v/>
      </c>
      <c r="U434" t="str">
        <f t="shared" si="109"/>
        <v/>
      </c>
      <c r="V434" t="str">
        <f t="shared" si="110"/>
        <v/>
      </c>
      <c r="W434" t="str">
        <f t="shared" si="111"/>
        <v/>
      </c>
      <c r="X434" t="str">
        <f t="shared" si="112"/>
        <v/>
      </c>
      <c r="Y434" t="str">
        <f t="shared" si="112"/>
        <v/>
      </c>
      <c r="Z434" t="str">
        <f t="shared" si="113"/>
        <v/>
      </c>
      <c r="AA434" t="str">
        <f t="shared" si="114"/>
        <v/>
      </c>
      <c r="AB434" t="str">
        <f t="shared" si="115"/>
        <v/>
      </c>
      <c r="AC434" t="str">
        <f t="shared" si="116"/>
        <v/>
      </c>
      <c r="AD434" t="str">
        <f t="shared" si="117"/>
        <v/>
      </c>
      <c r="AE434" t="str">
        <f t="shared" si="118"/>
        <v/>
      </c>
    </row>
    <row r="435" spans="17:31" x14ac:dyDescent="0.2">
      <c r="Q435" t="str">
        <f t="shared" si="105"/>
        <v/>
      </c>
      <c r="R435" t="str">
        <f t="shared" si="106"/>
        <v/>
      </c>
      <c r="S435" t="str">
        <f t="shared" si="107"/>
        <v/>
      </c>
      <c r="T435" t="str">
        <f t="shared" si="108"/>
        <v/>
      </c>
      <c r="U435" t="str">
        <f t="shared" si="109"/>
        <v/>
      </c>
      <c r="V435" t="str">
        <f t="shared" si="110"/>
        <v/>
      </c>
      <c r="W435" t="str">
        <f t="shared" si="111"/>
        <v/>
      </c>
      <c r="X435" t="str">
        <f t="shared" si="112"/>
        <v/>
      </c>
      <c r="Y435" t="str">
        <f t="shared" si="112"/>
        <v/>
      </c>
      <c r="Z435" t="str">
        <f t="shared" si="113"/>
        <v/>
      </c>
      <c r="AA435" t="str">
        <f t="shared" si="114"/>
        <v/>
      </c>
      <c r="AB435" t="str">
        <f t="shared" si="115"/>
        <v/>
      </c>
      <c r="AC435" t="str">
        <f t="shared" si="116"/>
        <v/>
      </c>
      <c r="AD435" t="str">
        <f t="shared" si="117"/>
        <v/>
      </c>
      <c r="AE435" t="str">
        <f t="shared" si="118"/>
        <v/>
      </c>
    </row>
    <row r="436" spans="17:31" x14ac:dyDescent="0.2">
      <c r="Q436" t="str">
        <f t="shared" si="105"/>
        <v/>
      </c>
      <c r="R436" t="str">
        <f t="shared" si="106"/>
        <v/>
      </c>
      <c r="S436" t="str">
        <f t="shared" si="107"/>
        <v/>
      </c>
      <c r="T436" t="str">
        <f t="shared" si="108"/>
        <v/>
      </c>
      <c r="U436" t="str">
        <f t="shared" si="109"/>
        <v/>
      </c>
      <c r="V436" t="str">
        <f t="shared" si="110"/>
        <v/>
      </c>
      <c r="W436" t="str">
        <f t="shared" si="111"/>
        <v/>
      </c>
      <c r="X436" t="str">
        <f t="shared" si="112"/>
        <v/>
      </c>
      <c r="Y436" t="str">
        <f t="shared" si="112"/>
        <v/>
      </c>
      <c r="Z436" t="str">
        <f t="shared" si="113"/>
        <v/>
      </c>
      <c r="AA436" t="str">
        <f t="shared" si="114"/>
        <v/>
      </c>
      <c r="AB436" t="str">
        <f t="shared" si="115"/>
        <v/>
      </c>
      <c r="AC436" t="str">
        <f t="shared" si="116"/>
        <v/>
      </c>
      <c r="AD436" t="str">
        <f t="shared" si="117"/>
        <v/>
      </c>
      <c r="AE436" t="str">
        <f t="shared" si="118"/>
        <v/>
      </c>
    </row>
    <row r="437" spans="17:31" x14ac:dyDescent="0.2">
      <c r="Q437" t="str">
        <f t="shared" si="105"/>
        <v/>
      </c>
      <c r="R437" t="str">
        <f t="shared" si="106"/>
        <v/>
      </c>
      <c r="S437" t="str">
        <f t="shared" si="107"/>
        <v/>
      </c>
      <c r="T437" t="str">
        <f t="shared" si="108"/>
        <v/>
      </c>
      <c r="U437" t="str">
        <f t="shared" si="109"/>
        <v/>
      </c>
      <c r="V437" t="str">
        <f t="shared" si="110"/>
        <v/>
      </c>
      <c r="W437" t="str">
        <f t="shared" si="111"/>
        <v/>
      </c>
      <c r="X437" t="str">
        <f t="shared" si="112"/>
        <v/>
      </c>
      <c r="Y437" t="str">
        <f t="shared" si="112"/>
        <v/>
      </c>
      <c r="Z437" t="str">
        <f t="shared" si="113"/>
        <v/>
      </c>
      <c r="AA437" t="str">
        <f t="shared" si="114"/>
        <v/>
      </c>
      <c r="AB437" t="str">
        <f t="shared" si="115"/>
        <v/>
      </c>
      <c r="AC437" t="str">
        <f t="shared" si="116"/>
        <v/>
      </c>
      <c r="AD437" t="str">
        <f t="shared" si="117"/>
        <v/>
      </c>
      <c r="AE437" t="str">
        <f t="shared" si="118"/>
        <v/>
      </c>
    </row>
    <row r="438" spans="17:31" x14ac:dyDescent="0.2">
      <c r="Q438" t="str">
        <f t="shared" si="105"/>
        <v/>
      </c>
      <c r="R438" t="str">
        <f t="shared" si="106"/>
        <v/>
      </c>
      <c r="S438" t="str">
        <f t="shared" si="107"/>
        <v/>
      </c>
      <c r="T438" t="str">
        <f t="shared" si="108"/>
        <v/>
      </c>
      <c r="U438" t="str">
        <f t="shared" si="109"/>
        <v/>
      </c>
      <c r="V438" t="str">
        <f t="shared" si="110"/>
        <v/>
      </c>
      <c r="W438" t="str">
        <f t="shared" si="111"/>
        <v/>
      </c>
      <c r="X438" t="str">
        <f t="shared" si="112"/>
        <v/>
      </c>
      <c r="Y438" t="str">
        <f t="shared" si="112"/>
        <v/>
      </c>
      <c r="Z438" t="str">
        <f t="shared" si="113"/>
        <v/>
      </c>
      <c r="AA438" t="str">
        <f t="shared" si="114"/>
        <v/>
      </c>
      <c r="AB438" t="str">
        <f t="shared" si="115"/>
        <v/>
      </c>
      <c r="AC438" t="str">
        <f t="shared" si="116"/>
        <v/>
      </c>
      <c r="AD438" t="str">
        <f t="shared" si="117"/>
        <v/>
      </c>
      <c r="AE438" t="str">
        <f t="shared" si="118"/>
        <v/>
      </c>
    </row>
    <row r="439" spans="17:31" x14ac:dyDescent="0.2">
      <c r="Q439" t="str">
        <f t="shared" si="105"/>
        <v/>
      </c>
      <c r="R439" t="str">
        <f t="shared" si="106"/>
        <v/>
      </c>
      <c r="S439" t="str">
        <f t="shared" si="107"/>
        <v/>
      </c>
      <c r="T439" t="str">
        <f t="shared" si="108"/>
        <v/>
      </c>
      <c r="U439" t="str">
        <f t="shared" si="109"/>
        <v/>
      </c>
      <c r="V439" t="str">
        <f t="shared" si="110"/>
        <v/>
      </c>
      <c r="W439" t="str">
        <f t="shared" si="111"/>
        <v/>
      </c>
      <c r="X439" t="str">
        <f t="shared" si="112"/>
        <v/>
      </c>
      <c r="Y439" t="str">
        <f t="shared" si="112"/>
        <v/>
      </c>
      <c r="Z439" t="str">
        <f t="shared" si="113"/>
        <v/>
      </c>
      <c r="AA439" t="str">
        <f t="shared" si="114"/>
        <v/>
      </c>
      <c r="AB439" t="str">
        <f t="shared" si="115"/>
        <v/>
      </c>
      <c r="AC439" t="str">
        <f t="shared" si="116"/>
        <v/>
      </c>
      <c r="AD439" t="str">
        <f t="shared" si="117"/>
        <v/>
      </c>
      <c r="AE439" t="str">
        <f t="shared" si="118"/>
        <v/>
      </c>
    </row>
    <row r="440" spans="17:31" x14ac:dyDescent="0.2">
      <c r="Q440" t="str">
        <f t="shared" si="105"/>
        <v/>
      </c>
      <c r="R440" t="str">
        <f t="shared" si="106"/>
        <v/>
      </c>
      <c r="S440" t="str">
        <f t="shared" si="107"/>
        <v/>
      </c>
      <c r="T440" t="str">
        <f t="shared" si="108"/>
        <v/>
      </c>
      <c r="U440" t="str">
        <f t="shared" si="109"/>
        <v/>
      </c>
      <c r="V440" t="str">
        <f t="shared" si="110"/>
        <v/>
      </c>
      <c r="W440" t="str">
        <f t="shared" si="111"/>
        <v/>
      </c>
      <c r="X440" t="str">
        <f t="shared" si="112"/>
        <v/>
      </c>
      <c r="Y440" t="str">
        <f t="shared" si="112"/>
        <v/>
      </c>
      <c r="Z440" t="str">
        <f t="shared" si="113"/>
        <v/>
      </c>
      <c r="AA440" t="str">
        <f t="shared" si="114"/>
        <v/>
      </c>
      <c r="AB440" t="str">
        <f t="shared" si="115"/>
        <v/>
      </c>
      <c r="AC440" t="str">
        <f t="shared" si="116"/>
        <v/>
      </c>
      <c r="AD440" t="str">
        <f t="shared" si="117"/>
        <v/>
      </c>
      <c r="AE440" t="str">
        <f t="shared" si="118"/>
        <v/>
      </c>
    </row>
    <row r="441" spans="17:31" x14ac:dyDescent="0.2">
      <c r="Q441" t="str">
        <f t="shared" si="105"/>
        <v/>
      </c>
      <c r="R441" t="str">
        <f t="shared" si="106"/>
        <v/>
      </c>
      <c r="S441" t="str">
        <f t="shared" si="107"/>
        <v/>
      </c>
      <c r="T441" t="str">
        <f t="shared" si="108"/>
        <v/>
      </c>
      <c r="U441" t="str">
        <f t="shared" si="109"/>
        <v/>
      </c>
      <c r="V441" t="str">
        <f t="shared" si="110"/>
        <v/>
      </c>
      <c r="W441" t="str">
        <f t="shared" si="111"/>
        <v/>
      </c>
      <c r="X441" t="str">
        <f t="shared" si="112"/>
        <v/>
      </c>
      <c r="Y441" t="str">
        <f t="shared" si="112"/>
        <v/>
      </c>
      <c r="Z441" t="str">
        <f t="shared" si="113"/>
        <v/>
      </c>
      <c r="AA441" t="str">
        <f t="shared" si="114"/>
        <v/>
      </c>
      <c r="AB441" t="str">
        <f t="shared" si="115"/>
        <v/>
      </c>
      <c r="AC441" t="str">
        <f t="shared" si="116"/>
        <v/>
      </c>
      <c r="AD441" t="str">
        <f t="shared" si="117"/>
        <v/>
      </c>
      <c r="AE441" t="str">
        <f t="shared" si="118"/>
        <v/>
      </c>
    </row>
    <row r="442" spans="17:31" x14ac:dyDescent="0.2">
      <c r="Q442" t="str">
        <f t="shared" si="105"/>
        <v/>
      </c>
      <c r="R442" t="str">
        <f t="shared" si="106"/>
        <v/>
      </c>
      <c r="S442" t="str">
        <f t="shared" si="107"/>
        <v/>
      </c>
      <c r="T442" t="str">
        <f t="shared" si="108"/>
        <v/>
      </c>
      <c r="U442" t="str">
        <f t="shared" si="109"/>
        <v/>
      </c>
      <c r="V442" t="str">
        <f t="shared" si="110"/>
        <v/>
      </c>
      <c r="W442" t="str">
        <f t="shared" si="111"/>
        <v/>
      </c>
      <c r="X442" t="str">
        <f t="shared" si="112"/>
        <v/>
      </c>
      <c r="Y442" t="str">
        <f t="shared" si="112"/>
        <v/>
      </c>
      <c r="Z442" t="str">
        <f t="shared" si="113"/>
        <v/>
      </c>
      <c r="AA442" t="str">
        <f t="shared" si="114"/>
        <v/>
      </c>
      <c r="AB442" t="str">
        <f t="shared" si="115"/>
        <v/>
      </c>
      <c r="AC442" t="str">
        <f t="shared" si="116"/>
        <v/>
      </c>
      <c r="AD442" t="str">
        <f t="shared" si="117"/>
        <v/>
      </c>
      <c r="AE442" t="str">
        <f t="shared" si="118"/>
        <v/>
      </c>
    </row>
    <row r="443" spans="17:31" x14ac:dyDescent="0.2">
      <c r="Q443" t="str">
        <f t="shared" si="105"/>
        <v/>
      </c>
      <c r="R443" t="str">
        <f t="shared" si="106"/>
        <v/>
      </c>
      <c r="S443" t="str">
        <f t="shared" si="107"/>
        <v/>
      </c>
      <c r="T443" t="str">
        <f t="shared" si="108"/>
        <v/>
      </c>
      <c r="U443" t="str">
        <f t="shared" si="109"/>
        <v/>
      </c>
      <c r="V443" t="str">
        <f t="shared" si="110"/>
        <v/>
      </c>
      <c r="W443" t="str">
        <f t="shared" si="111"/>
        <v/>
      </c>
      <c r="X443" t="str">
        <f t="shared" si="112"/>
        <v/>
      </c>
      <c r="Y443" t="str">
        <f t="shared" si="112"/>
        <v/>
      </c>
      <c r="Z443" t="str">
        <f t="shared" si="113"/>
        <v/>
      </c>
      <c r="AA443" t="str">
        <f t="shared" si="114"/>
        <v/>
      </c>
      <c r="AB443" t="str">
        <f t="shared" si="115"/>
        <v/>
      </c>
      <c r="AC443" t="str">
        <f t="shared" si="116"/>
        <v/>
      </c>
      <c r="AD443" t="str">
        <f t="shared" si="117"/>
        <v/>
      </c>
      <c r="AE443" t="str">
        <f t="shared" si="118"/>
        <v/>
      </c>
    </row>
    <row r="444" spans="17:31" x14ac:dyDescent="0.2">
      <c r="Q444" t="str">
        <f t="shared" si="105"/>
        <v/>
      </c>
      <c r="R444" t="str">
        <f t="shared" si="106"/>
        <v/>
      </c>
      <c r="S444" t="str">
        <f t="shared" si="107"/>
        <v/>
      </c>
      <c r="T444" t="str">
        <f t="shared" si="108"/>
        <v/>
      </c>
      <c r="U444" t="str">
        <f t="shared" si="109"/>
        <v/>
      </c>
      <c r="V444" t="str">
        <f t="shared" si="110"/>
        <v/>
      </c>
      <c r="W444" t="str">
        <f t="shared" si="111"/>
        <v/>
      </c>
      <c r="X444" t="str">
        <f t="shared" si="112"/>
        <v/>
      </c>
      <c r="Y444" t="str">
        <f t="shared" si="112"/>
        <v/>
      </c>
      <c r="Z444" t="str">
        <f t="shared" si="113"/>
        <v/>
      </c>
      <c r="AA444" t="str">
        <f t="shared" si="114"/>
        <v/>
      </c>
      <c r="AB444" t="str">
        <f t="shared" si="115"/>
        <v/>
      </c>
      <c r="AC444" t="str">
        <f t="shared" si="116"/>
        <v/>
      </c>
      <c r="AD444" t="str">
        <f t="shared" si="117"/>
        <v/>
      </c>
      <c r="AE444" t="str">
        <f t="shared" si="118"/>
        <v/>
      </c>
    </row>
    <row r="445" spans="17:31" x14ac:dyDescent="0.2">
      <c r="Q445" t="str">
        <f t="shared" si="105"/>
        <v/>
      </c>
      <c r="R445" t="str">
        <f t="shared" si="106"/>
        <v/>
      </c>
      <c r="S445" t="str">
        <f t="shared" si="107"/>
        <v/>
      </c>
      <c r="T445" t="str">
        <f t="shared" si="108"/>
        <v/>
      </c>
      <c r="U445" t="str">
        <f t="shared" si="109"/>
        <v/>
      </c>
      <c r="V445" t="str">
        <f t="shared" si="110"/>
        <v/>
      </c>
      <c r="W445" t="str">
        <f t="shared" si="111"/>
        <v/>
      </c>
      <c r="X445" t="str">
        <f t="shared" si="112"/>
        <v/>
      </c>
      <c r="Y445" t="str">
        <f t="shared" si="112"/>
        <v/>
      </c>
      <c r="Z445" t="str">
        <f t="shared" si="113"/>
        <v/>
      </c>
      <c r="AA445" t="str">
        <f t="shared" si="114"/>
        <v/>
      </c>
      <c r="AB445" t="str">
        <f t="shared" si="115"/>
        <v/>
      </c>
      <c r="AC445" t="str">
        <f t="shared" si="116"/>
        <v/>
      </c>
      <c r="AD445" t="str">
        <f t="shared" si="117"/>
        <v/>
      </c>
      <c r="AE445" t="str">
        <f t="shared" si="118"/>
        <v/>
      </c>
    </row>
    <row r="446" spans="17:31" x14ac:dyDescent="0.2">
      <c r="Q446" t="str">
        <f t="shared" si="105"/>
        <v/>
      </c>
      <c r="R446" t="str">
        <f t="shared" si="106"/>
        <v/>
      </c>
      <c r="S446" t="str">
        <f t="shared" si="107"/>
        <v/>
      </c>
      <c r="T446" t="str">
        <f t="shared" si="108"/>
        <v/>
      </c>
      <c r="U446" t="str">
        <f t="shared" si="109"/>
        <v/>
      </c>
      <c r="V446" t="str">
        <f t="shared" si="110"/>
        <v/>
      </c>
      <c r="W446" t="str">
        <f t="shared" si="111"/>
        <v/>
      </c>
      <c r="X446" t="str">
        <f t="shared" si="112"/>
        <v/>
      </c>
      <c r="Y446" t="str">
        <f t="shared" si="112"/>
        <v/>
      </c>
      <c r="Z446" t="str">
        <f t="shared" si="113"/>
        <v/>
      </c>
      <c r="AA446" t="str">
        <f t="shared" si="114"/>
        <v/>
      </c>
      <c r="AB446" t="str">
        <f t="shared" si="115"/>
        <v/>
      </c>
      <c r="AC446" t="str">
        <f t="shared" si="116"/>
        <v/>
      </c>
      <c r="AD446" t="str">
        <f t="shared" si="117"/>
        <v/>
      </c>
      <c r="AE446" t="str">
        <f t="shared" si="118"/>
        <v/>
      </c>
    </row>
    <row r="447" spans="17:31" x14ac:dyDescent="0.2">
      <c r="Q447" t="str">
        <f t="shared" si="105"/>
        <v/>
      </c>
      <c r="R447" t="str">
        <f t="shared" si="106"/>
        <v/>
      </c>
      <c r="S447" t="str">
        <f t="shared" si="107"/>
        <v/>
      </c>
      <c r="T447" t="str">
        <f t="shared" si="108"/>
        <v/>
      </c>
      <c r="U447" t="str">
        <f t="shared" si="109"/>
        <v/>
      </c>
      <c r="V447" t="str">
        <f t="shared" si="110"/>
        <v/>
      </c>
      <c r="W447" t="str">
        <f t="shared" si="111"/>
        <v/>
      </c>
      <c r="X447" t="str">
        <f t="shared" si="112"/>
        <v/>
      </c>
      <c r="Y447" t="str">
        <f t="shared" si="112"/>
        <v/>
      </c>
      <c r="Z447" t="str">
        <f t="shared" si="113"/>
        <v/>
      </c>
      <c r="AA447" t="str">
        <f t="shared" si="114"/>
        <v/>
      </c>
      <c r="AB447" t="str">
        <f t="shared" si="115"/>
        <v/>
      </c>
      <c r="AC447" t="str">
        <f t="shared" si="116"/>
        <v/>
      </c>
      <c r="AD447" t="str">
        <f t="shared" si="117"/>
        <v/>
      </c>
      <c r="AE447" t="str">
        <f t="shared" si="118"/>
        <v/>
      </c>
    </row>
    <row r="448" spans="17:31" x14ac:dyDescent="0.2">
      <c r="Q448" t="str">
        <f t="shared" si="105"/>
        <v/>
      </c>
      <c r="R448" t="str">
        <f t="shared" si="106"/>
        <v/>
      </c>
      <c r="S448" t="str">
        <f t="shared" si="107"/>
        <v/>
      </c>
      <c r="T448" t="str">
        <f t="shared" si="108"/>
        <v/>
      </c>
      <c r="U448" t="str">
        <f t="shared" si="109"/>
        <v/>
      </c>
      <c r="V448" t="str">
        <f t="shared" si="110"/>
        <v/>
      </c>
      <c r="W448" t="str">
        <f t="shared" si="111"/>
        <v/>
      </c>
      <c r="X448" t="str">
        <f t="shared" si="112"/>
        <v/>
      </c>
      <c r="Y448" t="str">
        <f t="shared" si="112"/>
        <v/>
      </c>
      <c r="Z448" t="str">
        <f t="shared" si="113"/>
        <v/>
      </c>
      <c r="AA448" t="str">
        <f t="shared" si="114"/>
        <v/>
      </c>
      <c r="AB448" t="str">
        <f t="shared" si="115"/>
        <v/>
      </c>
      <c r="AC448" t="str">
        <f t="shared" si="116"/>
        <v/>
      </c>
      <c r="AD448" t="str">
        <f t="shared" si="117"/>
        <v/>
      </c>
      <c r="AE448" t="str">
        <f t="shared" si="118"/>
        <v/>
      </c>
    </row>
    <row r="449" spans="17:31" x14ac:dyDescent="0.2">
      <c r="Q449" t="str">
        <f t="shared" si="105"/>
        <v/>
      </c>
      <c r="R449" t="str">
        <f t="shared" si="106"/>
        <v/>
      </c>
      <c r="S449" t="str">
        <f t="shared" si="107"/>
        <v/>
      </c>
      <c r="T449" t="str">
        <f t="shared" si="108"/>
        <v/>
      </c>
      <c r="U449" t="str">
        <f t="shared" si="109"/>
        <v/>
      </c>
      <c r="V449" t="str">
        <f t="shared" si="110"/>
        <v/>
      </c>
      <c r="W449" t="str">
        <f t="shared" si="111"/>
        <v/>
      </c>
      <c r="X449" t="str">
        <f t="shared" si="112"/>
        <v/>
      </c>
      <c r="Y449" t="str">
        <f t="shared" si="112"/>
        <v/>
      </c>
      <c r="Z449" t="str">
        <f t="shared" si="113"/>
        <v/>
      </c>
      <c r="AA449" t="str">
        <f t="shared" si="114"/>
        <v/>
      </c>
      <c r="AB449" t="str">
        <f t="shared" si="115"/>
        <v/>
      </c>
      <c r="AC449" t="str">
        <f t="shared" si="116"/>
        <v/>
      </c>
      <c r="AD449" t="str">
        <f t="shared" si="117"/>
        <v/>
      </c>
      <c r="AE449" t="str">
        <f t="shared" si="118"/>
        <v/>
      </c>
    </row>
    <row r="450" spans="17:31" x14ac:dyDescent="0.2">
      <c r="Q450" t="str">
        <f t="shared" ref="Q450:Q513" si="119">IF(A450 &gt; 0,LOG10(A450),"")</f>
        <v/>
      </c>
      <c r="R450" t="str">
        <f t="shared" ref="R450:R513" si="120">IF(B450 &gt; 0,LOG10(B450),"")</f>
        <v/>
      </c>
      <c r="S450" t="str">
        <f t="shared" ref="S450:S513" si="121">IF(C450 &gt; 0,LOG10(C450),"")</f>
        <v/>
      </c>
      <c r="T450" t="str">
        <f t="shared" ref="T450:T513" si="122">IF(D450 &gt; 0,LOG10(D450),"")</f>
        <v/>
      </c>
      <c r="U450" t="str">
        <f t="shared" ref="U450:U513" si="123">IF(E450 &gt; 0,LOG10(E450),"")</f>
        <v/>
      </c>
      <c r="V450" t="str">
        <f t="shared" ref="V450:V513" si="124">IF(F450 &gt; 0,LOG10(F450),"")</f>
        <v/>
      </c>
      <c r="W450" t="str">
        <f t="shared" ref="W450:W513" si="125">IF(G450 &gt; 0,LOG10(G450),"")</f>
        <v/>
      </c>
      <c r="X450" t="str">
        <f t="shared" ref="X450:Y513" si="126">IF(H450 &gt; 0,LOG10(H450),"")</f>
        <v/>
      </c>
      <c r="Y450" t="str">
        <f t="shared" si="126"/>
        <v/>
      </c>
      <c r="Z450" t="str">
        <f t="shared" ref="Z450:Z513" si="127">IF(J450 &gt; 0,LOG10(J450),"")</f>
        <v/>
      </c>
      <c r="AA450" t="str">
        <f t="shared" ref="AA450:AA513" si="128">IF(K450 &gt; 0,LOG10(K450),"")</f>
        <v/>
      </c>
      <c r="AB450" t="str">
        <f t="shared" ref="AB450:AB513" si="129">IF(L450 &gt; 0,LOG10(L450),"")</f>
        <v/>
      </c>
      <c r="AC450" t="str">
        <f t="shared" ref="AC450:AC513" si="130">IF(M450 &gt; 0,LOG10(M450),"")</f>
        <v/>
      </c>
      <c r="AD450" t="str">
        <f t="shared" ref="AD450:AD513" si="131">IF(N450 &gt; 0,LOG10(N450),"")</f>
        <v/>
      </c>
      <c r="AE450" t="str">
        <f t="shared" ref="AE450:AE513" si="132">IF(O450 &gt; 0,LOG10(O450),"")</f>
        <v/>
      </c>
    </row>
    <row r="451" spans="17:31" x14ac:dyDescent="0.2">
      <c r="Q451" t="str">
        <f t="shared" si="119"/>
        <v/>
      </c>
      <c r="R451" t="str">
        <f t="shared" si="120"/>
        <v/>
      </c>
      <c r="S451" t="str">
        <f t="shared" si="121"/>
        <v/>
      </c>
      <c r="T451" t="str">
        <f t="shared" si="122"/>
        <v/>
      </c>
      <c r="U451" t="str">
        <f t="shared" si="123"/>
        <v/>
      </c>
      <c r="V451" t="str">
        <f t="shared" si="124"/>
        <v/>
      </c>
      <c r="W451" t="str">
        <f t="shared" si="125"/>
        <v/>
      </c>
      <c r="X451" t="str">
        <f t="shared" si="126"/>
        <v/>
      </c>
      <c r="Y451" t="str">
        <f t="shared" si="126"/>
        <v/>
      </c>
      <c r="Z451" t="str">
        <f t="shared" si="127"/>
        <v/>
      </c>
      <c r="AA451" t="str">
        <f t="shared" si="128"/>
        <v/>
      </c>
      <c r="AB451" t="str">
        <f t="shared" si="129"/>
        <v/>
      </c>
      <c r="AC451" t="str">
        <f t="shared" si="130"/>
        <v/>
      </c>
      <c r="AD451" t="str">
        <f t="shared" si="131"/>
        <v/>
      </c>
      <c r="AE451" t="str">
        <f t="shared" si="132"/>
        <v/>
      </c>
    </row>
    <row r="452" spans="17:31" x14ac:dyDescent="0.2">
      <c r="Q452" t="str">
        <f t="shared" si="119"/>
        <v/>
      </c>
      <c r="R452" t="str">
        <f t="shared" si="120"/>
        <v/>
      </c>
      <c r="S452" t="str">
        <f t="shared" si="121"/>
        <v/>
      </c>
      <c r="T452" t="str">
        <f t="shared" si="122"/>
        <v/>
      </c>
      <c r="U452" t="str">
        <f t="shared" si="123"/>
        <v/>
      </c>
      <c r="V452" t="str">
        <f t="shared" si="124"/>
        <v/>
      </c>
      <c r="W452" t="str">
        <f t="shared" si="125"/>
        <v/>
      </c>
      <c r="X452" t="str">
        <f t="shared" si="126"/>
        <v/>
      </c>
      <c r="Y452" t="str">
        <f t="shared" si="126"/>
        <v/>
      </c>
      <c r="Z452" t="str">
        <f t="shared" si="127"/>
        <v/>
      </c>
      <c r="AA452" t="str">
        <f t="shared" si="128"/>
        <v/>
      </c>
      <c r="AB452" t="str">
        <f t="shared" si="129"/>
        <v/>
      </c>
      <c r="AC452" t="str">
        <f t="shared" si="130"/>
        <v/>
      </c>
      <c r="AD452" t="str">
        <f t="shared" si="131"/>
        <v/>
      </c>
      <c r="AE452" t="str">
        <f t="shared" si="132"/>
        <v/>
      </c>
    </row>
    <row r="453" spans="17:31" x14ac:dyDescent="0.2">
      <c r="Q453" t="str">
        <f t="shared" si="119"/>
        <v/>
      </c>
      <c r="R453" t="str">
        <f t="shared" si="120"/>
        <v/>
      </c>
      <c r="S453" t="str">
        <f t="shared" si="121"/>
        <v/>
      </c>
      <c r="T453" t="str">
        <f t="shared" si="122"/>
        <v/>
      </c>
      <c r="U453" t="str">
        <f t="shared" si="123"/>
        <v/>
      </c>
      <c r="V453" t="str">
        <f t="shared" si="124"/>
        <v/>
      </c>
      <c r="W453" t="str">
        <f t="shared" si="125"/>
        <v/>
      </c>
      <c r="X453" t="str">
        <f t="shared" si="126"/>
        <v/>
      </c>
      <c r="Y453" t="str">
        <f t="shared" si="126"/>
        <v/>
      </c>
      <c r="Z453" t="str">
        <f t="shared" si="127"/>
        <v/>
      </c>
      <c r="AA453" t="str">
        <f t="shared" si="128"/>
        <v/>
      </c>
      <c r="AB453" t="str">
        <f t="shared" si="129"/>
        <v/>
      </c>
      <c r="AC453" t="str">
        <f t="shared" si="130"/>
        <v/>
      </c>
      <c r="AD453" t="str">
        <f t="shared" si="131"/>
        <v/>
      </c>
      <c r="AE453" t="str">
        <f t="shared" si="132"/>
        <v/>
      </c>
    </row>
    <row r="454" spans="17:31" x14ac:dyDescent="0.2">
      <c r="Q454" t="str">
        <f t="shared" si="119"/>
        <v/>
      </c>
      <c r="R454" t="str">
        <f t="shared" si="120"/>
        <v/>
      </c>
      <c r="S454" t="str">
        <f t="shared" si="121"/>
        <v/>
      </c>
      <c r="T454" t="str">
        <f t="shared" si="122"/>
        <v/>
      </c>
      <c r="U454" t="str">
        <f t="shared" si="123"/>
        <v/>
      </c>
      <c r="V454" t="str">
        <f t="shared" si="124"/>
        <v/>
      </c>
      <c r="W454" t="str">
        <f t="shared" si="125"/>
        <v/>
      </c>
      <c r="X454" t="str">
        <f t="shared" si="126"/>
        <v/>
      </c>
      <c r="Y454" t="str">
        <f t="shared" si="126"/>
        <v/>
      </c>
      <c r="Z454" t="str">
        <f t="shared" si="127"/>
        <v/>
      </c>
      <c r="AA454" t="str">
        <f t="shared" si="128"/>
        <v/>
      </c>
      <c r="AB454" t="str">
        <f t="shared" si="129"/>
        <v/>
      </c>
      <c r="AC454" t="str">
        <f t="shared" si="130"/>
        <v/>
      </c>
      <c r="AD454" t="str">
        <f t="shared" si="131"/>
        <v/>
      </c>
      <c r="AE454" t="str">
        <f t="shared" si="132"/>
        <v/>
      </c>
    </row>
    <row r="455" spans="17:31" x14ac:dyDescent="0.2">
      <c r="Q455" t="str">
        <f t="shared" si="119"/>
        <v/>
      </c>
      <c r="R455" t="str">
        <f t="shared" si="120"/>
        <v/>
      </c>
      <c r="S455" t="str">
        <f t="shared" si="121"/>
        <v/>
      </c>
      <c r="T455" t="str">
        <f t="shared" si="122"/>
        <v/>
      </c>
      <c r="U455" t="str">
        <f t="shared" si="123"/>
        <v/>
      </c>
      <c r="V455" t="str">
        <f t="shared" si="124"/>
        <v/>
      </c>
      <c r="W455" t="str">
        <f t="shared" si="125"/>
        <v/>
      </c>
      <c r="X455" t="str">
        <f t="shared" si="126"/>
        <v/>
      </c>
      <c r="Y455" t="str">
        <f t="shared" si="126"/>
        <v/>
      </c>
      <c r="Z455" t="str">
        <f t="shared" si="127"/>
        <v/>
      </c>
      <c r="AA455" t="str">
        <f t="shared" si="128"/>
        <v/>
      </c>
      <c r="AB455" t="str">
        <f t="shared" si="129"/>
        <v/>
      </c>
      <c r="AC455" t="str">
        <f t="shared" si="130"/>
        <v/>
      </c>
      <c r="AD455" t="str">
        <f t="shared" si="131"/>
        <v/>
      </c>
      <c r="AE455" t="str">
        <f t="shared" si="132"/>
        <v/>
      </c>
    </row>
    <row r="456" spans="17:31" x14ac:dyDescent="0.2">
      <c r="Q456" t="str">
        <f t="shared" si="119"/>
        <v/>
      </c>
      <c r="R456" t="str">
        <f t="shared" si="120"/>
        <v/>
      </c>
      <c r="S456" t="str">
        <f t="shared" si="121"/>
        <v/>
      </c>
      <c r="T456" t="str">
        <f t="shared" si="122"/>
        <v/>
      </c>
      <c r="U456" t="str">
        <f t="shared" si="123"/>
        <v/>
      </c>
      <c r="V456" t="str">
        <f t="shared" si="124"/>
        <v/>
      </c>
      <c r="W456" t="str">
        <f t="shared" si="125"/>
        <v/>
      </c>
      <c r="X456" t="str">
        <f t="shared" si="126"/>
        <v/>
      </c>
      <c r="Y456" t="str">
        <f t="shared" si="126"/>
        <v/>
      </c>
      <c r="Z456" t="str">
        <f t="shared" si="127"/>
        <v/>
      </c>
      <c r="AA456" t="str">
        <f t="shared" si="128"/>
        <v/>
      </c>
      <c r="AB456" t="str">
        <f t="shared" si="129"/>
        <v/>
      </c>
      <c r="AC456" t="str">
        <f t="shared" si="130"/>
        <v/>
      </c>
      <c r="AD456" t="str">
        <f t="shared" si="131"/>
        <v/>
      </c>
      <c r="AE456" t="str">
        <f t="shared" si="132"/>
        <v/>
      </c>
    </row>
    <row r="457" spans="17:31" x14ac:dyDescent="0.2">
      <c r="Q457" t="str">
        <f t="shared" si="119"/>
        <v/>
      </c>
      <c r="R457" t="str">
        <f t="shared" si="120"/>
        <v/>
      </c>
      <c r="S457" t="str">
        <f t="shared" si="121"/>
        <v/>
      </c>
      <c r="T457" t="str">
        <f t="shared" si="122"/>
        <v/>
      </c>
      <c r="U457" t="str">
        <f t="shared" si="123"/>
        <v/>
      </c>
      <c r="V457" t="str">
        <f t="shared" si="124"/>
        <v/>
      </c>
      <c r="W457" t="str">
        <f t="shared" si="125"/>
        <v/>
      </c>
      <c r="X457" t="str">
        <f t="shared" si="126"/>
        <v/>
      </c>
      <c r="Y457" t="str">
        <f t="shared" si="126"/>
        <v/>
      </c>
      <c r="Z457" t="str">
        <f t="shared" si="127"/>
        <v/>
      </c>
      <c r="AA457" t="str">
        <f t="shared" si="128"/>
        <v/>
      </c>
      <c r="AB457" t="str">
        <f t="shared" si="129"/>
        <v/>
      </c>
      <c r="AC457" t="str">
        <f t="shared" si="130"/>
        <v/>
      </c>
      <c r="AD457" t="str">
        <f t="shared" si="131"/>
        <v/>
      </c>
      <c r="AE457" t="str">
        <f t="shared" si="132"/>
        <v/>
      </c>
    </row>
    <row r="458" spans="17:31" x14ac:dyDescent="0.2">
      <c r="Q458" t="str">
        <f t="shared" si="119"/>
        <v/>
      </c>
      <c r="R458" t="str">
        <f t="shared" si="120"/>
        <v/>
      </c>
      <c r="S458" t="str">
        <f t="shared" si="121"/>
        <v/>
      </c>
      <c r="T458" t="str">
        <f t="shared" si="122"/>
        <v/>
      </c>
      <c r="U458" t="str">
        <f t="shared" si="123"/>
        <v/>
      </c>
      <c r="V458" t="str">
        <f t="shared" si="124"/>
        <v/>
      </c>
      <c r="W458" t="str">
        <f t="shared" si="125"/>
        <v/>
      </c>
      <c r="X458" t="str">
        <f t="shared" si="126"/>
        <v/>
      </c>
      <c r="Y458" t="str">
        <f t="shared" si="126"/>
        <v/>
      </c>
      <c r="Z458" t="str">
        <f t="shared" si="127"/>
        <v/>
      </c>
      <c r="AA458" t="str">
        <f t="shared" si="128"/>
        <v/>
      </c>
      <c r="AB458" t="str">
        <f t="shared" si="129"/>
        <v/>
      </c>
      <c r="AC458" t="str">
        <f t="shared" si="130"/>
        <v/>
      </c>
      <c r="AD458" t="str">
        <f t="shared" si="131"/>
        <v/>
      </c>
      <c r="AE458" t="str">
        <f t="shared" si="132"/>
        <v/>
      </c>
    </row>
    <row r="459" spans="17:31" x14ac:dyDescent="0.2">
      <c r="Q459" t="str">
        <f t="shared" si="119"/>
        <v/>
      </c>
      <c r="R459" t="str">
        <f t="shared" si="120"/>
        <v/>
      </c>
      <c r="S459" t="str">
        <f t="shared" si="121"/>
        <v/>
      </c>
      <c r="T459" t="str">
        <f t="shared" si="122"/>
        <v/>
      </c>
      <c r="U459" t="str">
        <f t="shared" si="123"/>
        <v/>
      </c>
      <c r="V459" t="str">
        <f t="shared" si="124"/>
        <v/>
      </c>
      <c r="W459" t="str">
        <f t="shared" si="125"/>
        <v/>
      </c>
      <c r="X459" t="str">
        <f t="shared" si="126"/>
        <v/>
      </c>
      <c r="Y459" t="str">
        <f t="shared" si="126"/>
        <v/>
      </c>
      <c r="Z459" t="str">
        <f t="shared" si="127"/>
        <v/>
      </c>
      <c r="AA459" t="str">
        <f t="shared" si="128"/>
        <v/>
      </c>
      <c r="AB459" t="str">
        <f t="shared" si="129"/>
        <v/>
      </c>
      <c r="AC459" t="str">
        <f t="shared" si="130"/>
        <v/>
      </c>
      <c r="AD459" t="str">
        <f t="shared" si="131"/>
        <v/>
      </c>
      <c r="AE459" t="str">
        <f t="shared" si="132"/>
        <v/>
      </c>
    </row>
    <row r="460" spans="17:31" x14ac:dyDescent="0.2">
      <c r="Q460" t="str">
        <f t="shared" si="119"/>
        <v/>
      </c>
      <c r="R460" t="str">
        <f t="shared" si="120"/>
        <v/>
      </c>
      <c r="S460" t="str">
        <f t="shared" si="121"/>
        <v/>
      </c>
      <c r="T460" t="str">
        <f t="shared" si="122"/>
        <v/>
      </c>
      <c r="U460" t="str">
        <f t="shared" si="123"/>
        <v/>
      </c>
      <c r="V460" t="str">
        <f t="shared" si="124"/>
        <v/>
      </c>
      <c r="W460" t="str">
        <f t="shared" si="125"/>
        <v/>
      </c>
      <c r="X460" t="str">
        <f t="shared" si="126"/>
        <v/>
      </c>
      <c r="Y460" t="str">
        <f t="shared" si="126"/>
        <v/>
      </c>
      <c r="Z460" t="str">
        <f t="shared" si="127"/>
        <v/>
      </c>
      <c r="AA460" t="str">
        <f t="shared" si="128"/>
        <v/>
      </c>
      <c r="AB460" t="str">
        <f t="shared" si="129"/>
        <v/>
      </c>
      <c r="AC460" t="str">
        <f t="shared" si="130"/>
        <v/>
      </c>
      <c r="AD460" t="str">
        <f t="shared" si="131"/>
        <v/>
      </c>
      <c r="AE460" t="str">
        <f t="shared" si="132"/>
        <v/>
      </c>
    </row>
    <row r="461" spans="17:31" x14ac:dyDescent="0.2">
      <c r="Q461" t="str">
        <f t="shared" si="119"/>
        <v/>
      </c>
      <c r="R461" t="str">
        <f t="shared" si="120"/>
        <v/>
      </c>
      <c r="S461" t="str">
        <f t="shared" si="121"/>
        <v/>
      </c>
      <c r="T461" t="str">
        <f t="shared" si="122"/>
        <v/>
      </c>
      <c r="U461" t="str">
        <f t="shared" si="123"/>
        <v/>
      </c>
      <c r="V461" t="str">
        <f t="shared" si="124"/>
        <v/>
      </c>
      <c r="W461" t="str">
        <f t="shared" si="125"/>
        <v/>
      </c>
      <c r="X461" t="str">
        <f t="shared" si="126"/>
        <v/>
      </c>
      <c r="Y461" t="str">
        <f t="shared" si="126"/>
        <v/>
      </c>
      <c r="Z461" t="str">
        <f t="shared" si="127"/>
        <v/>
      </c>
      <c r="AA461" t="str">
        <f t="shared" si="128"/>
        <v/>
      </c>
      <c r="AB461" t="str">
        <f t="shared" si="129"/>
        <v/>
      </c>
      <c r="AC461" t="str">
        <f t="shared" si="130"/>
        <v/>
      </c>
      <c r="AD461" t="str">
        <f t="shared" si="131"/>
        <v/>
      </c>
      <c r="AE461" t="str">
        <f t="shared" si="132"/>
        <v/>
      </c>
    </row>
    <row r="462" spans="17:31" x14ac:dyDescent="0.2">
      <c r="Q462" t="str">
        <f t="shared" si="119"/>
        <v/>
      </c>
      <c r="R462" t="str">
        <f t="shared" si="120"/>
        <v/>
      </c>
      <c r="S462" t="str">
        <f t="shared" si="121"/>
        <v/>
      </c>
      <c r="T462" t="str">
        <f t="shared" si="122"/>
        <v/>
      </c>
      <c r="U462" t="str">
        <f t="shared" si="123"/>
        <v/>
      </c>
      <c r="V462" t="str">
        <f t="shared" si="124"/>
        <v/>
      </c>
      <c r="W462" t="str">
        <f t="shared" si="125"/>
        <v/>
      </c>
      <c r="X462" t="str">
        <f t="shared" si="126"/>
        <v/>
      </c>
      <c r="Y462" t="str">
        <f t="shared" si="126"/>
        <v/>
      </c>
      <c r="Z462" t="str">
        <f t="shared" si="127"/>
        <v/>
      </c>
      <c r="AA462" t="str">
        <f t="shared" si="128"/>
        <v/>
      </c>
      <c r="AB462" t="str">
        <f t="shared" si="129"/>
        <v/>
      </c>
      <c r="AC462" t="str">
        <f t="shared" si="130"/>
        <v/>
      </c>
      <c r="AD462" t="str">
        <f t="shared" si="131"/>
        <v/>
      </c>
      <c r="AE462" t="str">
        <f t="shared" si="132"/>
        <v/>
      </c>
    </row>
    <row r="463" spans="17:31" x14ac:dyDescent="0.2">
      <c r="Q463" t="str">
        <f t="shared" si="119"/>
        <v/>
      </c>
      <c r="R463" t="str">
        <f t="shared" si="120"/>
        <v/>
      </c>
      <c r="S463" t="str">
        <f t="shared" si="121"/>
        <v/>
      </c>
      <c r="T463" t="str">
        <f t="shared" si="122"/>
        <v/>
      </c>
      <c r="U463" t="str">
        <f t="shared" si="123"/>
        <v/>
      </c>
      <c r="V463" t="str">
        <f t="shared" si="124"/>
        <v/>
      </c>
      <c r="W463" t="str">
        <f t="shared" si="125"/>
        <v/>
      </c>
      <c r="X463" t="str">
        <f t="shared" si="126"/>
        <v/>
      </c>
      <c r="Y463" t="str">
        <f t="shared" si="126"/>
        <v/>
      </c>
      <c r="Z463" t="str">
        <f t="shared" si="127"/>
        <v/>
      </c>
      <c r="AA463" t="str">
        <f t="shared" si="128"/>
        <v/>
      </c>
      <c r="AB463" t="str">
        <f t="shared" si="129"/>
        <v/>
      </c>
      <c r="AC463" t="str">
        <f t="shared" si="130"/>
        <v/>
      </c>
      <c r="AD463" t="str">
        <f t="shared" si="131"/>
        <v/>
      </c>
      <c r="AE463" t="str">
        <f t="shared" si="132"/>
        <v/>
      </c>
    </row>
    <row r="464" spans="17:31" x14ac:dyDescent="0.2">
      <c r="Q464" t="str">
        <f t="shared" si="119"/>
        <v/>
      </c>
      <c r="R464" t="str">
        <f t="shared" si="120"/>
        <v/>
      </c>
      <c r="S464" t="str">
        <f t="shared" si="121"/>
        <v/>
      </c>
      <c r="T464" t="str">
        <f t="shared" si="122"/>
        <v/>
      </c>
      <c r="U464" t="str">
        <f t="shared" si="123"/>
        <v/>
      </c>
      <c r="V464" t="str">
        <f t="shared" si="124"/>
        <v/>
      </c>
      <c r="W464" t="str">
        <f t="shared" si="125"/>
        <v/>
      </c>
      <c r="X464" t="str">
        <f t="shared" si="126"/>
        <v/>
      </c>
      <c r="Y464" t="str">
        <f t="shared" si="126"/>
        <v/>
      </c>
      <c r="Z464" t="str">
        <f t="shared" si="127"/>
        <v/>
      </c>
      <c r="AA464" t="str">
        <f t="shared" si="128"/>
        <v/>
      </c>
      <c r="AB464" t="str">
        <f t="shared" si="129"/>
        <v/>
      </c>
      <c r="AC464" t="str">
        <f t="shared" si="130"/>
        <v/>
      </c>
      <c r="AD464" t="str">
        <f t="shared" si="131"/>
        <v/>
      </c>
      <c r="AE464" t="str">
        <f t="shared" si="132"/>
        <v/>
      </c>
    </row>
    <row r="465" spans="17:31" x14ac:dyDescent="0.2">
      <c r="Q465" t="str">
        <f t="shared" si="119"/>
        <v/>
      </c>
      <c r="R465" t="str">
        <f t="shared" si="120"/>
        <v/>
      </c>
      <c r="S465" t="str">
        <f t="shared" si="121"/>
        <v/>
      </c>
      <c r="T465" t="str">
        <f t="shared" si="122"/>
        <v/>
      </c>
      <c r="U465" t="str">
        <f t="shared" si="123"/>
        <v/>
      </c>
      <c r="V465" t="str">
        <f t="shared" si="124"/>
        <v/>
      </c>
      <c r="W465" t="str">
        <f t="shared" si="125"/>
        <v/>
      </c>
      <c r="X465" t="str">
        <f t="shared" si="126"/>
        <v/>
      </c>
      <c r="Y465" t="str">
        <f t="shared" si="126"/>
        <v/>
      </c>
      <c r="Z465" t="str">
        <f t="shared" si="127"/>
        <v/>
      </c>
      <c r="AA465" t="str">
        <f t="shared" si="128"/>
        <v/>
      </c>
      <c r="AB465" t="str">
        <f t="shared" si="129"/>
        <v/>
      </c>
      <c r="AC465" t="str">
        <f t="shared" si="130"/>
        <v/>
      </c>
      <c r="AD465" t="str">
        <f t="shared" si="131"/>
        <v/>
      </c>
      <c r="AE465" t="str">
        <f t="shared" si="132"/>
        <v/>
      </c>
    </row>
    <row r="466" spans="17:31" x14ac:dyDescent="0.2">
      <c r="Q466" t="str">
        <f t="shared" si="119"/>
        <v/>
      </c>
      <c r="R466" t="str">
        <f t="shared" si="120"/>
        <v/>
      </c>
      <c r="S466" t="str">
        <f t="shared" si="121"/>
        <v/>
      </c>
      <c r="T466" t="str">
        <f t="shared" si="122"/>
        <v/>
      </c>
      <c r="U466" t="str">
        <f t="shared" si="123"/>
        <v/>
      </c>
      <c r="V466" t="str">
        <f t="shared" si="124"/>
        <v/>
      </c>
      <c r="W466" t="str">
        <f t="shared" si="125"/>
        <v/>
      </c>
      <c r="X466" t="str">
        <f t="shared" si="126"/>
        <v/>
      </c>
      <c r="Y466" t="str">
        <f t="shared" si="126"/>
        <v/>
      </c>
      <c r="Z466" t="str">
        <f t="shared" si="127"/>
        <v/>
      </c>
      <c r="AA466" t="str">
        <f t="shared" si="128"/>
        <v/>
      </c>
      <c r="AB466" t="str">
        <f t="shared" si="129"/>
        <v/>
      </c>
      <c r="AC466" t="str">
        <f t="shared" si="130"/>
        <v/>
      </c>
      <c r="AD466" t="str">
        <f t="shared" si="131"/>
        <v/>
      </c>
      <c r="AE466" t="str">
        <f t="shared" si="132"/>
        <v/>
      </c>
    </row>
    <row r="467" spans="17:31" x14ac:dyDescent="0.2">
      <c r="Q467" t="str">
        <f t="shared" si="119"/>
        <v/>
      </c>
      <c r="R467" t="str">
        <f t="shared" si="120"/>
        <v/>
      </c>
      <c r="S467" t="str">
        <f t="shared" si="121"/>
        <v/>
      </c>
      <c r="T467" t="str">
        <f t="shared" si="122"/>
        <v/>
      </c>
      <c r="U467" t="str">
        <f t="shared" si="123"/>
        <v/>
      </c>
      <c r="V467" t="str">
        <f t="shared" si="124"/>
        <v/>
      </c>
      <c r="W467" t="str">
        <f t="shared" si="125"/>
        <v/>
      </c>
      <c r="X467" t="str">
        <f t="shared" si="126"/>
        <v/>
      </c>
      <c r="Y467" t="str">
        <f t="shared" si="126"/>
        <v/>
      </c>
      <c r="Z467" t="str">
        <f t="shared" si="127"/>
        <v/>
      </c>
      <c r="AA467" t="str">
        <f t="shared" si="128"/>
        <v/>
      </c>
      <c r="AB467" t="str">
        <f t="shared" si="129"/>
        <v/>
      </c>
      <c r="AC467" t="str">
        <f t="shared" si="130"/>
        <v/>
      </c>
      <c r="AD467" t="str">
        <f t="shared" si="131"/>
        <v/>
      </c>
      <c r="AE467" t="str">
        <f t="shared" si="132"/>
        <v/>
      </c>
    </row>
    <row r="468" spans="17:31" x14ac:dyDescent="0.2">
      <c r="Q468" t="str">
        <f t="shared" si="119"/>
        <v/>
      </c>
      <c r="R468" t="str">
        <f t="shared" si="120"/>
        <v/>
      </c>
      <c r="S468" t="str">
        <f t="shared" si="121"/>
        <v/>
      </c>
      <c r="T468" t="str">
        <f t="shared" si="122"/>
        <v/>
      </c>
      <c r="U468" t="str">
        <f t="shared" si="123"/>
        <v/>
      </c>
      <c r="V468" t="str">
        <f t="shared" si="124"/>
        <v/>
      </c>
      <c r="W468" t="str">
        <f t="shared" si="125"/>
        <v/>
      </c>
      <c r="X468" t="str">
        <f t="shared" si="126"/>
        <v/>
      </c>
      <c r="Y468" t="str">
        <f t="shared" si="126"/>
        <v/>
      </c>
      <c r="Z468" t="str">
        <f t="shared" si="127"/>
        <v/>
      </c>
      <c r="AA468" t="str">
        <f t="shared" si="128"/>
        <v/>
      </c>
      <c r="AB468" t="str">
        <f t="shared" si="129"/>
        <v/>
      </c>
      <c r="AC468" t="str">
        <f t="shared" si="130"/>
        <v/>
      </c>
      <c r="AD468" t="str">
        <f t="shared" si="131"/>
        <v/>
      </c>
      <c r="AE468" t="str">
        <f t="shared" si="132"/>
        <v/>
      </c>
    </row>
    <row r="469" spans="17:31" x14ac:dyDescent="0.2">
      <c r="Q469" t="str">
        <f t="shared" si="119"/>
        <v/>
      </c>
      <c r="R469" t="str">
        <f t="shared" si="120"/>
        <v/>
      </c>
      <c r="S469" t="str">
        <f t="shared" si="121"/>
        <v/>
      </c>
      <c r="T469" t="str">
        <f t="shared" si="122"/>
        <v/>
      </c>
      <c r="U469" t="str">
        <f t="shared" si="123"/>
        <v/>
      </c>
      <c r="V469" t="str">
        <f t="shared" si="124"/>
        <v/>
      </c>
      <c r="W469" t="str">
        <f t="shared" si="125"/>
        <v/>
      </c>
      <c r="X469" t="str">
        <f t="shared" si="126"/>
        <v/>
      </c>
      <c r="Y469" t="str">
        <f t="shared" si="126"/>
        <v/>
      </c>
      <c r="Z469" t="str">
        <f t="shared" si="127"/>
        <v/>
      </c>
      <c r="AA469" t="str">
        <f t="shared" si="128"/>
        <v/>
      </c>
      <c r="AB469" t="str">
        <f t="shared" si="129"/>
        <v/>
      </c>
      <c r="AC469" t="str">
        <f t="shared" si="130"/>
        <v/>
      </c>
      <c r="AD469" t="str">
        <f t="shared" si="131"/>
        <v/>
      </c>
      <c r="AE469" t="str">
        <f t="shared" si="132"/>
        <v/>
      </c>
    </row>
    <row r="470" spans="17:31" x14ac:dyDescent="0.2">
      <c r="Q470" t="str">
        <f t="shared" si="119"/>
        <v/>
      </c>
      <c r="R470" t="str">
        <f t="shared" si="120"/>
        <v/>
      </c>
      <c r="S470" t="str">
        <f t="shared" si="121"/>
        <v/>
      </c>
      <c r="T470" t="str">
        <f t="shared" si="122"/>
        <v/>
      </c>
      <c r="U470" t="str">
        <f t="shared" si="123"/>
        <v/>
      </c>
      <c r="V470" t="str">
        <f t="shared" si="124"/>
        <v/>
      </c>
      <c r="W470" t="str">
        <f t="shared" si="125"/>
        <v/>
      </c>
      <c r="X470" t="str">
        <f t="shared" si="126"/>
        <v/>
      </c>
      <c r="Y470" t="str">
        <f t="shared" si="126"/>
        <v/>
      </c>
      <c r="Z470" t="str">
        <f t="shared" si="127"/>
        <v/>
      </c>
      <c r="AA470" t="str">
        <f t="shared" si="128"/>
        <v/>
      </c>
      <c r="AB470" t="str">
        <f t="shared" si="129"/>
        <v/>
      </c>
      <c r="AC470" t="str">
        <f t="shared" si="130"/>
        <v/>
      </c>
      <c r="AD470" t="str">
        <f t="shared" si="131"/>
        <v/>
      </c>
      <c r="AE470" t="str">
        <f t="shared" si="132"/>
        <v/>
      </c>
    </row>
    <row r="471" spans="17:31" x14ac:dyDescent="0.2">
      <c r="Q471" t="str">
        <f t="shared" si="119"/>
        <v/>
      </c>
      <c r="R471" t="str">
        <f t="shared" si="120"/>
        <v/>
      </c>
      <c r="S471" t="str">
        <f t="shared" si="121"/>
        <v/>
      </c>
      <c r="T471" t="str">
        <f t="shared" si="122"/>
        <v/>
      </c>
      <c r="U471" t="str">
        <f t="shared" si="123"/>
        <v/>
      </c>
      <c r="V471" t="str">
        <f t="shared" si="124"/>
        <v/>
      </c>
      <c r="W471" t="str">
        <f t="shared" si="125"/>
        <v/>
      </c>
      <c r="X471" t="str">
        <f t="shared" si="126"/>
        <v/>
      </c>
      <c r="Y471" t="str">
        <f t="shared" si="126"/>
        <v/>
      </c>
      <c r="Z471" t="str">
        <f t="shared" si="127"/>
        <v/>
      </c>
      <c r="AA471" t="str">
        <f t="shared" si="128"/>
        <v/>
      </c>
      <c r="AB471" t="str">
        <f t="shared" si="129"/>
        <v/>
      </c>
      <c r="AC471" t="str">
        <f t="shared" si="130"/>
        <v/>
      </c>
      <c r="AD471" t="str">
        <f t="shared" si="131"/>
        <v/>
      </c>
      <c r="AE471" t="str">
        <f t="shared" si="132"/>
        <v/>
      </c>
    </row>
    <row r="472" spans="17:31" x14ac:dyDescent="0.2">
      <c r="Q472" t="str">
        <f t="shared" si="119"/>
        <v/>
      </c>
      <c r="R472" t="str">
        <f t="shared" si="120"/>
        <v/>
      </c>
      <c r="S472" t="str">
        <f t="shared" si="121"/>
        <v/>
      </c>
      <c r="T472" t="str">
        <f t="shared" si="122"/>
        <v/>
      </c>
      <c r="U472" t="str">
        <f t="shared" si="123"/>
        <v/>
      </c>
      <c r="V472" t="str">
        <f t="shared" si="124"/>
        <v/>
      </c>
      <c r="W472" t="str">
        <f t="shared" si="125"/>
        <v/>
      </c>
      <c r="X472" t="str">
        <f t="shared" si="126"/>
        <v/>
      </c>
      <c r="Y472" t="str">
        <f t="shared" si="126"/>
        <v/>
      </c>
      <c r="Z472" t="str">
        <f t="shared" si="127"/>
        <v/>
      </c>
      <c r="AA472" t="str">
        <f t="shared" si="128"/>
        <v/>
      </c>
      <c r="AB472" t="str">
        <f t="shared" si="129"/>
        <v/>
      </c>
      <c r="AC472" t="str">
        <f t="shared" si="130"/>
        <v/>
      </c>
      <c r="AD472" t="str">
        <f t="shared" si="131"/>
        <v/>
      </c>
      <c r="AE472" t="str">
        <f t="shared" si="132"/>
        <v/>
      </c>
    </row>
    <row r="473" spans="17:31" x14ac:dyDescent="0.2">
      <c r="Q473" t="str">
        <f t="shared" si="119"/>
        <v/>
      </c>
      <c r="R473" t="str">
        <f t="shared" si="120"/>
        <v/>
      </c>
      <c r="S473" t="str">
        <f t="shared" si="121"/>
        <v/>
      </c>
      <c r="T473" t="str">
        <f t="shared" si="122"/>
        <v/>
      </c>
      <c r="U473" t="str">
        <f t="shared" si="123"/>
        <v/>
      </c>
      <c r="V473" t="str">
        <f t="shared" si="124"/>
        <v/>
      </c>
      <c r="W473" t="str">
        <f t="shared" si="125"/>
        <v/>
      </c>
      <c r="X473" t="str">
        <f t="shared" si="126"/>
        <v/>
      </c>
      <c r="Y473" t="str">
        <f t="shared" si="126"/>
        <v/>
      </c>
      <c r="Z473" t="str">
        <f t="shared" si="127"/>
        <v/>
      </c>
      <c r="AA473" t="str">
        <f t="shared" si="128"/>
        <v/>
      </c>
      <c r="AB473" t="str">
        <f t="shared" si="129"/>
        <v/>
      </c>
      <c r="AC473" t="str">
        <f t="shared" si="130"/>
        <v/>
      </c>
      <c r="AD473" t="str">
        <f t="shared" si="131"/>
        <v/>
      </c>
      <c r="AE473" t="str">
        <f t="shared" si="132"/>
        <v/>
      </c>
    </row>
    <row r="474" spans="17:31" x14ac:dyDescent="0.2">
      <c r="Q474" t="str">
        <f t="shared" si="119"/>
        <v/>
      </c>
      <c r="R474" t="str">
        <f t="shared" si="120"/>
        <v/>
      </c>
      <c r="S474" t="str">
        <f t="shared" si="121"/>
        <v/>
      </c>
      <c r="T474" t="str">
        <f t="shared" si="122"/>
        <v/>
      </c>
      <c r="U474" t="str">
        <f t="shared" si="123"/>
        <v/>
      </c>
      <c r="V474" t="str">
        <f t="shared" si="124"/>
        <v/>
      </c>
      <c r="W474" t="str">
        <f t="shared" si="125"/>
        <v/>
      </c>
      <c r="X474" t="str">
        <f t="shared" si="126"/>
        <v/>
      </c>
      <c r="Y474" t="str">
        <f t="shared" si="126"/>
        <v/>
      </c>
      <c r="Z474" t="str">
        <f t="shared" si="127"/>
        <v/>
      </c>
      <c r="AA474" t="str">
        <f t="shared" si="128"/>
        <v/>
      </c>
      <c r="AB474" t="str">
        <f t="shared" si="129"/>
        <v/>
      </c>
      <c r="AC474" t="str">
        <f t="shared" si="130"/>
        <v/>
      </c>
      <c r="AD474" t="str">
        <f t="shared" si="131"/>
        <v/>
      </c>
      <c r="AE474" t="str">
        <f t="shared" si="132"/>
        <v/>
      </c>
    </row>
    <row r="475" spans="17:31" x14ac:dyDescent="0.2">
      <c r="Q475" t="str">
        <f t="shared" si="119"/>
        <v/>
      </c>
      <c r="R475" t="str">
        <f t="shared" si="120"/>
        <v/>
      </c>
      <c r="S475" t="str">
        <f t="shared" si="121"/>
        <v/>
      </c>
      <c r="T475" t="str">
        <f t="shared" si="122"/>
        <v/>
      </c>
      <c r="U475" t="str">
        <f t="shared" si="123"/>
        <v/>
      </c>
      <c r="V475" t="str">
        <f t="shared" si="124"/>
        <v/>
      </c>
      <c r="W475" t="str">
        <f t="shared" si="125"/>
        <v/>
      </c>
      <c r="X475" t="str">
        <f t="shared" si="126"/>
        <v/>
      </c>
      <c r="Y475" t="str">
        <f t="shared" si="126"/>
        <v/>
      </c>
      <c r="Z475" t="str">
        <f t="shared" si="127"/>
        <v/>
      </c>
      <c r="AA475" t="str">
        <f t="shared" si="128"/>
        <v/>
      </c>
      <c r="AB475" t="str">
        <f t="shared" si="129"/>
        <v/>
      </c>
      <c r="AC475" t="str">
        <f t="shared" si="130"/>
        <v/>
      </c>
      <c r="AD475" t="str">
        <f t="shared" si="131"/>
        <v/>
      </c>
      <c r="AE475" t="str">
        <f t="shared" si="132"/>
        <v/>
      </c>
    </row>
    <row r="476" spans="17:31" x14ac:dyDescent="0.2">
      <c r="Q476" t="str">
        <f t="shared" si="119"/>
        <v/>
      </c>
      <c r="R476" t="str">
        <f t="shared" si="120"/>
        <v/>
      </c>
      <c r="S476" t="str">
        <f t="shared" si="121"/>
        <v/>
      </c>
      <c r="T476" t="str">
        <f t="shared" si="122"/>
        <v/>
      </c>
      <c r="U476" t="str">
        <f t="shared" si="123"/>
        <v/>
      </c>
      <c r="V476" t="str">
        <f t="shared" si="124"/>
        <v/>
      </c>
      <c r="W476" t="str">
        <f t="shared" si="125"/>
        <v/>
      </c>
      <c r="X476" t="str">
        <f t="shared" si="126"/>
        <v/>
      </c>
      <c r="Y476" t="str">
        <f t="shared" si="126"/>
        <v/>
      </c>
      <c r="Z476" t="str">
        <f t="shared" si="127"/>
        <v/>
      </c>
      <c r="AA476" t="str">
        <f t="shared" si="128"/>
        <v/>
      </c>
      <c r="AB476" t="str">
        <f t="shared" si="129"/>
        <v/>
      </c>
      <c r="AC476" t="str">
        <f t="shared" si="130"/>
        <v/>
      </c>
      <c r="AD476" t="str">
        <f t="shared" si="131"/>
        <v/>
      </c>
      <c r="AE476" t="str">
        <f t="shared" si="132"/>
        <v/>
      </c>
    </row>
    <row r="477" spans="17:31" x14ac:dyDescent="0.2">
      <c r="Q477" t="str">
        <f t="shared" si="119"/>
        <v/>
      </c>
      <c r="R477" t="str">
        <f t="shared" si="120"/>
        <v/>
      </c>
      <c r="S477" t="str">
        <f t="shared" si="121"/>
        <v/>
      </c>
      <c r="T477" t="str">
        <f t="shared" si="122"/>
        <v/>
      </c>
      <c r="U477" t="str">
        <f t="shared" si="123"/>
        <v/>
      </c>
      <c r="V477" t="str">
        <f t="shared" si="124"/>
        <v/>
      </c>
      <c r="W477" t="str">
        <f t="shared" si="125"/>
        <v/>
      </c>
      <c r="X477" t="str">
        <f t="shared" si="126"/>
        <v/>
      </c>
      <c r="Y477" t="str">
        <f t="shared" si="126"/>
        <v/>
      </c>
      <c r="Z477" t="str">
        <f t="shared" si="127"/>
        <v/>
      </c>
      <c r="AA477" t="str">
        <f t="shared" si="128"/>
        <v/>
      </c>
      <c r="AB477" t="str">
        <f t="shared" si="129"/>
        <v/>
      </c>
      <c r="AC477" t="str">
        <f t="shared" si="130"/>
        <v/>
      </c>
      <c r="AD477" t="str">
        <f t="shared" si="131"/>
        <v/>
      </c>
      <c r="AE477" t="str">
        <f t="shared" si="132"/>
        <v/>
      </c>
    </row>
    <row r="478" spans="17:31" x14ac:dyDescent="0.2">
      <c r="Q478" t="str">
        <f t="shared" si="119"/>
        <v/>
      </c>
      <c r="R478" t="str">
        <f t="shared" si="120"/>
        <v/>
      </c>
      <c r="S478" t="str">
        <f t="shared" si="121"/>
        <v/>
      </c>
      <c r="T478" t="str">
        <f t="shared" si="122"/>
        <v/>
      </c>
      <c r="U478" t="str">
        <f t="shared" si="123"/>
        <v/>
      </c>
      <c r="V478" t="str">
        <f t="shared" si="124"/>
        <v/>
      </c>
      <c r="W478" t="str">
        <f t="shared" si="125"/>
        <v/>
      </c>
      <c r="X478" t="str">
        <f t="shared" si="126"/>
        <v/>
      </c>
      <c r="Y478" t="str">
        <f t="shared" si="126"/>
        <v/>
      </c>
      <c r="Z478" t="str">
        <f t="shared" si="127"/>
        <v/>
      </c>
      <c r="AA478" t="str">
        <f t="shared" si="128"/>
        <v/>
      </c>
      <c r="AB478" t="str">
        <f t="shared" si="129"/>
        <v/>
      </c>
      <c r="AC478" t="str">
        <f t="shared" si="130"/>
        <v/>
      </c>
      <c r="AD478" t="str">
        <f t="shared" si="131"/>
        <v/>
      </c>
      <c r="AE478" t="str">
        <f t="shared" si="132"/>
        <v/>
      </c>
    </row>
    <row r="479" spans="17:31" x14ac:dyDescent="0.2">
      <c r="Q479" t="str">
        <f t="shared" si="119"/>
        <v/>
      </c>
      <c r="R479" t="str">
        <f t="shared" si="120"/>
        <v/>
      </c>
      <c r="S479" t="str">
        <f t="shared" si="121"/>
        <v/>
      </c>
      <c r="T479" t="str">
        <f t="shared" si="122"/>
        <v/>
      </c>
      <c r="U479" t="str">
        <f t="shared" si="123"/>
        <v/>
      </c>
      <c r="V479" t="str">
        <f t="shared" si="124"/>
        <v/>
      </c>
      <c r="W479" t="str">
        <f t="shared" si="125"/>
        <v/>
      </c>
      <c r="X479" t="str">
        <f t="shared" si="126"/>
        <v/>
      </c>
      <c r="Y479" t="str">
        <f t="shared" si="126"/>
        <v/>
      </c>
      <c r="Z479" t="str">
        <f t="shared" si="127"/>
        <v/>
      </c>
      <c r="AA479" t="str">
        <f t="shared" si="128"/>
        <v/>
      </c>
      <c r="AB479" t="str">
        <f t="shared" si="129"/>
        <v/>
      </c>
      <c r="AC479" t="str">
        <f t="shared" si="130"/>
        <v/>
      </c>
      <c r="AD479" t="str">
        <f t="shared" si="131"/>
        <v/>
      </c>
      <c r="AE479" t="str">
        <f t="shared" si="132"/>
        <v/>
      </c>
    </row>
    <row r="480" spans="17:31" x14ac:dyDescent="0.2">
      <c r="Q480" t="str">
        <f t="shared" si="119"/>
        <v/>
      </c>
      <c r="R480" t="str">
        <f t="shared" si="120"/>
        <v/>
      </c>
      <c r="S480" t="str">
        <f t="shared" si="121"/>
        <v/>
      </c>
      <c r="T480" t="str">
        <f t="shared" si="122"/>
        <v/>
      </c>
      <c r="U480" t="str">
        <f t="shared" si="123"/>
        <v/>
      </c>
      <c r="V480" t="str">
        <f t="shared" si="124"/>
        <v/>
      </c>
      <c r="W480" t="str">
        <f t="shared" si="125"/>
        <v/>
      </c>
      <c r="X480" t="str">
        <f t="shared" si="126"/>
        <v/>
      </c>
      <c r="Y480" t="str">
        <f t="shared" si="126"/>
        <v/>
      </c>
      <c r="Z480" t="str">
        <f t="shared" si="127"/>
        <v/>
      </c>
      <c r="AA480" t="str">
        <f t="shared" si="128"/>
        <v/>
      </c>
      <c r="AB480" t="str">
        <f t="shared" si="129"/>
        <v/>
      </c>
      <c r="AC480" t="str">
        <f t="shared" si="130"/>
        <v/>
      </c>
      <c r="AD480" t="str">
        <f t="shared" si="131"/>
        <v/>
      </c>
      <c r="AE480" t="str">
        <f t="shared" si="132"/>
        <v/>
      </c>
    </row>
    <row r="481" spans="17:31" x14ac:dyDescent="0.2">
      <c r="Q481" t="str">
        <f t="shared" si="119"/>
        <v/>
      </c>
      <c r="R481" t="str">
        <f t="shared" si="120"/>
        <v/>
      </c>
      <c r="S481" t="str">
        <f t="shared" si="121"/>
        <v/>
      </c>
      <c r="T481" t="str">
        <f t="shared" si="122"/>
        <v/>
      </c>
      <c r="U481" t="str">
        <f t="shared" si="123"/>
        <v/>
      </c>
      <c r="V481" t="str">
        <f t="shared" si="124"/>
        <v/>
      </c>
      <c r="W481" t="str">
        <f t="shared" si="125"/>
        <v/>
      </c>
      <c r="X481" t="str">
        <f t="shared" si="126"/>
        <v/>
      </c>
      <c r="Y481" t="str">
        <f t="shared" si="126"/>
        <v/>
      </c>
      <c r="Z481" t="str">
        <f t="shared" si="127"/>
        <v/>
      </c>
      <c r="AA481" t="str">
        <f t="shared" si="128"/>
        <v/>
      </c>
      <c r="AB481" t="str">
        <f t="shared" si="129"/>
        <v/>
      </c>
      <c r="AC481" t="str">
        <f t="shared" si="130"/>
        <v/>
      </c>
      <c r="AD481" t="str">
        <f t="shared" si="131"/>
        <v/>
      </c>
      <c r="AE481" t="str">
        <f t="shared" si="132"/>
        <v/>
      </c>
    </row>
    <row r="482" spans="17:31" x14ac:dyDescent="0.2">
      <c r="Q482" t="str">
        <f t="shared" si="119"/>
        <v/>
      </c>
      <c r="R482" t="str">
        <f t="shared" si="120"/>
        <v/>
      </c>
      <c r="S482" t="str">
        <f t="shared" si="121"/>
        <v/>
      </c>
      <c r="T482" t="str">
        <f t="shared" si="122"/>
        <v/>
      </c>
      <c r="U482" t="str">
        <f t="shared" si="123"/>
        <v/>
      </c>
      <c r="V482" t="str">
        <f t="shared" si="124"/>
        <v/>
      </c>
      <c r="W482" t="str">
        <f t="shared" si="125"/>
        <v/>
      </c>
      <c r="X482" t="str">
        <f t="shared" si="126"/>
        <v/>
      </c>
      <c r="Y482" t="str">
        <f t="shared" si="126"/>
        <v/>
      </c>
      <c r="Z482" t="str">
        <f t="shared" si="127"/>
        <v/>
      </c>
      <c r="AA482" t="str">
        <f t="shared" si="128"/>
        <v/>
      </c>
      <c r="AB482" t="str">
        <f t="shared" si="129"/>
        <v/>
      </c>
      <c r="AC482" t="str">
        <f t="shared" si="130"/>
        <v/>
      </c>
      <c r="AD482" t="str">
        <f t="shared" si="131"/>
        <v/>
      </c>
      <c r="AE482" t="str">
        <f t="shared" si="132"/>
        <v/>
      </c>
    </row>
    <row r="483" spans="17:31" x14ac:dyDescent="0.2">
      <c r="Q483" t="str">
        <f t="shared" si="119"/>
        <v/>
      </c>
      <c r="R483" t="str">
        <f t="shared" si="120"/>
        <v/>
      </c>
      <c r="S483" t="str">
        <f t="shared" si="121"/>
        <v/>
      </c>
      <c r="T483" t="str">
        <f t="shared" si="122"/>
        <v/>
      </c>
      <c r="U483" t="str">
        <f t="shared" si="123"/>
        <v/>
      </c>
      <c r="V483" t="str">
        <f t="shared" si="124"/>
        <v/>
      </c>
      <c r="W483" t="str">
        <f t="shared" si="125"/>
        <v/>
      </c>
      <c r="X483" t="str">
        <f t="shared" si="126"/>
        <v/>
      </c>
      <c r="Y483" t="str">
        <f t="shared" si="126"/>
        <v/>
      </c>
      <c r="Z483" t="str">
        <f t="shared" si="127"/>
        <v/>
      </c>
      <c r="AA483" t="str">
        <f t="shared" si="128"/>
        <v/>
      </c>
      <c r="AB483" t="str">
        <f t="shared" si="129"/>
        <v/>
      </c>
      <c r="AC483" t="str">
        <f t="shared" si="130"/>
        <v/>
      </c>
      <c r="AD483" t="str">
        <f t="shared" si="131"/>
        <v/>
      </c>
      <c r="AE483" t="str">
        <f t="shared" si="132"/>
        <v/>
      </c>
    </row>
    <row r="484" spans="17:31" x14ac:dyDescent="0.2">
      <c r="Q484" t="str">
        <f t="shared" si="119"/>
        <v/>
      </c>
      <c r="R484" t="str">
        <f t="shared" si="120"/>
        <v/>
      </c>
      <c r="S484" t="str">
        <f t="shared" si="121"/>
        <v/>
      </c>
      <c r="T484" t="str">
        <f t="shared" si="122"/>
        <v/>
      </c>
      <c r="U484" t="str">
        <f t="shared" si="123"/>
        <v/>
      </c>
      <c r="V484" t="str">
        <f t="shared" si="124"/>
        <v/>
      </c>
      <c r="W484" t="str">
        <f t="shared" si="125"/>
        <v/>
      </c>
      <c r="X484" t="str">
        <f t="shared" si="126"/>
        <v/>
      </c>
      <c r="Y484" t="str">
        <f t="shared" si="126"/>
        <v/>
      </c>
      <c r="Z484" t="str">
        <f t="shared" si="127"/>
        <v/>
      </c>
      <c r="AA484" t="str">
        <f t="shared" si="128"/>
        <v/>
      </c>
      <c r="AB484" t="str">
        <f t="shared" si="129"/>
        <v/>
      </c>
      <c r="AC484" t="str">
        <f t="shared" si="130"/>
        <v/>
      </c>
      <c r="AD484" t="str">
        <f t="shared" si="131"/>
        <v/>
      </c>
      <c r="AE484" t="str">
        <f t="shared" si="132"/>
        <v/>
      </c>
    </row>
    <row r="485" spans="17:31" x14ac:dyDescent="0.2">
      <c r="Q485" t="str">
        <f t="shared" si="119"/>
        <v/>
      </c>
      <c r="R485" t="str">
        <f t="shared" si="120"/>
        <v/>
      </c>
      <c r="S485" t="str">
        <f t="shared" si="121"/>
        <v/>
      </c>
      <c r="T485" t="str">
        <f t="shared" si="122"/>
        <v/>
      </c>
      <c r="U485" t="str">
        <f t="shared" si="123"/>
        <v/>
      </c>
      <c r="V485" t="str">
        <f t="shared" si="124"/>
        <v/>
      </c>
      <c r="W485" t="str">
        <f t="shared" si="125"/>
        <v/>
      </c>
      <c r="X485" t="str">
        <f t="shared" si="126"/>
        <v/>
      </c>
      <c r="Y485" t="str">
        <f t="shared" si="126"/>
        <v/>
      </c>
      <c r="Z485" t="str">
        <f t="shared" si="127"/>
        <v/>
      </c>
      <c r="AA485" t="str">
        <f t="shared" si="128"/>
        <v/>
      </c>
      <c r="AB485" t="str">
        <f t="shared" si="129"/>
        <v/>
      </c>
      <c r="AC485" t="str">
        <f t="shared" si="130"/>
        <v/>
      </c>
      <c r="AD485" t="str">
        <f t="shared" si="131"/>
        <v/>
      </c>
      <c r="AE485" t="str">
        <f t="shared" si="132"/>
        <v/>
      </c>
    </row>
    <row r="486" spans="17:31" x14ac:dyDescent="0.2">
      <c r="Q486" t="str">
        <f t="shared" si="119"/>
        <v/>
      </c>
      <c r="R486" t="str">
        <f t="shared" si="120"/>
        <v/>
      </c>
      <c r="S486" t="str">
        <f t="shared" si="121"/>
        <v/>
      </c>
      <c r="T486" t="str">
        <f t="shared" si="122"/>
        <v/>
      </c>
      <c r="U486" t="str">
        <f t="shared" si="123"/>
        <v/>
      </c>
      <c r="V486" t="str">
        <f t="shared" si="124"/>
        <v/>
      </c>
      <c r="W486" t="str">
        <f t="shared" si="125"/>
        <v/>
      </c>
      <c r="X486" t="str">
        <f t="shared" si="126"/>
        <v/>
      </c>
      <c r="Y486" t="str">
        <f t="shared" si="126"/>
        <v/>
      </c>
      <c r="Z486" t="str">
        <f t="shared" si="127"/>
        <v/>
      </c>
      <c r="AA486" t="str">
        <f t="shared" si="128"/>
        <v/>
      </c>
      <c r="AB486" t="str">
        <f t="shared" si="129"/>
        <v/>
      </c>
      <c r="AC486" t="str">
        <f t="shared" si="130"/>
        <v/>
      </c>
      <c r="AD486" t="str">
        <f t="shared" si="131"/>
        <v/>
      </c>
      <c r="AE486" t="str">
        <f t="shared" si="132"/>
        <v/>
      </c>
    </row>
    <row r="487" spans="17:31" x14ac:dyDescent="0.2">
      <c r="Q487" t="str">
        <f t="shared" si="119"/>
        <v/>
      </c>
      <c r="R487" t="str">
        <f t="shared" si="120"/>
        <v/>
      </c>
      <c r="S487" t="str">
        <f t="shared" si="121"/>
        <v/>
      </c>
      <c r="T487" t="str">
        <f t="shared" si="122"/>
        <v/>
      </c>
      <c r="U487" t="str">
        <f t="shared" si="123"/>
        <v/>
      </c>
      <c r="V487" t="str">
        <f t="shared" si="124"/>
        <v/>
      </c>
      <c r="W487" t="str">
        <f t="shared" si="125"/>
        <v/>
      </c>
      <c r="X487" t="str">
        <f t="shared" si="126"/>
        <v/>
      </c>
      <c r="Y487" t="str">
        <f t="shared" si="126"/>
        <v/>
      </c>
      <c r="Z487" t="str">
        <f t="shared" si="127"/>
        <v/>
      </c>
      <c r="AA487" t="str">
        <f t="shared" si="128"/>
        <v/>
      </c>
      <c r="AB487" t="str">
        <f t="shared" si="129"/>
        <v/>
      </c>
      <c r="AC487" t="str">
        <f t="shared" si="130"/>
        <v/>
      </c>
      <c r="AD487" t="str">
        <f t="shared" si="131"/>
        <v/>
      </c>
      <c r="AE487" t="str">
        <f t="shared" si="132"/>
        <v/>
      </c>
    </row>
    <row r="488" spans="17:31" x14ac:dyDescent="0.2">
      <c r="Q488" t="str">
        <f t="shared" si="119"/>
        <v/>
      </c>
      <c r="R488" t="str">
        <f t="shared" si="120"/>
        <v/>
      </c>
      <c r="S488" t="str">
        <f t="shared" si="121"/>
        <v/>
      </c>
      <c r="T488" t="str">
        <f t="shared" si="122"/>
        <v/>
      </c>
      <c r="U488" t="str">
        <f t="shared" si="123"/>
        <v/>
      </c>
      <c r="V488" t="str">
        <f t="shared" si="124"/>
        <v/>
      </c>
      <c r="W488" t="str">
        <f t="shared" si="125"/>
        <v/>
      </c>
      <c r="X488" t="str">
        <f t="shared" si="126"/>
        <v/>
      </c>
      <c r="Y488" t="str">
        <f t="shared" si="126"/>
        <v/>
      </c>
      <c r="Z488" t="str">
        <f t="shared" si="127"/>
        <v/>
      </c>
      <c r="AA488" t="str">
        <f t="shared" si="128"/>
        <v/>
      </c>
      <c r="AB488" t="str">
        <f t="shared" si="129"/>
        <v/>
      </c>
      <c r="AC488" t="str">
        <f t="shared" si="130"/>
        <v/>
      </c>
      <c r="AD488" t="str">
        <f t="shared" si="131"/>
        <v/>
      </c>
      <c r="AE488" t="str">
        <f t="shared" si="132"/>
        <v/>
      </c>
    </row>
    <row r="489" spans="17:31" x14ac:dyDescent="0.2">
      <c r="Q489" t="str">
        <f t="shared" si="119"/>
        <v/>
      </c>
      <c r="R489" t="str">
        <f t="shared" si="120"/>
        <v/>
      </c>
      <c r="S489" t="str">
        <f t="shared" si="121"/>
        <v/>
      </c>
      <c r="T489" t="str">
        <f t="shared" si="122"/>
        <v/>
      </c>
      <c r="U489" t="str">
        <f t="shared" si="123"/>
        <v/>
      </c>
      <c r="V489" t="str">
        <f t="shared" si="124"/>
        <v/>
      </c>
      <c r="W489" t="str">
        <f t="shared" si="125"/>
        <v/>
      </c>
      <c r="X489" t="str">
        <f t="shared" si="126"/>
        <v/>
      </c>
      <c r="Y489" t="str">
        <f t="shared" si="126"/>
        <v/>
      </c>
      <c r="Z489" t="str">
        <f t="shared" si="127"/>
        <v/>
      </c>
      <c r="AA489" t="str">
        <f t="shared" si="128"/>
        <v/>
      </c>
      <c r="AB489" t="str">
        <f t="shared" si="129"/>
        <v/>
      </c>
      <c r="AC489" t="str">
        <f t="shared" si="130"/>
        <v/>
      </c>
      <c r="AD489" t="str">
        <f t="shared" si="131"/>
        <v/>
      </c>
      <c r="AE489" t="str">
        <f t="shared" si="132"/>
        <v/>
      </c>
    </row>
    <row r="490" spans="17:31" x14ac:dyDescent="0.2">
      <c r="Q490" t="str">
        <f t="shared" si="119"/>
        <v/>
      </c>
      <c r="R490" t="str">
        <f t="shared" si="120"/>
        <v/>
      </c>
      <c r="S490" t="str">
        <f t="shared" si="121"/>
        <v/>
      </c>
      <c r="T490" t="str">
        <f t="shared" si="122"/>
        <v/>
      </c>
      <c r="U490" t="str">
        <f t="shared" si="123"/>
        <v/>
      </c>
      <c r="V490" t="str">
        <f t="shared" si="124"/>
        <v/>
      </c>
      <c r="W490" t="str">
        <f t="shared" si="125"/>
        <v/>
      </c>
      <c r="X490" t="str">
        <f t="shared" si="126"/>
        <v/>
      </c>
      <c r="Y490" t="str">
        <f t="shared" si="126"/>
        <v/>
      </c>
      <c r="Z490" t="str">
        <f t="shared" si="127"/>
        <v/>
      </c>
      <c r="AA490" t="str">
        <f t="shared" si="128"/>
        <v/>
      </c>
      <c r="AB490" t="str">
        <f t="shared" si="129"/>
        <v/>
      </c>
      <c r="AC490" t="str">
        <f t="shared" si="130"/>
        <v/>
      </c>
      <c r="AD490" t="str">
        <f t="shared" si="131"/>
        <v/>
      </c>
      <c r="AE490" t="str">
        <f t="shared" si="132"/>
        <v/>
      </c>
    </row>
    <row r="491" spans="17:31" x14ac:dyDescent="0.2">
      <c r="Q491" t="str">
        <f t="shared" si="119"/>
        <v/>
      </c>
      <c r="R491" t="str">
        <f t="shared" si="120"/>
        <v/>
      </c>
      <c r="S491" t="str">
        <f t="shared" si="121"/>
        <v/>
      </c>
      <c r="T491" t="str">
        <f t="shared" si="122"/>
        <v/>
      </c>
      <c r="U491" t="str">
        <f t="shared" si="123"/>
        <v/>
      </c>
      <c r="V491" t="str">
        <f t="shared" si="124"/>
        <v/>
      </c>
      <c r="W491" t="str">
        <f t="shared" si="125"/>
        <v/>
      </c>
      <c r="X491" t="str">
        <f t="shared" si="126"/>
        <v/>
      </c>
      <c r="Y491" t="str">
        <f t="shared" si="126"/>
        <v/>
      </c>
      <c r="Z491" t="str">
        <f t="shared" si="127"/>
        <v/>
      </c>
      <c r="AA491" t="str">
        <f t="shared" si="128"/>
        <v/>
      </c>
      <c r="AB491" t="str">
        <f t="shared" si="129"/>
        <v/>
      </c>
      <c r="AC491" t="str">
        <f t="shared" si="130"/>
        <v/>
      </c>
      <c r="AD491" t="str">
        <f t="shared" si="131"/>
        <v/>
      </c>
      <c r="AE491" t="str">
        <f t="shared" si="132"/>
        <v/>
      </c>
    </row>
    <row r="492" spans="17:31" x14ac:dyDescent="0.2">
      <c r="Q492" t="str">
        <f t="shared" si="119"/>
        <v/>
      </c>
      <c r="R492" t="str">
        <f t="shared" si="120"/>
        <v/>
      </c>
      <c r="S492" t="str">
        <f t="shared" si="121"/>
        <v/>
      </c>
      <c r="T492" t="str">
        <f t="shared" si="122"/>
        <v/>
      </c>
      <c r="U492" t="str">
        <f t="shared" si="123"/>
        <v/>
      </c>
      <c r="V492" t="str">
        <f t="shared" si="124"/>
        <v/>
      </c>
      <c r="W492" t="str">
        <f t="shared" si="125"/>
        <v/>
      </c>
      <c r="X492" t="str">
        <f t="shared" si="126"/>
        <v/>
      </c>
      <c r="Y492" t="str">
        <f t="shared" si="126"/>
        <v/>
      </c>
      <c r="Z492" t="str">
        <f t="shared" si="127"/>
        <v/>
      </c>
      <c r="AA492" t="str">
        <f t="shared" si="128"/>
        <v/>
      </c>
      <c r="AB492" t="str">
        <f t="shared" si="129"/>
        <v/>
      </c>
      <c r="AC492" t="str">
        <f t="shared" si="130"/>
        <v/>
      </c>
      <c r="AD492" t="str">
        <f t="shared" si="131"/>
        <v/>
      </c>
      <c r="AE492" t="str">
        <f t="shared" si="132"/>
        <v/>
      </c>
    </row>
    <row r="493" spans="17:31" x14ac:dyDescent="0.2">
      <c r="Q493" t="str">
        <f t="shared" si="119"/>
        <v/>
      </c>
      <c r="R493" t="str">
        <f t="shared" si="120"/>
        <v/>
      </c>
      <c r="S493" t="str">
        <f t="shared" si="121"/>
        <v/>
      </c>
      <c r="T493" t="str">
        <f t="shared" si="122"/>
        <v/>
      </c>
      <c r="U493" t="str">
        <f t="shared" si="123"/>
        <v/>
      </c>
      <c r="V493" t="str">
        <f t="shared" si="124"/>
        <v/>
      </c>
      <c r="W493" t="str">
        <f t="shared" si="125"/>
        <v/>
      </c>
      <c r="X493" t="str">
        <f t="shared" si="126"/>
        <v/>
      </c>
      <c r="Y493" t="str">
        <f t="shared" si="126"/>
        <v/>
      </c>
      <c r="Z493" t="str">
        <f t="shared" si="127"/>
        <v/>
      </c>
      <c r="AA493" t="str">
        <f t="shared" si="128"/>
        <v/>
      </c>
      <c r="AB493" t="str">
        <f t="shared" si="129"/>
        <v/>
      </c>
      <c r="AC493" t="str">
        <f t="shared" si="130"/>
        <v/>
      </c>
      <c r="AD493" t="str">
        <f t="shared" si="131"/>
        <v/>
      </c>
      <c r="AE493" t="str">
        <f t="shared" si="132"/>
        <v/>
      </c>
    </row>
    <row r="494" spans="17:31" x14ac:dyDescent="0.2">
      <c r="Q494" t="str">
        <f t="shared" si="119"/>
        <v/>
      </c>
      <c r="R494" t="str">
        <f t="shared" si="120"/>
        <v/>
      </c>
      <c r="S494" t="str">
        <f t="shared" si="121"/>
        <v/>
      </c>
      <c r="T494" t="str">
        <f t="shared" si="122"/>
        <v/>
      </c>
      <c r="U494" t="str">
        <f t="shared" si="123"/>
        <v/>
      </c>
      <c r="V494" t="str">
        <f t="shared" si="124"/>
        <v/>
      </c>
      <c r="W494" t="str">
        <f t="shared" si="125"/>
        <v/>
      </c>
      <c r="X494" t="str">
        <f t="shared" si="126"/>
        <v/>
      </c>
      <c r="Y494" t="str">
        <f t="shared" si="126"/>
        <v/>
      </c>
      <c r="Z494" t="str">
        <f t="shared" si="127"/>
        <v/>
      </c>
      <c r="AA494" t="str">
        <f t="shared" si="128"/>
        <v/>
      </c>
      <c r="AB494" t="str">
        <f t="shared" si="129"/>
        <v/>
      </c>
      <c r="AC494" t="str">
        <f t="shared" si="130"/>
        <v/>
      </c>
      <c r="AD494" t="str">
        <f t="shared" si="131"/>
        <v/>
      </c>
      <c r="AE494" t="str">
        <f t="shared" si="132"/>
        <v/>
      </c>
    </row>
    <row r="495" spans="17:31" x14ac:dyDescent="0.2">
      <c r="Q495" t="str">
        <f t="shared" si="119"/>
        <v/>
      </c>
      <c r="R495" t="str">
        <f t="shared" si="120"/>
        <v/>
      </c>
      <c r="S495" t="str">
        <f t="shared" si="121"/>
        <v/>
      </c>
      <c r="T495" t="str">
        <f t="shared" si="122"/>
        <v/>
      </c>
      <c r="U495" t="str">
        <f t="shared" si="123"/>
        <v/>
      </c>
      <c r="V495" t="str">
        <f t="shared" si="124"/>
        <v/>
      </c>
      <c r="W495" t="str">
        <f t="shared" si="125"/>
        <v/>
      </c>
      <c r="X495" t="str">
        <f t="shared" si="126"/>
        <v/>
      </c>
      <c r="Y495" t="str">
        <f t="shared" si="126"/>
        <v/>
      </c>
      <c r="Z495" t="str">
        <f t="shared" si="127"/>
        <v/>
      </c>
      <c r="AA495" t="str">
        <f t="shared" si="128"/>
        <v/>
      </c>
      <c r="AB495" t="str">
        <f t="shared" si="129"/>
        <v/>
      </c>
      <c r="AC495" t="str">
        <f t="shared" si="130"/>
        <v/>
      </c>
      <c r="AD495" t="str">
        <f t="shared" si="131"/>
        <v/>
      </c>
      <c r="AE495" t="str">
        <f t="shared" si="132"/>
        <v/>
      </c>
    </row>
    <row r="496" spans="17:31" x14ac:dyDescent="0.2">
      <c r="Q496" t="str">
        <f t="shared" si="119"/>
        <v/>
      </c>
      <c r="R496" t="str">
        <f t="shared" si="120"/>
        <v/>
      </c>
      <c r="S496" t="str">
        <f t="shared" si="121"/>
        <v/>
      </c>
      <c r="T496" t="str">
        <f t="shared" si="122"/>
        <v/>
      </c>
      <c r="U496" t="str">
        <f t="shared" si="123"/>
        <v/>
      </c>
      <c r="V496" t="str">
        <f t="shared" si="124"/>
        <v/>
      </c>
      <c r="W496" t="str">
        <f t="shared" si="125"/>
        <v/>
      </c>
      <c r="X496" t="str">
        <f t="shared" si="126"/>
        <v/>
      </c>
      <c r="Y496" t="str">
        <f t="shared" si="126"/>
        <v/>
      </c>
      <c r="Z496" t="str">
        <f t="shared" si="127"/>
        <v/>
      </c>
      <c r="AA496" t="str">
        <f t="shared" si="128"/>
        <v/>
      </c>
      <c r="AB496" t="str">
        <f t="shared" si="129"/>
        <v/>
      </c>
      <c r="AC496" t="str">
        <f t="shared" si="130"/>
        <v/>
      </c>
      <c r="AD496" t="str">
        <f t="shared" si="131"/>
        <v/>
      </c>
      <c r="AE496" t="str">
        <f t="shared" si="132"/>
        <v/>
      </c>
    </row>
    <row r="497" spans="17:31" x14ac:dyDescent="0.2">
      <c r="Q497" t="str">
        <f t="shared" si="119"/>
        <v/>
      </c>
      <c r="R497" t="str">
        <f t="shared" si="120"/>
        <v/>
      </c>
      <c r="S497" t="str">
        <f t="shared" si="121"/>
        <v/>
      </c>
      <c r="T497" t="str">
        <f t="shared" si="122"/>
        <v/>
      </c>
      <c r="U497" t="str">
        <f t="shared" si="123"/>
        <v/>
      </c>
      <c r="V497" t="str">
        <f t="shared" si="124"/>
        <v/>
      </c>
      <c r="W497" t="str">
        <f t="shared" si="125"/>
        <v/>
      </c>
      <c r="X497" t="str">
        <f t="shared" si="126"/>
        <v/>
      </c>
      <c r="Y497" t="str">
        <f t="shared" si="126"/>
        <v/>
      </c>
      <c r="Z497" t="str">
        <f t="shared" si="127"/>
        <v/>
      </c>
      <c r="AA497" t="str">
        <f t="shared" si="128"/>
        <v/>
      </c>
      <c r="AB497" t="str">
        <f t="shared" si="129"/>
        <v/>
      </c>
      <c r="AC497" t="str">
        <f t="shared" si="130"/>
        <v/>
      </c>
      <c r="AD497" t="str">
        <f t="shared" si="131"/>
        <v/>
      </c>
      <c r="AE497" t="str">
        <f t="shared" si="132"/>
        <v/>
      </c>
    </row>
    <row r="498" spans="17:31" x14ac:dyDescent="0.2">
      <c r="Q498" t="str">
        <f t="shared" si="119"/>
        <v/>
      </c>
      <c r="R498" t="str">
        <f t="shared" si="120"/>
        <v/>
      </c>
      <c r="S498" t="str">
        <f t="shared" si="121"/>
        <v/>
      </c>
      <c r="T498" t="str">
        <f t="shared" si="122"/>
        <v/>
      </c>
      <c r="U498" t="str">
        <f t="shared" si="123"/>
        <v/>
      </c>
      <c r="V498" t="str">
        <f t="shared" si="124"/>
        <v/>
      </c>
      <c r="W498" t="str">
        <f t="shared" si="125"/>
        <v/>
      </c>
      <c r="X498" t="str">
        <f t="shared" si="126"/>
        <v/>
      </c>
      <c r="Y498" t="str">
        <f t="shared" si="126"/>
        <v/>
      </c>
      <c r="Z498" t="str">
        <f t="shared" si="127"/>
        <v/>
      </c>
      <c r="AA498" t="str">
        <f t="shared" si="128"/>
        <v/>
      </c>
      <c r="AB498" t="str">
        <f t="shared" si="129"/>
        <v/>
      </c>
      <c r="AC498" t="str">
        <f t="shared" si="130"/>
        <v/>
      </c>
      <c r="AD498" t="str">
        <f t="shared" si="131"/>
        <v/>
      </c>
      <c r="AE498" t="str">
        <f t="shared" si="132"/>
        <v/>
      </c>
    </row>
    <row r="499" spans="17:31" x14ac:dyDescent="0.2">
      <c r="Q499" t="str">
        <f t="shared" si="119"/>
        <v/>
      </c>
      <c r="R499" t="str">
        <f t="shared" si="120"/>
        <v/>
      </c>
      <c r="S499" t="str">
        <f t="shared" si="121"/>
        <v/>
      </c>
      <c r="T499" t="str">
        <f t="shared" si="122"/>
        <v/>
      </c>
      <c r="U499" t="str">
        <f t="shared" si="123"/>
        <v/>
      </c>
      <c r="V499" t="str">
        <f t="shared" si="124"/>
        <v/>
      </c>
      <c r="W499" t="str">
        <f t="shared" si="125"/>
        <v/>
      </c>
      <c r="X499" t="str">
        <f t="shared" si="126"/>
        <v/>
      </c>
      <c r="Y499" t="str">
        <f t="shared" si="126"/>
        <v/>
      </c>
      <c r="Z499" t="str">
        <f t="shared" si="127"/>
        <v/>
      </c>
      <c r="AA499" t="str">
        <f t="shared" si="128"/>
        <v/>
      </c>
      <c r="AB499" t="str">
        <f t="shared" si="129"/>
        <v/>
      </c>
      <c r="AC499" t="str">
        <f t="shared" si="130"/>
        <v/>
      </c>
      <c r="AD499" t="str">
        <f t="shared" si="131"/>
        <v/>
      </c>
      <c r="AE499" t="str">
        <f t="shared" si="132"/>
        <v/>
      </c>
    </row>
    <row r="500" spans="17:31" x14ac:dyDescent="0.2">
      <c r="Q500" t="str">
        <f t="shared" si="119"/>
        <v/>
      </c>
      <c r="R500" t="str">
        <f t="shared" si="120"/>
        <v/>
      </c>
      <c r="S500" t="str">
        <f t="shared" si="121"/>
        <v/>
      </c>
      <c r="T500" t="str">
        <f t="shared" si="122"/>
        <v/>
      </c>
      <c r="U500" t="str">
        <f t="shared" si="123"/>
        <v/>
      </c>
      <c r="V500" t="str">
        <f t="shared" si="124"/>
        <v/>
      </c>
      <c r="W500" t="str">
        <f t="shared" si="125"/>
        <v/>
      </c>
      <c r="X500" t="str">
        <f t="shared" si="126"/>
        <v/>
      </c>
      <c r="Y500" t="str">
        <f t="shared" si="126"/>
        <v/>
      </c>
      <c r="Z500" t="str">
        <f t="shared" si="127"/>
        <v/>
      </c>
      <c r="AA500" t="str">
        <f t="shared" si="128"/>
        <v/>
      </c>
      <c r="AB500" t="str">
        <f t="shared" si="129"/>
        <v/>
      </c>
      <c r="AC500" t="str">
        <f t="shared" si="130"/>
        <v/>
      </c>
      <c r="AD500" t="str">
        <f t="shared" si="131"/>
        <v/>
      </c>
      <c r="AE500" t="str">
        <f t="shared" si="132"/>
        <v/>
      </c>
    </row>
    <row r="501" spans="17:31" x14ac:dyDescent="0.2">
      <c r="Q501" t="str">
        <f t="shared" si="119"/>
        <v/>
      </c>
      <c r="R501" t="str">
        <f t="shared" si="120"/>
        <v/>
      </c>
      <c r="S501" t="str">
        <f t="shared" si="121"/>
        <v/>
      </c>
      <c r="T501" t="str">
        <f t="shared" si="122"/>
        <v/>
      </c>
      <c r="U501" t="str">
        <f t="shared" si="123"/>
        <v/>
      </c>
      <c r="V501" t="str">
        <f t="shared" si="124"/>
        <v/>
      </c>
      <c r="W501" t="str">
        <f t="shared" si="125"/>
        <v/>
      </c>
      <c r="X501" t="str">
        <f t="shared" si="126"/>
        <v/>
      </c>
      <c r="Y501" t="str">
        <f t="shared" si="126"/>
        <v/>
      </c>
      <c r="Z501" t="str">
        <f t="shared" si="127"/>
        <v/>
      </c>
      <c r="AA501" t="str">
        <f t="shared" si="128"/>
        <v/>
      </c>
      <c r="AB501" t="str">
        <f t="shared" si="129"/>
        <v/>
      </c>
      <c r="AC501" t="str">
        <f t="shared" si="130"/>
        <v/>
      </c>
      <c r="AD501" t="str">
        <f t="shared" si="131"/>
        <v/>
      </c>
      <c r="AE501" t="str">
        <f t="shared" si="132"/>
        <v/>
      </c>
    </row>
    <row r="502" spans="17:31" x14ac:dyDescent="0.2">
      <c r="Q502" t="str">
        <f t="shared" si="119"/>
        <v/>
      </c>
      <c r="R502" t="str">
        <f t="shared" si="120"/>
        <v/>
      </c>
      <c r="S502" t="str">
        <f t="shared" si="121"/>
        <v/>
      </c>
      <c r="T502" t="str">
        <f t="shared" si="122"/>
        <v/>
      </c>
      <c r="U502" t="str">
        <f t="shared" si="123"/>
        <v/>
      </c>
      <c r="V502" t="str">
        <f t="shared" si="124"/>
        <v/>
      </c>
      <c r="W502" t="str">
        <f t="shared" si="125"/>
        <v/>
      </c>
      <c r="X502" t="str">
        <f t="shared" si="126"/>
        <v/>
      </c>
      <c r="Y502" t="str">
        <f t="shared" si="126"/>
        <v/>
      </c>
      <c r="Z502" t="str">
        <f t="shared" si="127"/>
        <v/>
      </c>
      <c r="AA502" t="str">
        <f t="shared" si="128"/>
        <v/>
      </c>
      <c r="AB502" t="str">
        <f t="shared" si="129"/>
        <v/>
      </c>
      <c r="AC502" t="str">
        <f t="shared" si="130"/>
        <v/>
      </c>
      <c r="AD502" t="str">
        <f t="shared" si="131"/>
        <v/>
      </c>
      <c r="AE502" t="str">
        <f t="shared" si="132"/>
        <v/>
      </c>
    </row>
    <row r="503" spans="17:31" x14ac:dyDescent="0.2">
      <c r="Q503" t="str">
        <f t="shared" si="119"/>
        <v/>
      </c>
      <c r="R503" t="str">
        <f t="shared" si="120"/>
        <v/>
      </c>
      <c r="S503" t="str">
        <f t="shared" si="121"/>
        <v/>
      </c>
      <c r="T503" t="str">
        <f t="shared" si="122"/>
        <v/>
      </c>
      <c r="U503" t="str">
        <f t="shared" si="123"/>
        <v/>
      </c>
      <c r="V503" t="str">
        <f t="shared" si="124"/>
        <v/>
      </c>
      <c r="W503" t="str">
        <f t="shared" si="125"/>
        <v/>
      </c>
      <c r="X503" t="str">
        <f t="shared" si="126"/>
        <v/>
      </c>
      <c r="Y503" t="str">
        <f t="shared" si="126"/>
        <v/>
      </c>
      <c r="Z503" t="str">
        <f t="shared" si="127"/>
        <v/>
      </c>
      <c r="AA503" t="str">
        <f t="shared" si="128"/>
        <v/>
      </c>
      <c r="AB503" t="str">
        <f t="shared" si="129"/>
        <v/>
      </c>
      <c r="AC503" t="str">
        <f t="shared" si="130"/>
        <v/>
      </c>
      <c r="AD503" t="str">
        <f t="shared" si="131"/>
        <v/>
      </c>
      <c r="AE503" t="str">
        <f t="shared" si="132"/>
        <v/>
      </c>
    </row>
    <row r="504" spans="17:31" x14ac:dyDescent="0.2">
      <c r="Q504" t="str">
        <f t="shared" si="119"/>
        <v/>
      </c>
      <c r="R504" t="str">
        <f t="shared" si="120"/>
        <v/>
      </c>
      <c r="S504" t="str">
        <f t="shared" si="121"/>
        <v/>
      </c>
      <c r="T504" t="str">
        <f t="shared" si="122"/>
        <v/>
      </c>
      <c r="U504" t="str">
        <f t="shared" si="123"/>
        <v/>
      </c>
      <c r="V504" t="str">
        <f t="shared" si="124"/>
        <v/>
      </c>
      <c r="W504" t="str">
        <f t="shared" si="125"/>
        <v/>
      </c>
      <c r="X504" t="str">
        <f t="shared" si="126"/>
        <v/>
      </c>
      <c r="Y504" t="str">
        <f t="shared" si="126"/>
        <v/>
      </c>
      <c r="Z504" t="str">
        <f t="shared" si="127"/>
        <v/>
      </c>
      <c r="AA504" t="str">
        <f t="shared" si="128"/>
        <v/>
      </c>
      <c r="AB504" t="str">
        <f t="shared" si="129"/>
        <v/>
      </c>
      <c r="AC504" t="str">
        <f t="shared" si="130"/>
        <v/>
      </c>
      <c r="AD504" t="str">
        <f t="shared" si="131"/>
        <v/>
      </c>
      <c r="AE504" t="str">
        <f t="shared" si="132"/>
        <v/>
      </c>
    </row>
    <row r="505" spans="17:31" x14ac:dyDescent="0.2">
      <c r="Q505" t="str">
        <f t="shared" si="119"/>
        <v/>
      </c>
      <c r="R505" t="str">
        <f t="shared" si="120"/>
        <v/>
      </c>
      <c r="S505" t="str">
        <f t="shared" si="121"/>
        <v/>
      </c>
      <c r="T505" t="str">
        <f t="shared" si="122"/>
        <v/>
      </c>
      <c r="U505" t="str">
        <f t="shared" si="123"/>
        <v/>
      </c>
      <c r="V505" t="str">
        <f t="shared" si="124"/>
        <v/>
      </c>
      <c r="W505" t="str">
        <f t="shared" si="125"/>
        <v/>
      </c>
      <c r="X505" t="str">
        <f t="shared" si="126"/>
        <v/>
      </c>
      <c r="Y505" t="str">
        <f t="shared" si="126"/>
        <v/>
      </c>
      <c r="Z505" t="str">
        <f t="shared" si="127"/>
        <v/>
      </c>
      <c r="AA505" t="str">
        <f t="shared" si="128"/>
        <v/>
      </c>
      <c r="AB505" t="str">
        <f t="shared" si="129"/>
        <v/>
      </c>
      <c r="AC505" t="str">
        <f t="shared" si="130"/>
        <v/>
      </c>
      <c r="AD505" t="str">
        <f t="shared" si="131"/>
        <v/>
      </c>
      <c r="AE505" t="str">
        <f t="shared" si="132"/>
        <v/>
      </c>
    </row>
    <row r="506" spans="17:31" x14ac:dyDescent="0.2">
      <c r="Q506" t="str">
        <f t="shared" si="119"/>
        <v/>
      </c>
      <c r="R506" t="str">
        <f t="shared" si="120"/>
        <v/>
      </c>
      <c r="S506" t="str">
        <f t="shared" si="121"/>
        <v/>
      </c>
      <c r="T506" t="str">
        <f t="shared" si="122"/>
        <v/>
      </c>
      <c r="U506" t="str">
        <f t="shared" si="123"/>
        <v/>
      </c>
      <c r="V506" t="str">
        <f t="shared" si="124"/>
        <v/>
      </c>
      <c r="W506" t="str">
        <f t="shared" si="125"/>
        <v/>
      </c>
      <c r="X506" t="str">
        <f t="shared" si="126"/>
        <v/>
      </c>
      <c r="Y506" t="str">
        <f t="shared" si="126"/>
        <v/>
      </c>
      <c r="Z506" t="str">
        <f t="shared" si="127"/>
        <v/>
      </c>
      <c r="AA506" t="str">
        <f t="shared" si="128"/>
        <v/>
      </c>
      <c r="AB506" t="str">
        <f t="shared" si="129"/>
        <v/>
      </c>
      <c r="AC506" t="str">
        <f t="shared" si="130"/>
        <v/>
      </c>
      <c r="AD506" t="str">
        <f t="shared" si="131"/>
        <v/>
      </c>
      <c r="AE506" t="str">
        <f t="shared" si="132"/>
        <v/>
      </c>
    </row>
    <row r="507" spans="17:31" x14ac:dyDescent="0.2">
      <c r="Q507" t="str">
        <f t="shared" si="119"/>
        <v/>
      </c>
      <c r="R507" t="str">
        <f t="shared" si="120"/>
        <v/>
      </c>
      <c r="S507" t="str">
        <f t="shared" si="121"/>
        <v/>
      </c>
      <c r="T507" t="str">
        <f t="shared" si="122"/>
        <v/>
      </c>
      <c r="U507" t="str">
        <f t="shared" si="123"/>
        <v/>
      </c>
      <c r="V507" t="str">
        <f t="shared" si="124"/>
        <v/>
      </c>
      <c r="W507" t="str">
        <f t="shared" si="125"/>
        <v/>
      </c>
      <c r="X507" t="str">
        <f t="shared" si="126"/>
        <v/>
      </c>
      <c r="Y507" t="str">
        <f t="shared" si="126"/>
        <v/>
      </c>
      <c r="Z507" t="str">
        <f t="shared" si="127"/>
        <v/>
      </c>
      <c r="AA507" t="str">
        <f t="shared" si="128"/>
        <v/>
      </c>
      <c r="AB507" t="str">
        <f t="shared" si="129"/>
        <v/>
      </c>
      <c r="AC507" t="str">
        <f t="shared" si="130"/>
        <v/>
      </c>
      <c r="AD507" t="str">
        <f t="shared" si="131"/>
        <v/>
      </c>
      <c r="AE507" t="str">
        <f t="shared" si="132"/>
        <v/>
      </c>
    </row>
    <row r="508" spans="17:31" x14ac:dyDescent="0.2">
      <c r="Q508" t="str">
        <f t="shared" si="119"/>
        <v/>
      </c>
      <c r="R508" t="str">
        <f t="shared" si="120"/>
        <v/>
      </c>
      <c r="S508" t="str">
        <f t="shared" si="121"/>
        <v/>
      </c>
      <c r="T508" t="str">
        <f t="shared" si="122"/>
        <v/>
      </c>
      <c r="U508" t="str">
        <f t="shared" si="123"/>
        <v/>
      </c>
      <c r="V508" t="str">
        <f t="shared" si="124"/>
        <v/>
      </c>
      <c r="W508" t="str">
        <f t="shared" si="125"/>
        <v/>
      </c>
      <c r="X508" t="str">
        <f t="shared" si="126"/>
        <v/>
      </c>
      <c r="Y508" t="str">
        <f t="shared" si="126"/>
        <v/>
      </c>
      <c r="Z508" t="str">
        <f t="shared" si="127"/>
        <v/>
      </c>
      <c r="AA508" t="str">
        <f t="shared" si="128"/>
        <v/>
      </c>
      <c r="AB508" t="str">
        <f t="shared" si="129"/>
        <v/>
      </c>
      <c r="AC508" t="str">
        <f t="shared" si="130"/>
        <v/>
      </c>
      <c r="AD508" t="str">
        <f t="shared" si="131"/>
        <v/>
      </c>
      <c r="AE508" t="str">
        <f t="shared" si="132"/>
        <v/>
      </c>
    </row>
    <row r="509" spans="17:31" x14ac:dyDescent="0.2">
      <c r="Q509" t="str">
        <f t="shared" si="119"/>
        <v/>
      </c>
      <c r="R509" t="str">
        <f t="shared" si="120"/>
        <v/>
      </c>
      <c r="S509" t="str">
        <f t="shared" si="121"/>
        <v/>
      </c>
      <c r="T509" t="str">
        <f t="shared" si="122"/>
        <v/>
      </c>
      <c r="U509" t="str">
        <f t="shared" si="123"/>
        <v/>
      </c>
      <c r="V509" t="str">
        <f t="shared" si="124"/>
        <v/>
      </c>
      <c r="W509" t="str">
        <f t="shared" si="125"/>
        <v/>
      </c>
      <c r="X509" t="str">
        <f t="shared" si="126"/>
        <v/>
      </c>
      <c r="Y509" t="str">
        <f t="shared" si="126"/>
        <v/>
      </c>
      <c r="Z509" t="str">
        <f t="shared" si="127"/>
        <v/>
      </c>
      <c r="AA509" t="str">
        <f t="shared" si="128"/>
        <v/>
      </c>
      <c r="AB509" t="str">
        <f t="shared" si="129"/>
        <v/>
      </c>
      <c r="AC509" t="str">
        <f t="shared" si="130"/>
        <v/>
      </c>
      <c r="AD509" t="str">
        <f t="shared" si="131"/>
        <v/>
      </c>
      <c r="AE509" t="str">
        <f t="shared" si="132"/>
        <v/>
      </c>
    </row>
    <row r="510" spans="17:31" x14ac:dyDescent="0.2">
      <c r="Q510" t="str">
        <f t="shared" si="119"/>
        <v/>
      </c>
      <c r="R510" t="str">
        <f t="shared" si="120"/>
        <v/>
      </c>
      <c r="S510" t="str">
        <f t="shared" si="121"/>
        <v/>
      </c>
      <c r="T510" t="str">
        <f t="shared" si="122"/>
        <v/>
      </c>
      <c r="U510" t="str">
        <f t="shared" si="123"/>
        <v/>
      </c>
      <c r="V510" t="str">
        <f t="shared" si="124"/>
        <v/>
      </c>
      <c r="W510" t="str">
        <f t="shared" si="125"/>
        <v/>
      </c>
      <c r="X510" t="str">
        <f t="shared" si="126"/>
        <v/>
      </c>
      <c r="Y510" t="str">
        <f t="shared" si="126"/>
        <v/>
      </c>
      <c r="Z510" t="str">
        <f t="shared" si="127"/>
        <v/>
      </c>
      <c r="AA510" t="str">
        <f t="shared" si="128"/>
        <v/>
      </c>
      <c r="AB510" t="str">
        <f t="shared" si="129"/>
        <v/>
      </c>
      <c r="AC510" t="str">
        <f t="shared" si="130"/>
        <v/>
      </c>
      <c r="AD510" t="str">
        <f t="shared" si="131"/>
        <v/>
      </c>
      <c r="AE510" t="str">
        <f t="shared" si="132"/>
        <v/>
      </c>
    </row>
    <row r="511" spans="17:31" x14ac:dyDescent="0.2">
      <c r="Q511" t="str">
        <f t="shared" si="119"/>
        <v/>
      </c>
      <c r="R511" t="str">
        <f t="shared" si="120"/>
        <v/>
      </c>
      <c r="S511" t="str">
        <f t="shared" si="121"/>
        <v/>
      </c>
      <c r="T511" t="str">
        <f t="shared" si="122"/>
        <v/>
      </c>
      <c r="U511" t="str">
        <f t="shared" si="123"/>
        <v/>
      </c>
      <c r="V511" t="str">
        <f t="shared" si="124"/>
        <v/>
      </c>
      <c r="W511" t="str">
        <f t="shared" si="125"/>
        <v/>
      </c>
      <c r="X511" t="str">
        <f t="shared" si="126"/>
        <v/>
      </c>
      <c r="Y511" t="str">
        <f t="shared" si="126"/>
        <v/>
      </c>
      <c r="Z511" t="str">
        <f t="shared" si="127"/>
        <v/>
      </c>
      <c r="AA511" t="str">
        <f t="shared" si="128"/>
        <v/>
      </c>
      <c r="AB511" t="str">
        <f t="shared" si="129"/>
        <v/>
      </c>
      <c r="AC511" t="str">
        <f t="shared" si="130"/>
        <v/>
      </c>
      <c r="AD511" t="str">
        <f t="shared" si="131"/>
        <v/>
      </c>
      <c r="AE511" t="str">
        <f t="shared" si="132"/>
        <v/>
      </c>
    </row>
    <row r="512" spans="17:31" x14ac:dyDescent="0.2">
      <c r="Q512" t="str">
        <f t="shared" si="119"/>
        <v/>
      </c>
      <c r="R512" t="str">
        <f t="shared" si="120"/>
        <v/>
      </c>
      <c r="S512" t="str">
        <f t="shared" si="121"/>
        <v/>
      </c>
      <c r="T512" t="str">
        <f t="shared" si="122"/>
        <v/>
      </c>
      <c r="U512" t="str">
        <f t="shared" si="123"/>
        <v/>
      </c>
      <c r="V512" t="str">
        <f t="shared" si="124"/>
        <v/>
      </c>
      <c r="W512" t="str">
        <f t="shared" si="125"/>
        <v/>
      </c>
      <c r="X512" t="str">
        <f t="shared" si="126"/>
        <v/>
      </c>
      <c r="Y512" t="str">
        <f t="shared" si="126"/>
        <v/>
      </c>
      <c r="Z512" t="str">
        <f t="shared" si="127"/>
        <v/>
      </c>
      <c r="AA512" t="str">
        <f t="shared" si="128"/>
        <v/>
      </c>
      <c r="AB512" t="str">
        <f t="shared" si="129"/>
        <v/>
      </c>
      <c r="AC512" t="str">
        <f t="shared" si="130"/>
        <v/>
      </c>
      <c r="AD512" t="str">
        <f t="shared" si="131"/>
        <v/>
      </c>
      <c r="AE512" t="str">
        <f t="shared" si="132"/>
        <v/>
      </c>
    </row>
    <row r="513" spans="17:31" x14ac:dyDescent="0.2">
      <c r="Q513" t="str">
        <f t="shared" si="119"/>
        <v/>
      </c>
      <c r="R513" t="str">
        <f t="shared" si="120"/>
        <v/>
      </c>
      <c r="S513" t="str">
        <f t="shared" si="121"/>
        <v/>
      </c>
      <c r="T513" t="str">
        <f t="shared" si="122"/>
        <v/>
      </c>
      <c r="U513" t="str">
        <f t="shared" si="123"/>
        <v/>
      </c>
      <c r="V513" t="str">
        <f t="shared" si="124"/>
        <v/>
      </c>
      <c r="W513" t="str">
        <f t="shared" si="125"/>
        <v/>
      </c>
      <c r="X513" t="str">
        <f t="shared" si="126"/>
        <v/>
      </c>
      <c r="Y513" t="str">
        <f t="shared" si="126"/>
        <v/>
      </c>
      <c r="Z513" t="str">
        <f t="shared" si="127"/>
        <v/>
      </c>
      <c r="AA513" t="str">
        <f t="shared" si="128"/>
        <v/>
      </c>
      <c r="AB513" t="str">
        <f t="shared" si="129"/>
        <v/>
      </c>
      <c r="AC513" t="str">
        <f t="shared" si="130"/>
        <v/>
      </c>
      <c r="AD513" t="str">
        <f t="shared" si="131"/>
        <v/>
      </c>
      <c r="AE513" t="str">
        <f t="shared" si="132"/>
        <v/>
      </c>
    </row>
    <row r="514" spans="17:31" x14ac:dyDescent="0.2">
      <c r="Q514" t="str">
        <f t="shared" ref="Q514:Q543" si="133">IF(A514 &gt; 0,LOG10(A514),"")</f>
        <v/>
      </c>
      <c r="R514" t="str">
        <f t="shared" ref="R514:R556" si="134">IF(B514 &gt; 0,LOG10(B514),"")</f>
        <v/>
      </c>
      <c r="S514" t="str">
        <f t="shared" ref="S514:S556" si="135">IF(C514 &gt; 0,LOG10(C514),"")</f>
        <v/>
      </c>
      <c r="T514" t="str">
        <f t="shared" ref="T514:T556" si="136">IF(D514 &gt; 0,LOG10(D514),"")</f>
        <v/>
      </c>
      <c r="U514" t="str">
        <f t="shared" ref="U514:U556" si="137">IF(E514 &gt; 0,LOG10(E514),"")</f>
        <v/>
      </c>
      <c r="V514" t="str">
        <f t="shared" ref="V514:V556" si="138">IF(F514 &gt; 0,LOG10(F514),"")</f>
        <v/>
      </c>
      <c r="W514" t="str">
        <f t="shared" ref="W514:W556" si="139">IF(G514 &gt; 0,LOG10(G514),"")</f>
        <v/>
      </c>
      <c r="X514" t="str">
        <f t="shared" ref="X514:Y556" si="140">IF(H514 &gt; 0,LOG10(H514),"")</f>
        <v/>
      </c>
      <c r="Y514" t="str">
        <f t="shared" si="140"/>
        <v/>
      </c>
      <c r="Z514" t="str">
        <f t="shared" ref="Z514:Z556" si="141">IF(J514 &gt; 0,LOG10(J514),"")</f>
        <v/>
      </c>
      <c r="AA514" t="str">
        <f t="shared" ref="AA514:AA556" si="142">IF(K514 &gt; 0,LOG10(K514),"")</f>
        <v/>
      </c>
      <c r="AB514" t="str">
        <f t="shared" ref="AB514:AB556" si="143">IF(L514 &gt; 0,LOG10(L514),"")</f>
        <v/>
      </c>
      <c r="AC514" t="str">
        <f t="shared" ref="AC514:AC556" si="144">IF(M514 &gt; 0,LOG10(M514),"")</f>
        <v/>
      </c>
      <c r="AD514" t="str">
        <f t="shared" ref="AD514:AD556" si="145">IF(N514 &gt; 0,LOG10(N514),"")</f>
        <v/>
      </c>
      <c r="AE514" t="str">
        <f t="shared" ref="AE514:AE556" si="146">IF(O514 &gt; 0,LOG10(O514),"")</f>
        <v/>
      </c>
    </row>
    <row r="515" spans="17:31" x14ac:dyDescent="0.2">
      <c r="Q515" t="str">
        <f t="shared" si="133"/>
        <v/>
      </c>
      <c r="R515" t="str">
        <f t="shared" si="134"/>
        <v/>
      </c>
      <c r="S515" t="str">
        <f t="shared" si="135"/>
        <v/>
      </c>
      <c r="T515" t="str">
        <f t="shared" si="136"/>
        <v/>
      </c>
      <c r="U515" t="str">
        <f t="shared" si="137"/>
        <v/>
      </c>
      <c r="V515" t="str">
        <f t="shared" si="138"/>
        <v/>
      </c>
      <c r="W515" t="str">
        <f t="shared" si="139"/>
        <v/>
      </c>
      <c r="X515" t="str">
        <f t="shared" si="140"/>
        <v/>
      </c>
      <c r="Y515" t="str">
        <f t="shared" si="140"/>
        <v/>
      </c>
      <c r="Z515" t="str">
        <f t="shared" si="141"/>
        <v/>
      </c>
      <c r="AA515" t="str">
        <f t="shared" si="142"/>
        <v/>
      </c>
      <c r="AB515" t="str">
        <f t="shared" si="143"/>
        <v/>
      </c>
      <c r="AC515" t="str">
        <f t="shared" si="144"/>
        <v/>
      </c>
      <c r="AD515" t="str">
        <f t="shared" si="145"/>
        <v/>
      </c>
      <c r="AE515" t="str">
        <f t="shared" si="146"/>
        <v/>
      </c>
    </row>
    <row r="516" spans="17:31" x14ac:dyDescent="0.2">
      <c r="Q516" t="str">
        <f t="shared" si="133"/>
        <v/>
      </c>
      <c r="R516" t="str">
        <f t="shared" si="134"/>
        <v/>
      </c>
      <c r="S516" t="str">
        <f t="shared" si="135"/>
        <v/>
      </c>
      <c r="T516" t="str">
        <f t="shared" si="136"/>
        <v/>
      </c>
      <c r="U516" t="str">
        <f t="shared" si="137"/>
        <v/>
      </c>
      <c r="V516" t="str">
        <f t="shared" si="138"/>
        <v/>
      </c>
      <c r="W516" t="str">
        <f t="shared" si="139"/>
        <v/>
      </c>
      <c r="X516" t="str">
        <f t="shared" si="140"/>
        <v/>
      </c>
      <c r="Y516" t="str">
        <f t="shared" si="140"/>
        <v/>
      </c>
      <c r="Z516" t="str">
        <f t="shared" si="141"/>
        <v/>
      </c>
      <c r="AA516" t="str">
        <f t="shared" si="142"/>
        <v/>
      </c>
      <c r="AB516" t="str">
        <f t="shared" si="143"/>
        <v/>
      </c>
      <c r="AC516" t="str">
        <f t="shared" si="144"/>
        <v/>
      </c>
      <c r="AD516" t="str">
        <f t="shared" si="145"/>
        <v/>
      </c>
      <c r="AE516" t="str">
        <f t="shared" si="146"/>
        <v/>
      </c>
    </row>
    <row r="517" spans="17:31" x14ac:dyDescent="0.2">
      <c r="Q517" t="str">
        <f t="shared" si="133"/>
        <v/>
      </c>
      <c r="R517" t="str">
        <f t="shared" si="134"/>
        <v/>
      </c>
      <c r="S517" t="str">
        <f t="shared" si="135"/>
        <v/>
      </c>
      <c r="T517" t="str">
        <f t="shared" si="136"/>
        <v/>
      </c>
      <c r="U517" t="str">
        <f t="shared" si="137"/>
        <v/>
      </c>
      <c r="V517" t="str">
        <f t="shared" si="138"/>
        <v/>
      </c>
      <c r="W517" t="str">
        <f t="shared" si="139"/>
        <v/>
      </c>
      <c r="X517" t="str">
        <f t="shared" si="140"/>
        <v/>
      </c>
      <c r="Y517" t="str">
        <f t="shared" si="140"/>
        <v/>
      </c>
      <c r="Z517" t="str">
        <f t="shared" si="141"/>
        <v/>
      </c>
      <c r="AA517" t="str">
        <f t="shared" si="142"/>
        <v/>
      </c>
      <c r="AB517" t="str">
        <f t="shared" si="143"/>
        <v/>
      </c>
      <c r="AC517" t="str">
        <f t="shared" si="144"/>
        <v/>
      </c>
      <c r="AD517" t="str">
        <f t="shared" si="145"/>
        <v/>
      </c>
      <c r="AE517" t="str">
        <f t="shared" si="146"/>
        <v/>
      </c>
    </row>
    <row r="518" spans="17:31" x14ac:dyDescent="0.2">
      <c r="Q518" t="str">
        <f t="shared" si="133"/>
        <v/>
      </c>
      <c r="R518" t="str">
        <f t="shared" si="134"/>
        <v/>
      </c>
      <c r="S518" t="str">
        <f t="shared" si="135"/>
        <v/>
      </c>
      <c r="T518" t="str">
        <f t="shared" si="136"/>
        <v/>
      </c>
      <c r="U518" t="str">
        <f t="shared" si="137"/>
        <v/>
      </c>
      <c r="V518" t="str">
        <f t="shared" si="138"/>
        <v/>
      </c>
      <c r="W518" t="str">
        <f t="shared" si="139"/>
        <v/>
      </c>
      <c r="X518" t="str">
        <f t="shared" si="140"/>
        <v/>
      </c>
      <c r="Y518" t="str">
        <f t="shared" si="140"/>
        <v/>
      </c>
      <c r="Z518" t="str">
        <f t="shared" si="141"/>
        <v/>
      </c>
      <c r="AA518" t="str">
        <f t="shared" si="142"/>
        <v/>
      </c>
      <c r="AB518" t="str">
        <f t="shared" si="143"/>
        <v/>
      </c>
      <c r="AC518" t="str">
        <f t="shared" si="144"/>
        <v/>
      </c>
      <c r="AD518" t="str">
        <f t="shared" si="145"/>
        <v/>
      </c>
      <c r="AE518" t="str">
        <f t="shared" si="146"/>
        <v/>
      </c>
    </row>
    <row r="519" spans="17:31" x14ac:dyDescent="0.2">
      <c r="Q519" t="str">
        <f t="shared" si="133"/>
        <v/>
      </c>
      <c r="R519" t="str">
        <f t="shared" si="134"/>
        <v/>
      </c>
      <c r="S519" t="str">
        <f t="shared" si="135"/>
        <v/>
      </c>
      <c r="T519" t="str">
        <f t="shared" si="136"/>
        <v/>
      </c>
      <c r="U519" t="str">
        <f t="shared" si="137"/>
        <v/>
      </c>
      <c r="V519" t="str">
        <f t="shared" si="138"/>
        <v/>
      </c>
      <c r="W519" t="str">
        <f t="shared" si="139"/>
        <v/>
      </c>
      <c r="X519" t="str">
        <f t="shared" si="140"/>
        <v/>
      </c>
      <c r="Y519" t="str">
        <f t="shared" si="140"/>
        <v/>
      </c>
      <c r="Z519" t="str">
        <f t="shared" si="141"/>
        <v/>
      </c>
      <c r="AA519" t="str">
        <f t="shared" si="142"/>
        <v/>
      </c>
      <c r="AB519" t="str">
        <f t="shared" si="143"/>
        <v/>
      </c>
      <c r="AC519" t="str">
        <f t="shared" si="144"/>
        <v/>
      </c>
      <c r="AD519" t="str">
        <f t="shared" si="145"/>
        <v/>
      </c>
      <c r="AE519" t="str">
        <f t="shared" si="146"/>
        <v/>
      </c>
    </row>
    <row r="520" spans="17:31" x14ac:dyDescent="0.2">
      <c r="Q520" t="str">
        <f t="shared" si="133"/>
        <v/>
      </c>
      <c r="R520" t="str">
        <f t="shared" si="134"/>
        <v/>
      </c>
      <c r="S520" t="str">
        <f t="shared" si="135"/>
        <v/>
      </c>
      <c r="T520" t="str">
        <f t="shared" si="136"/>
        <v/>
      </c>
      <c r="U520" t="str">
        <f t="shared" si="137"/>
        <v/>
      </c>
      <c r="V520" t="str">
        <f t="shared" si="138"/>
        <v/>
      </c>
      <c r="W520" t="str">
        <f t="shared" si="139"/>
        <v/>
      </c>
      <c r="X520" t="str">
        <f t="shared" si="140"/>
        <v/>
      </c>
      <c r="Y520" t="str">
        <f t="shared" si="140"/>
        <v/>
      </c>
      <c r="Z520" t="str">
        <f t="shared" si="141"/>
        <v/>
      </c>
      <c r="AA520" t="str">
        <f t="shared" si="142"/>
        <v/>
      </c>
      <c r="AB520" t="str">
        <f t="shared" si="143"/>
        <v/>
      </c>
      <c r="AC520" t="str">
        <f t="shared" si="144"/>
        <v/>
      </c>
      <c r="AD520" t="str">
        <f t="shared" si="145"/>
        <v/>
      </c>
      <c r="AE520" t="str">
        <f t="shared" si="146"/>
        <v/>
      </c>
    </row>
    <row r="521" spans="17:31" x14ac:dyDescent="0.2">
      <c r="Q521" t="str">
        <f t="shared" si="133"/>
        <v/>
      </c>
      <c r="R521" t="str">
        <f t="shared" si="134"/>
        <v/>
      </c>
      <c r="S521" t="str">
        <f t="shared" si="135"/>
        <v/>
      </c>
      <c r="T521" t="str">
        <f t="shared" si="136"/>
        <v/>
      </c>
      <c r="U521" t="str">
        <f t="shared" si="137"/>
        <v/>
      </c>
      <c r="V521" t="str">
        <f t="shared" si="138"/>
        <v/>
      </c>
      <c r="W521" t="str">
        <f t="shared" si="139"/>
        <v/>
      </c>
      <c r="X521" t="str">
        <f t="shared" si="140"/>
        <v/>
      </c>
      <c r="Y521" t="str">
        <f t="shared" si="140"/>
        <v/>
      </c>
      <c r="Z521" t="str">
        <f t="shared" si="141"/>
        <v/>
      </c>
      <c r="AA521" t="str">
        <f t="shared" si="142"/>
        <v/>
      </c>
      <c r="AB521" t="str">
        <f t="shared" si="143"/>
        <v/>
      </c>
      <c r="AC521" t="str">
        <f t="shared" si="144"/>
        <v/>
      </c>
      <c r="AD521" t="str">
        <f t="shared" si="145"/>
        <v/>
      </c>
      <c r="AE521" t="str">
        <f t="shared" si="146"/>
        <v/>
      </c>
    </row>
    <row r="522" spans="17:31" x14ac:dyDescent="0.2">
      <c r="Q522" t="str">
        <f t="shared" si="133"/>
        <v/>
      </c>
      <c r="R522" t="str">
        <f t="shared" si="134"/>
        <v/>
      </c>
      <c r="S522" t="str">
        <f t="shared" si="135"/>
        <v/>
      </c>
      <c r="T522" t="str">
        <f t="shared" si="136"/>
        <v/>
      </c>
      <c r="U522" t="str">
        <f t="shared" si="137"/>
        <v/>
      </c>
      <c r="V522" t="str">
        <f t="shared" si="138"/>
        <v/>
      </c>
      <c r="W522" t="str">
        <f t="shared" si="139"/>
        <v/>
      </c>
      <c r="X522" t="str">
        <f t="shared" si="140"/>
        <v/>
      </c>
      <c r="Y522" t="str">
        <f t="shared" si="140"/>
        <v/>
      </c>
      <c r="Z522" t="str">
        <f t="shared" si="141"/>
        <v/>
      </c>
      <c r="AA522" t="str">
        <f t="shared" si="142"/>
        <v/>
      </c>
      <c r="AB522" t="str">
        <f t="shared" si="143"/>
        <v/>
      </c>
      <c r="AC522" t="str">
        <f t="shared" si="144"/>
        <v/>
      </c>
      <c r="AD522" t="str">
        <f t="shared" si="145"/>
        <v/>
      </c>
      <c r="AE522" t="str">
        <f t="shared" si="146"/>
        <v/>
      </c>
    </row>
    <row r="523" spans="17:31" x14ac:dyDescent="0.2">
      <c r="Q523" t="str">
        <f t="shared" si="133"/>
        <v/>
      </c>
      <c r="R523" t="str">
        <f t="shared" si="134"/>
        <v/>
      </c>
      <c r="S523" t="str">
        <f t="shared" si="135"/>
        <v/>
      </c>
      <c r="T523" t="str">
        <f t="shared" si="136"/>
        <v/>
      </c>
      <c r="U523" t="str">
        <f t="shared" si="137"/>
        <v/>
      </c>
      <c r="V523" t="str">
        <f t="shared" si="138"/>
        <v/>
      </c>
      <c r="W523" t="str">
        <f t="shared" si="139"/>
        <v/>
      </c>
      <c r="X523" t="str">
        <f t="shared" si="140"/>
        <v/>
      </c>
      <c r="Y523" t="str">
        <f t="shared" si="140"/>
        <v/>
      </c>
      <c r="Z523" t="str">
        <f t="shared" si="141"/>
        <v/>
      </c>
      <c r="AA523" t="str">
        <f t="shared" si="142"/>
        <v/>
      </c>
      <c r="AB523" t="str">
        <f t="shared" si="143"/>
        <v/>
      </c>
      <c r="AC523" t="str">
        <f t="shared" si="144"/>
        <v/>
      </c>
      <c r="AD523" t="str">
        <f t="shared" si="145"/>
        <v/>
      </c>
      <c r="AE523" t="str">
        <f t="shared" si="146"/>
        <v/>
      </c>
    </row>
    <row r="524" spans="17:31" x14ac:dyDescent="0.2">
      <c r="Q524" t="str">
        <f t="shared" si="133"/>
        <v/>
      </c>
      <c r="R524" t="str">
        <f t="shared" si="134"/>
        <v/>
      </c>
      <c r="S524" t="str">
        <f t="shared" si="135"/>
        <v/>
      </c>
      <c r="T524" t="str">
        <f t="shared" si="136"/>
        <v/>
      </c>
      <c r="U524" t="str">
        <f t="shared" si="137"/>
        <v/>
      </c>
      <c r="V524" t="str">
        <f t="shared" si="138"/>
        <v/>
      </c>
      <c r="W524" t="str">
        <f t="shared" si="139"/>
        <v/>
      </c>
      <c r="X524" t="str">
        <f t="shared" si="140"/>
        <v/>
      </c>
      <c r="Y524" t="str">
        <f t="shared" si="140"/>
        <v/>
      </c>
      <c r="Z524" t="str">
        <f t="shared" si="141"/>
        <v/>
      </c>
      <c r="AA524" t="str">
        <f t="shared" si="142"/>
        <v/>
      </c>
      <c r="AB524" t="str">
        <f t="shared" si="143"/>
        <v/>
      </c>
      <c r="AC524" t="str">
        <f t="shared" si="144"/>
        <v/>
      </c>
      <c r="AD524" t="str">
        <f t="shared" si="145"/>
        <v/>
      </c>
      <c r="AE524" t="str">
        <f t="shared" si="146"/>
        <v/>
      </c>
    </row>
    <row r="525" spans="17:31" x14ac:dyDescent="0.2">
      <c r="Q525" t="str">
        <f t="shared" si="133"/>
        <v/>
      </c>
      <c r="R525" t="str">
        <f t="shared" si="134"/>
        <v/>
      </c>
      <c r="S525" t="str">
        <f t="shared" si="135"/>
        <v/>
      </c>
      <c r="T525" t="str">
        <f t="shared" si="136"/>
        <v/>
      </c>
      <c r="U525" t="str">
        <f t="shared" si="137"/>
        <v/>
      </c>
      <c r="V525" t="str">
        <f t="shared" si="138"/>
        <v/>
      </c>
      <c r="W525" t="str">
        <f t="shared" si="139"/>
        <v/>
      </c>
      <c r="X525" t="str">
        <f t="shared" si="140"/>
        <v/>
      </c>
      <c r="Y525" t="str">
        <f t="shared" si="140"/>
        <v/>
      </c>
      <c r="Z525" t="str">
        <f t="shared" si="141"/>
        <v/>
      </c>
      <c r="AA525" t="str">
        <f t="shared" si="142"/>
        <v/>
      </c>
      <c r="AB525" t="str">
        <f t="shared" si="143"/>
        <v/>
      </c>
      <c r="AC525" t="str">
        <f t="shared" si="144"/>
        <v/>
      </c>
      <c r="AD525" t="str">
        <f t="shared" si="145"/>
        <v/>
      </c>
      <c r="AE525" t="str">
        <f t="shared" si="146"/>
        <v/>
      </c>
    </row>
    <row r="526" spans="17:31" x14ac:dyDescent="0.2">
      <c r="Q526" t="str">
        <f t="shared" si="133"/>
        <v/>
      </c>
      <c r="R526" t="str">
        <f t="shared" si="134"/>
        <v/>
      </c>
      <c r="S526" t="str">
        <f t="shared" si="135"/>
        <v/>
      </c>
      <c r="T526" t="str">
        <f t="shared" si="136"/>
        <v/>
      </c>
      <c r="U526" t="str">
        <f t="shared" si="137"/>
        <v/>
      </c>
      <c r="V526" t="str">
        <f t="shared" si="138"/>
        <v/>
      </c>
      <c r="W526" t="str">
        <f t="shared" si="139"/>
        <v/>
      </c>
      <c r="X526" t="str">
        <f t="shared" si="140"/>
        <v/>
      </c>
      <c r="Y526" t="str">
        <f t="shared" si="140"/>
        <v/>
      </c>
      <c r="Z526" t="str">
        <f t="shared" si="141"/>
        <v/>
      </c>
      <c r="AA526" t="str">
        <f t="shared" si="142"/>
        <v/>
      </c>
      <c r="AB526" t="str">
        <f t="shared" si="143"/>
        <v/>
      </c>
      <c r="AC526" t="str">
        <f t="shared" si="144"/>
        <v/>
      </c>
      <c r="AD526" t="str">
        <f t="shared" si="145"/>
        <v/>
      </c>
      <c r="AE526" t="str">
        <f t="shared" si="146"/>
        <v/>
      </c>
    </row>
    <row r="527" spans="17:31" x14ac:dyDescent="0.2">
      <c r="Q527" t="str">
        <f t="shared" si="133"/>
        <v/>
      </c>
      <c r="R527" t="str">
        <f t="shared" si="134"/>
        <v/>
      </c>
      <c r="S527" t="str">
        <f t="shared" si="135"/>
        <v/>
      </c>
      <c r="T527" t="str">
        <f t="shared" si="136"/>
        <v/>
      </c>
      <c r="U527" t="str">
        <f t="shared" si="137"/>
        <v/>
      </c>
      <c r="V527" t="str">
        <f t="shared" si="138"/>
        <v/>
      </c>
      <c r="W527" t="str">
        <f t="shared" si="139"/>
        <v/>
      </c>
      <c r="X527" t="str">
        <f t="shared" si="140"/>
        <v/>
      </c>
      <c r="Y527" t="str">
        <f t="shared" si="140"/>
        <v/>
      </c>
      <c r="Z527" t="str">
        <f t="shared" si="141"/>
        <v/>
      </c>
      <c r="AA527" t="str">
        <f t="shared" si="142"/>
        <v/>
      </c>
      <c r="AB527" t="str">
        <f t="shared" si="143"/>
        <v/>
      </c>
      <c r="AC527" t="str">
        <f t="shared" si="144"/>
        <v/>
      </c>
      <c r="AD527" t="str">
        <f t="shared" si="145"/>
        <v/>
      </c>
      <c r="AE527" t="str">
        <f t="shared" si="146"/>
        <v/>
      </c>
    </row>
    <row r="528" spans="17:31" x14ac:dyDescent="0.2">
      <c r="Q528" t="str">
        <f t="shared" si="133"/>
        <v/>
      </c>
      <c r="R528" t="str">
        <f t="shared" si="134"/>
        <v/>
      </c>
      <c r="S528" t="str">
        <f t="shared" si="135"/>
        <v/>
      </c>
      <c r="T528" t="str">
        <f t="shared" si="136"/>
        <v/>
      </c>
      <c r="U528" t="str">
        <f t="shared" si="137"/>
        <v/>
      </c>
      <c r="V528" t="str">
        <f t="shared" si="138"/>
        <v/>
      </c>
      <c r="W528" t="str">
        <f t="shared" si="139"/>
        <v/>
      </c>
      <c r="X528" t="str">
        <f t="shared" si="140"/>
        <v/>
      </c>
      <c r="Y528" t="str">
        <f t="shared" si="140"/>
        <v/>
      </c>
      <c r="Z528" t="str">
        <f t="shared" si="141"/>
        <v/>
      </c>
      <c r="AA528" t="str">
        <f t="shared" si="142"/>
        <v/>
      </c>
      <c r="AB528" t="str">
        <f t="shared" si="143"/>
        <v/>
      </c>
      <c r="AC528" t="str">
        <f t="shared" si="144"/>
        <v/>
      </c>
      <c r="AD528" t="str">
        <f t="shared" si="145"/>
        <v/>
      </c>
      <c r="AE528" t="str">
        <f t="shared" si="146"/>
        <v/>
      </c>
    </row>
    <row r="529" spans="17:31" x14ac:dyDescent="0.2">
      <c r="Q529" t="str">
        <f t="shared" si="133"/>
        <v/>
      </c>
      <c r="R529" t="str">
        <f t="shared" si="134"/>
        <v/>
      </c>
      <c r="S529" t="str">
        <f t="shared" si="135"/>
        <v/>
      </c>
      <c r="T529" t="str">
        <f t="shared" si="136"/>
        <v/>
      </c>
      <c r="U529" t="str">
        <f t="shared" si="137"/>
        <v/>
      </c>
      <c r="V529" t="str">
        <f t="shared" si="138"/>
        <v/>
      </c>
      <c r="W529" t="str">
        <f t="shared" si="139"/>
        <v/>
      </c>
      <c r="X529" t="str">
        <f t="shared" si="140"/>
        <v/>
      </c>
      <c r="Y529" t="str">
        <f t="shared" si="140"/>
        <v/>
      </c>
      <c r="Z529" t="str">
        <f t="shared" si="141"/>
        <v/>
      </c>
      <c r="AA529" t="str">
        <f t="shared" si="142"/>
        <v/>
      </c>
      <c r="AB529" t="str">
        <f t="shared" si="143"/>
        <v/>
      </c>
      <c r="AC529" t="str">
        <f t="shared" si="144"/>
        <v/>
      </c>
      <c r="AD529" t="str">
        <f t="shared" si="145"/>
        <v/>
      </c>
      <c r="AE529" t="str">
        <f t="shared" si="146"/>
        <v/>
      </c>
    </row>
    <row r="530" spans="17:31" x14ac:dyDescent="0.2">
      <c r="Q530" t="str">
        <f t="shared" si="133"/>
        <v/>
      </c>
      <c r="R530" t="str">
        <f t="shared" si="134"/>
        <v/>
      </c>
      <c r="S530" t="str">
        <f t="shared" si="135"/>
        <v/>
      </c>
      <c r="T530" t="str">
        <f t="shared" si="136"/>
        <v/>
      </c>
      <c r="U530" t="str">
        <f t="shared" si="137"/>
        <v/>
      </c>
      <c r="V530" t="str">
        <f t="shared" si="138"/>
        <v/>
      </c>
      <c r="W530" t="str">
        <f t="shared" si="139"/>
        <v/>
      </c>
      <c r="X530" t="str">
        <f t="shared" si="140"/>
        <v/>
      </c>
      <c r="Y530" t="str">
        <f t="shared" si="140"/>
        <v/>
      </c>
      <c r="Z530" t="str">
        <f t="shared" si="141"/>
        <v/>
      </c>
      <c r="AA530" t="str">
        <f t="shared" si="142"/>
        <v/>
      </c>
      <c r="AB530" t="str">
        <f t="shared" si="143"/>
        <v/>
      </c>
      <c r="AC530" t="str">
        <f t="shared" si="144"/>
        <v/>
      </c>
      <c r="AD530" t="str">
        <f t="shared" si="145"/>
        <v/>
      </c>
      <c r="AE530" t="str">
        <f t="shared" si="146"/>
        <v/>
      </c>
    </row>
    <row r="531" spans="17:31" x14ac:dyDescent="0.2">
      <c r="Q531" t="str">
        <f t="shared" si="133"/>
        <v/>
      </c>
      <c r="R531" t="str">
        <f t="shared" si="134"/>
        <v/>
      </c>
      <c r="S531" t="str">
        <f t="shared" si="135"/>
        <v/>
      </c>
      <c r="T531" t="str">
        <f t="shared" si="136"/>
        <v/>
      </c>
      <c r="U531" t="str">
        <f t="shared" si="137"/>
        <v/>
      </c>
      <c r="V531" t="str">
        <f t="shared" si="138"/>
        <v/>
      </c>
      <c r="W531" t="str">
        <f t="shared" si="139"/>
        <v/>
      </c>
      <c r="X531" t="str">
        <f t="shared" si="140"/>
        <v/>
      </c>
      <c r="Y531" t="str">
        <f t="shared" si="140"/>
        <v/>
      </c>
      <c r="Z531" t="str">
        <f t="shared" si="141"/>
        <v/>
      </c>
      <c r="AA531" t="str">
        <f t="shared" si="142"/>
        <v/>
      </c>
      <c r="AB531" t="str">
        <f t="shared" si="143"/>
        <v/>
      </c>
      <c r="AC531" t="str">
        <f t="shared" si="144"/>
        <v/>
      </c>
      <c r="AD531" t="str">
        <f t="shared" si="145"/>
        <v/>
      </c>
      <c r="AE531" t="str">
        <f t="shared" si="146"/>
        <v/>
      </c>
    </row>
    <row r="532" spans="17:31" x14ac:dyDescent="0.2">
      <c r="Q532" t="str">
        <f t="shared" si="133"/>
        <v/>
      </c>
      <c r="R532" t="str">
        <f t="shared" si="134"/>
        <v/>
      </c>
      <c r="S532" t="str">
        <f t="shared" si="135"/>
        <v/>
      </c>
      <c r="T532" t="str">
        <f t="shared" si="136"/>
        <v/>
      </c>
      <c r="U532" t="str">
        <f t="shared" si="137"/>
        <v/>
      </c>
      <c r="V532" t="str">
        <f t="shared" si="138"/>
        <v/>
      </c>
      <c r="W532" t="str">
        <f t="shared" si="139"/>
        <v/>
      </c>
      <c r="X532" t="str">
        <f t="shared" si="140"/>
        <v/>
      </c>
      <c r="Y532" t="str">
        <f t="shared" si="140"/>
        <v/>
      </c>
      <c r="Z532" t="str">
        <f t="shared" si="141"/>
        <v/>
      </c>
      <c r="AA532" t="str">
        <f t="shared" si="142"/>
        <v/>
      </c>
      <c r="AB532" t="str">
        <f t="shared" si="143"/>
        <v/>
      </c>
      <c r="AC532" t="str">
        <f t="shared" si="144"/>
        <v/>
      </c>
      <c r="AD532" t="str">
        <f t="shared" si="145"/>
        <v/>
      </c>
      <c r="AE532" t="str">
        <f t="shared" si="146"/>
        <v/>
      </c>
    </row>
    <row r="533" spans="17:31" x14ac:dyDescent="0.2">
      <c r="Q533" t="str">
        <f t="shared" si="133"/>
        <v/>
      </c>
      <c r="R533" t="str">
        <f t="shared" si="134"/>
        <v/>
      </c>
      <c r="S533" t="str">
        <f t="shared" si="135"/>
        <v/>
      </c>
      <c r="T533" t="str">
        <f t="shared" si="136"/>
        <v/>
      </c>
      <c r="U533" t="str">
        <f t="shared" si="137"/>
        <v/>
      </c>
      <c r="V533" t="str">
        <f t="shared" si="138"/>
        <v/>
      </c>
      <c r="W533" t="str">
        <f t="shared" si="139"/>
        <v/>
      </c>
      <c r="X533" t="str">
        <f t="shared" si="140"/>
        <v/>
      </c>
      <c r="Y533" t="str">
        <f t="shared" si="140"/>
        <v/>
      </c>
      <c r="Z533" t="str">
        <f t="shared" si="141"/>
        <v/>
      </c>
      <c r="AA533" t="str">
        <f t="shared" si="142"/>
        <v/>
      </c>
      <c r="AB533" t="str">
        <f t="shared" si="143"/>
        <v/>
      </c>
      <c r="AC533" t="str">
        <f t="shared" si="144"/>
        <v/>
      </c>
      <c r="AD533" t="str">
        <f t="shared" si="145"/>
        <v/>
      </c>
      <c r="AE533" t="str">
        <f t="shared" si="146"/>
        <v/>
      </c>
    </row>
    <row r="534" spans="17:31" x14ac:dyDescent="0.2">
      <c r="Q534" t="str">
        <f t="shared" si="133"/>
        <v/>
      </c>
      <c r="R534" t="str">
        <f t="shared" si="134"/>
        <v/>
      </c>
      <c r="S534" t="str">
        <f t="shared" si="135"/>
        <v/>
      </c>
      <c r="T534" t="str">
        <f t="shared" si="136"/>
        <v/>
      </c>
      <c r="U534" t="str">
        <f t="shared" si="137"/>
        <v/>
      </c>
      <c r="V534" t="str">
        <f t="shared" si="138"/>
        <v/>
      </c>
      <c r="W534" t="str">
        <f t="shared" si="139"/>
        <v/>
      </c>
      <c r="X534" t="str">
        <f t="shared" si="140"/>
        <v/>
      </c>
      <c r="Y534" t="str">
        <f t="shared" si="140"/>
        <v/>
      </c>
      <c r="Z534" t="str">
        <f t="shared" si="141"/>
        <v/>
      </c>
      <c r="AA534" t="str">
        <f t="shared" si="142"/>
        <v/>
      </c>
      <c r="AB534" t="str">
        <f t="shared" si="143"/>
        <v/>
      </c>
      <c r="AC534" t="str">
        <f t="shared" si="144"/>
        <v/>
      </c>
      <c r="AD534" t="str">
        <f t="shared" si="145"/>
        <v/>
      </c>
      <c r="AE534" t="str">
        <f t="shared" si="146"/>
        <v/>
      </c>
    </row>
    <row r="535" spans="17:31" x14ac:dyDescent="0.2">
      <c r="Q535" t="str">
        <f t="shared" si="133"/>
        <v/>
      </c>
      <c r="R535" t="str">
        <f t="shared" si="134"/>
        <v/>
      </c>
      <c r="S535" t="str">
        <f t="shared" si="135"/>
        <v/>
      </c>
      <c r="T535" t="str">
        <f t="shared" si="136"/>
        <v/>
      </c>
      <c r="U535" t="str">
        <f t="shared" si="137"/>
        <v/>
      </c>
      <c r="V535" t="str">
        <f t="shared" si="138"/>
        <v/>
      </c>
      <c r="W535" t="str">
        <f t="shared" si="139"/>
        <v/>
      </c>
      <c r="X535" t="str">
        <f t="shared" si="140"/>
        <v/>
      </c>
      <c r="Y535" t="str">
        <f t="shared" si="140"/>
        <v/>
      </c>
      <c r="Z535" t="str">
        <f t="shared" si="141"/>
        <v/>
      </c>
      <c r="AA535" t="str">
        <f t="shared" si="142"/>
        <v/>
      </c>
      <c r="AB535" t="str">
        <f t="shared" si="143"/>
        <v/>
      </c>
      <c r="AC535" t="str">
        <f t="shared" si="144"/>
        <v/>
      </c>
      <c r="AD535" t="str">
        <f t="shared" si="145"/>
        <v/>
      </c>
      <c r="AE535" t="str">
        <f t="shared" si="146"/>
        <v/>
      </c>
    </row>
    <row r="536" spans="17:31" x14ac:dyDescent="0.2">
      <c r="Q536" t="str">
        <f t="shared" si="133"/>
        <v/>
      </c>
      <c r="R536" t="str">
        <f t="shared" si="134"/>
        <v/>
      </c>
      <c r="S536" t="str">
        <f t="shared" si="135"/>
        <v/>
      </c>
      <c r="T536" t="str">
        <f t="shared" si="136"/>
        <v/>
      </c>
      <c r="U536" t="str">
        <f t="shared" si="137"/>
        <v/>
      </c>
      <c r="V536" t="str">
        <f t="shared" si="138"/>
        <v/>
      </c>
      <c r="W536" t="str">
        <f t="shared" si="139"/>
        <v/>
      </c>
      <c r="X536" t="str">
        <f t="shared" si="140"/>
        <v/>
      </c>
      <c r="Y536" t="str">
        <f t="shared" si="140"/>
        <v/>
      </c>
      <c r="Z536" t="str">
        <f t="shared" si="141"/>
        <v/>
      </c>
      <c r="AA536" t="str">
        <f t="shared" si="142"/>
        <v/>
      </c>
      <c r="AB536" t="str">
        <f t="shared" si="143"/>
        <v/>
      </c>
      <c r="AC536" t="str">
        <f t="shared" si="144"/>
        <v/>
      </c>
      <c r="AD536" t="str">
        <f t="shared" si="145"/>
        <v/>
      </c>
      <c r="AE536" t="str">
        <f t="shared" si="146"/>
        <v/>
      </c>
    </row>
    <row r="537" spans="17:31" x14ac:dyDescent="0.2">
      <c r="Q537" t="str">
        <f t="shared" si="133"/>
        <v/>
      </c>
      <c r="R537" t="str">
        <f t="shared" si="134"/>
        <v/>
      </c>
      <c r="S537" t="str">
        <f t="shared" si="135"/>
        <v/>
      </c>
      <c r="T537" t="str">
        <f t="shared" si="136"/>
        <v/>
      </c>
      <c r="U537" t="str">
        <f t="shared" si="137"/>
        <v/>
      </c>
      <c r="V537" t="str">
        <f t="shared" si="138"/>
        <v/>
      </c>
      <c r="W537" t="str">
        <f t="shared" si="139"/>
        <v/>
      </c>
      <c r="X537" t="str">
        <f t="shared" si="140"/>
        <v/>
      </c>
      <c r="Y537" t="str">
        <f t="shared" si="140"/>
        <v/>
      </c>
      <c r="Z537" t="str">
        <f t="shared" si="141"/>
        <v/>
      </c>
      <c r="AA537" t="str">
        <f t="shared" si="142"/>
        <v/>
      </c>
      <c r="AB537" t="str">
        <f t="shared" si="143"/>
        <v/>
      </c>
      <c r="AC537" t="str">
        <f t="shared" si="144"/>
        <v/>
      </c>
      <c r="AD537" t="str">
        <f t="shared" si="145"/>
        <v/>
      </c>
      <c r="AE537" t="str">
        <f t="shared" si="146"/>
        <v/>
      </c>
    </row>
    <row r="538" spans="17:31" x14ac:dyDescent="0.2">
      <c r="Q538" t="str">
        <f t="shared" si="133"/>
        <v/>
      </c>
      <c r="R538" t="str">
        <f t="shared" si="134"/>
        <v/>
      </c>
      <c r="S538" t="str">
        <f t="shared" si="135"/>
        <v/>
      </c>
      <c r="T538" t="str">
        <f t="shared" si="136"/>
        <v/>
      </c>
      <c r="U538" t="str">
        <f t="shared" si="137"/>
        <v/>
      </c>
      <c r="V538" t="str">
        <f t="shared" si="138"/>
        <v/>
      </c>
      <c r="W538" t="str">
        <f t="shared" si="139"/>
        <v/>
      </c>
      <c r="X538" t="str">
        <f t="shared" si="140"/>
        <v/>
      </c>
      <c r="Y538" t="str">
        <f t="shared" si="140"/>
        <v/>
      </c>
      <c r="Z538" t="str">
        <f t="shared" si="141"/>
        <v/>
      </c>
      <c r="AA538" t="str">
        <f t="shared" si="142"/>
        <v/>
      </c>
      <c r="AB538" t="str">
        <f t="shared" si="143"/>
        <v/>
      </c>
      <c r="AC538" t="str">
        <f t="shared" si="144"/>
        <v/>
      </c>
      <c r="AD538" t="str">
        <f t="shared" si="145"/>
        <v/>
      </c>
      <c r="AE538" t="str">
        <f t="shared" si="146"/>
        <v/>
      </c>
    </row>
    <row r="539" spans="17:31" x14ac:dyDescent="0.2">
      <c r="Q539" t="str">
        <f t="shared" si="133"/>
        <v/>
      </c>
      <c r="R539" t="str">
        <f t="shared" si="134"/>
        <v/>
      </c>
      <c r="S539" t="str">
        <f t="shared" si="135"/>
        <v/>
      </c>
      <c r="T539" t="str">
        <f t="shared" si="136"/>
        <v/>
      </c>
      <c r="U539" t="str">
        <f t="shared" si="137"/>
        <v/>
      </c>
      <c r="V539" t="str">
        <f t="shared" si="138"/>
        <v/>
      </c>
      <c r="W539" t="str">
        <f t="shared" si="139"/>
        <v/>
      </c>
      <c r="X539" t="str">
        <f t="shared" si="140"/>
        <v/>
      </c>
      <c r="Y539" t="str">
        <f t="shared" si="140"/>
        <v/>
      </c>
      <c r="Z539" t="str">
        <f t="shared" si="141"/>
        <v/>
      </c>
      <c r="AA539" t="str">
        <f t="shared" si="142"/>
        <v/>
      </c>
      <c r="AB539" t="str">
        <f t="shared" si="143"/>
        <v/>
      </c>
      <c r="AC539" t="str">
        <f t="shared" si="144"/>
        <v/>
      </c>
      <c r="AD539" t="str">
        <f t="shared" si="145"/>
        <v/>
      </c>
      <c r="AE539" t="str">
        <f t="shared" si="146"/>
        <v/>
      </c>
    </row>
    <row r="540" spans="17:31" x14ac:dyDescent="0.2">
      <c r="Q540" t="str">
        <f t="shared" si="133"/>
        <v/>
      </c>
      <c r="R540" t="str">
        <f t="shared" si="134"/>
        <v/>
      </c>
      <c r="S540" t="str">
        <f t="shared" si="135"/>
        <v/>
      </c>
      <c r="T540" t="str">
        <f t="shared" si="136"/>
        <v/>
      </c>
      <c r="U540" t="str">
        <f t="shared" si="137"/>
        <v/>
      </c>
      <c r="V540" t="str">
        <f t="shared" si="138"/>
        <v/>
      </c>
      <c r="W540" t="str">
        <f t="shared" si="139"/>
        <v/>
      </c>
      <c r="X540" t="str">
        <f t="shared" si="140"/>
        <v/>
      </c>
      <c r="Y540" t="str">
        <f t="shared" si="140"/>
        <v/>
      </c>
      <c r="Z540" t="str">
        <f t="shared" si="141"/>
        <v/>
      </c>
      <c r="AA540" t="str">
        <f t="shared" si="142"/>
        <v/>
      </c>
      <c r="AB540" t="str">
        <f t="shared" si="143"/>
        <v/>
      </c>
      <c r="AC540" t="str">
        <f t="shared" si="144"/>
        <v/>
      </c>
      <c r="AD540" t="str">
        <f t="shared" si="145"/>
        <v/>
      </c>
      <c r="AE540" t="str">
        <f t="shared" si="146"/>
        <v/>
      </c>
    </row>
    <row r="541" spans="17:31" x14ac:dyDescent="0.2">
      <c r="Q541" t="str">
        <f t="shared" si="133"/>
        <v/>
      </c>
      <c r="R541" t="str">
        <f t="shared" si="134"/>
        <v/>
      </c>
      <c r="S541" t="str">
        <f t="shared" si="135"/>
        <v/>
      </c>
      <c r="T541" t="str">
        <f t="shared" si="136"/>
        <v/>
      </c>
      <c r="U541" t="str">
        <f t="shared" si="137"/>
        <v/>
      </c>
      <c r="V541" t="str">
        <f t="shared" si="138"/>
        <v/>
      </c>
      <c r="W541" t="str">
        <f t="shared" si="139"/>
        <v/>
      </c>
      <c r="X541" t="str">
        <f t="shared" si="140"/>
        <v/>
      </c>
      <c r="Y541" t="str">
        <f t="shared" si="140"/>
        <v/>
      </c>
      <c r="Z541" t="str">
        <f t="shared" si="141"/>
        <v/>
      </c>
      <c r="AA541" t="str">
        <f t="shared" si="142"/>
        <v/>
      </c>
      <c r="AB541" t="str">
        <f t="shared" si="143"/>
        <v/>
      </c>
      <c r="AC541" t="str">
        <f t="shared" si="144"/>
        <v/>
      </c>
      <c r="AD541" t="str">
        <f t="shared" si="145"/>
        <v/>
      </c>
      <c r="AE541" t="str">
        <f t="shared" si="146"/>
        <v/>
      </c>
    </row>
    <row r="542" spans="17:31" x14ac:dyDescent="0.2">
      <c r="Q542" t="str">
        <f t="shared" si="133"/>
        <v/>
      </c>
      <c r="R542" t="str">
        <f t="shared" si="134"/>
        <v/>
      </c>
      <c r="S542" t="str">
        <f t="shared" si="135"/>
        <v/>
      </c>
      <c r="T542" t="str">
        <f t="shared" si="136"/>
        <v/>
      </c>
      <c r="U542" t="str">
        <f t="shared" si="137"/>
        <v/>
      </c>
      <c r="V542" t="str">
        <f t="shared" si="138"/>
        <v/>
      </c>
      <c r="W542" t="str">
        <f t="shared" si="139"/>
        <v/>
      </c>
      <c r="X542" t="str">
        <f t="shared" si="140"/>
        <v/>
      </c>
      <c r="Y542" t="str">
        <f t="shared" si="140"/>
        <v/>
      </c>
      <c r="Z542" t="str">
        <f t="shared" si="141"/>
        <v/>
      </c>
      <c r="AA542" t="str">
        <f t="shared" si="142"/>
        <v/>
      </c>
      <c r="AB542" t="str">
        <f t="shared" si="143"/>
        <v/>
      </c>
      <c r="AC542" t="str">
        <f t="shared" si="144"/>
        <v/>
      </c>
      <c r="AD542" t="str">
        <f t="shared" si="145"/>
        <v/>
      </c>
      <c r="AE542" t="str">
        <f t="shared" si="146"/>
        <v/>
      </c>
    </row>
    <row r="543" spans="17:31" x14ac:dyDescent="0.2">
      <c r="Q543" t="str">
        <f t="shared" si="133"/>
        <v/>
      </c>
      <c r="R543" t="str">
        <f t="shared" si="134"/>
        <v/>
      </c>
      <c r="S543" t="str">
        <f t="shared" si="135"/>
        <v/>
      </c>
      <c r="T543" t="str">
        <f t="shared" si="136"/>
        <v/>
      </c>
      <c r="U543" t="str">
        <f t="shared" si="137"/>
        <v/>
      </c>
      <c r="V543" t="str">
        <f t="shared" si="138"/>
        <v/>
      </c>
      <c r="W543" t="str">
        <f t="shared" si="139"/>
        <v/>
      </c>
      <c r="X543" t="str">
        <f t="shared" si="140"/>
        <v/>
      </c>
      <c r="Y543" t="str">
        <f t="shared" si="140"/>
        <v/>
      </c>
      <c r="Z543" t="str">
        <f t="shared" si="141"/>
        <v/>
      </c>
      <c r="AA543" t="str">
        <f t="shared" si="142"/>
        <v/>
      </c>
      <c r="AB543" t="str">
        <f t="shared" si="143"/>
        <v/>
      </c>
      <c r="AC543" t="str">
        <f t="shared" si="144"/>
        <v/>
      </c>
      <c r="AD543" t="str">
        <f t="shared" si="145"/>
        <v/>
      </c>
      <c r="AE543" t="str">
        <f t="shared" si="146"/>
        <v/>
      </c>
    </row>
    <row r="544" spans="17:31" x14ac:dyDescent="0.2">
      <c r="Q544" t="str">
        <f>IF(A544 &gt; 0,LOG10(A544),"")</f>
        <v/>
      </c>
      <c r="R544" t="str">
        <f t="shared" si="134"/>
        <v/>
      </c>
      <c r="S544" t="str">
        <f t="shared" si="135"/>
        <v/>
      </c>
      <c r="T544" t="str">
        <f t="shared" si="136"/>
        <v/>
      </c>
      <c r="U544" t="str">
        <f t="shared" si="137"/>
        <v/>
      </c>
      <c r="V544" t="str">
        <f t="shared" si="138"/>
        <v/>
      </c>
      <c r="W544" t="str">
        <f t="shared" si="139"/>
        <v/>
      </c>
      <c r="X544" t="str">
        <f t="shared" si="140"/>
        <v/>
      </c>
      <c r="Y544" t="str">
        <f t="shared" si="140"/>
        <v/>
      </c>
      <c r="Z544" t="str">
        <f t="shared" si="141"/>
        <v/>
      </c>
      <c r="AA544" t="str">
        <f t="shared" si="142"/>
        <v/>
      </c>
      <c r="AB544" t="str">
        <f t="shared" si="143"/>
        <v/>
      </c>
      <c r="AC544" t="str">
        <f t="shared" si="144"/>
        <v/>
      </c>
      <c r="AD544" t="str">
        <f t="shared" si="145"/>
        <v/>
      </c>
      <c r="AE544" t="str">
        <f t="shared" si="146"/>
        <v/>
      </c>
    </row>
    <row r="545" spans="17:31" x14ac:dyDescent="0.2">
      <c r="Q545" t="str">
        <f t="shared" ref="Q545:Q556" si="147">IF(A545 &gt; 0,LOG10(A545),"")</f>
        <v/>
      </c>
      <c r="R545" t="str">
        <f t="shared" si="134"/>
        <v/>
      </c>
      <c r="S545" t="str">
        <f t="shared" si="135"/>
        <v/>
      </c>
      <c r="T545" t="str">
        <f t="shared" si="136"/>
        <v/>
      </c>
      <c r="U545" t="str">
        <f t="shared" si="137"/>
        <v/>
      </c>
      <c r="V545" t="str">
        <f t="shared" si="138"/>
        <v/>
      </c>
      <c r="W545" t="str">
        <f t="shared" si="139"/>
        <v/>
      </c>
      <c r="X545" t="str">
        <f t="shared" si="140"/>
        <v/>
      </c>
      <c r="Y545" t="str">
        <f t="shared" si="140"/>
        <v/>
      </c>
      <c r="Z545" t="str">
        <f t="shared" si="141"/>
        <v/>
      </c>
      <c r="AA545" t="str">
        <f t="shared" si="142"/>
        <v/>
      </c>
      <c r="AB545" t="str">
        <f t="shared" si="143"/>
        <v/>
      </c>
      <c r="AC545" t="str">
        <f t="shared" si="144"/>
        <v/>
      </c>
      <c r="AD545" t="str">
        <f t="shared" si="145"/>
        <v/>
      </c>
      <c r="AE545" t="str">
        <f t="shared" si="146"/>
        <v/>
      </c>
    </row>
    <row r="546" spans="17:31" x14ac:dyDescent="0.2">
      <c r="Q546" t="str">
        <f t="shared" si="147"/>
        <v/>
      </c>
      <c r="R546" t="str">
        <f t="shared" si="134"/>
        <v/>
      </c>
      <c r="S546" t="str">
        <f t="shared" si="135"/>
        <v/>
      </c>
      <c r="T546" t="str">
        <f t="shared" si="136"/>
        <v/>
      </c>
      <c r="U546" t="str">
        <f t="shared" si="137"/>
        <v/>
      </c>
      <c r="V546" t="str">
        <f t="shared" si="138"/>
        <v/>
      </c>
      <c r="W546" t="str">
        <f t="shared" si="139"/>
        <v/>
      </c>
      <c r="X546" t="str">
        <f t="shared" si="140"/>
        <v/>
      </c>
      <c r="Y546" t="str">
        <f t="shared" ref="Y546:Y556" si="148">IF(I546 &gt; 0,LOG10(I546),"")</f>
        <v/>
      </c>
      <c r="Z546" t="str">
        <f t="shared" si="141"/>
        <v/>
      </c>
      <c r="AA546" t="str">
        <f t="shared" si="142"/>
        <v/>
      </c>
      <c r="AB546" t="str">
        <f t="shared" si="143"/>
        <v/>
      </c>
      <c r="AC546" t="str">
        <f t="shared" si="144"/>
        <v/>
      </c>
      <c r="AD546" t="str">
        <f t="shared" si="145"/>
        <v/>
      </c>
      <c r="AE546" t="str">
        <f t="shared" si="146"/>
        <v/>
      </c>
    </row>
    <row r="547" spans="17:31" x14ac:dyDescent="0.2">
      <c r="Q547" t="str">
        <f t="shared" si="147"/>
        <v/>
      </c>
      <c r="R547" t="str">
        <f t="shared" si="134"/>
        <v/>
      </c>
      <c r="S547" t="str">
        <f t="shared" si="135"/>
        <v/>
      </c>
      <c r="T547" t="str">
        <f t="shared" si="136"/>
        <v/>
      </c>
      <c r="U547" t="str">
        <f t="shared" si="137"/>
        <v/>
      </c>
      <c r="V547" t="str">
        <f t="shared" si="138"/>
        <v/>
      </c>
      <c r="W547" t="str">
        <f t="shared" si="139"/>
        <v/>
      </c>
      <c r="X547" t="str">
        <f t="shared" si="140"/>
        <v/>
      </c>
      <c r="Y547" t="str">
        <f t="shared" si="148"/>
        <v/>
      </c>
      <c r="Z547" t="str">
        <f t="shared" si="141"/>
        <v/>
      </c>
      <c r="AA547" t="str">
        <f t="shared" si="142"/>
        <v/>
      </c>
      <c r="AB547" t="str">
        <f t="shared" si="143"/>
        <v/>
      </c>
      <c r="AC547" t="str">
        <f t="shared" si="144"/>
        <v/>
      </c>
      <c r="AD547" t="str">
        <f t="shared" si="145"/>
        <v/>
      </c>
      <c r="AE547" t="str">
        <f t="shared" si="146"/>
        <v/>
      </c>
    </row>
    <row r="548" spans="17:31" x14ac:dyDescent="0.2">
      <c r="Q548" t="str">
        <f t="shared" si="147"/>
        <v/>
      </c>
      <c r="R548" t="str">
        <f t="shared" si="134"/>
        <v/>
      </c>
      <c r="S548" t="str">
        <f t="shared" si="135"/>
        <v/>
      </c>
      <c r="T548" t="str">
        <f t="shared" si="136"/>
        <v/>
      </c>
      <c r="U548" t="str">
        <f t="shared" si="137"/>
        <v/>
      </c>
      <c r="V548" t="str">
        <f t="shared" si="138"/>
        <v/>
      </c>
      <c r="W548" t="str">
        <f t="shared" si="139"/>
        <v/>
      </c>
      <c r="X548" t="str">
        <f t="shared" si="140"/>
        <v/>
      </c>
      <c r="Y548" t="str">
        <f t="shared" si="148"/>
        <v/>
      </c>
      <c r="Z548" t="str">
        <f t="shared" si="141"/>
        <v/>
      </c>
      <c r="AA548" t="str">
        <f t="shared" si="142"/>
        <v/>
      </c>
      <c r="AB548" t="str">
        <f t="shared" si="143"/>
        <v/>
      </c>
      <c r="AC548" t="str">
        <f t="shared" si="144"/>
        <v/>
      </c>
      <c r="AD548" t="str">
        <f t="shared" si="145"/>
        <v/>
      </c>
      <c r="AE548" t="str">
        <f t="shared" si="146"/>
        <v/>
      </c>
    </row>
    <row r="549" spans="17:31" x14ac:dyDescent="0.2">
      <c r="Q549" t="str">
        <f t="shared" si="147"/>
        <v/>
      </c>
      <c r="R549" t="str">
        <f t="shared" si="134"/>
        <v/>
      </c>
      <c r="S549" t="str">
        <f t="shared" si="135"/>
        <v/>
      </c>
      <c r="T549" t="str">
        <f t="shared" si="136"/>
        <v/>
      </c>
      <c r="U549" t="str">
        <f t="shared" si="137"/>
        <v/>
      </c>
      <c r="V549" t="str">
        <f t="shared" si="138"/>
        <v/>
      </c>
      <c r="W549" t="str">
        <f t="shared" si="139"/>
        <v/>
      </c>
      <c r="X549" t="str">
        <f t="shared" si="140"/>
        <v/>
      </c>
      <c r="Y549" t="str">
        <f t="shared" si="148"/>
        <v/>
      </c>
      <c r="Z549" t="str">
        <f t="shared" si="141"/>
        <v/>
      </c>
      <c r="AA549" t="str">
        <f t="shared" si="142"/>
        <v/>
      </c>
      <c r="AB549" t="str">
        <f t="shared" si="143"/>
        <v/>
      </c>
      <c r="AC549" t="str">
        <f t="shared" si="144"/>
        <v/>
      </c>
      <c r="AD549" t="str">
        <f t="shared" si="145"/>
        <v/>
      </c>
      <c r="AE549" t="str">
        <f t="shared" si="146"/>
        <v/>
      </c>
    </row>
    <row r="550" spans="17:31" x14ac:dyDescent="0.2">
      <c r="Q550" t="str">
        <f t="shared" si="147"/>
        <v/>
      </c>
      <c r="R550" t="str">
        <f t="shared" si="134"/>
        <v/>
      </c>
      <c r="S550" t="str">
        <f t="shared" si="135"/>
        <v/>
      </c>
      <c r="T550" t="str">
        <f t="shared" si="136"/>
        <v/>
      </c>
      <c r="U550" t="str">
        <f t="shared" si="137"/>
        <v/>
      </c>
      <c r="V550" t="str">
        <f t="shared" si="138"/>
        <v/>
      </c>
      <c r="W550" t="str">
        <f t="shared" si="139"/>
        <v/>
      </c>
      <c r="X550" t="str">
        <f t="shared" si="140"/>
        <v/>
      </c>
      <c r="Y550" t="str">
        <f t="shared" si="148"/>
        <v/>
      </c>
      <c r="Z550" t="str">
        <f t="shared" si="141"/>
        <v/>
      </c>
      <c r="AA550" t="str">
        <f t="shared" si="142"/>
        <v/>
      </c>
      <c r="AB550" t="str">
        <f t="shared" si="143"/>
        <v/>
      </c>
      <c r="AC550" t="str">
        <f t="shared" si="144"/>
        <v/>
      </c>
      <c r="AD550" t="str">
        <f t="shared" si="145"/>
        <v/>
      </c>
      <c r="AE550" t="str">
        <f t="shared" si="146"/>
        <v/>
      </c>
    </row>
    <row r="551" spans="17:31" x14ac:dyDescent="0.2">
      <c r="Q551" t="str">
        <f t="shared" si="147"/>
        <v/>
      </c>
      <c r="R551" t="str">
        <f t="shared" si="134"/>
        <v/>
      </c>
      <c r="S551" t="str">
        <f t="shared" si="135"/>
        <v/>
      </c>
      <c r="T551" t="str">
        <f t="shared" si="136"/>
        <v/>
      </c>
      <c r="U551" t="str">
        <f t="shared" si="137"/>
        <v/>
      </c>
      <c r="V551" t="str">
        <f t="shared" si="138"/>
        <v/>
      </c>
      <c r="W551" t="str">
        <f t="shared" si="139"/>
        <v/>
      </c>
      <c r="X551" t="str">
        <f t="shared" si="140"/>
        <v/>
      </c>
      <c r="Y551" t="str">
        <f t="shared" si="148"/>
        <v/>
      </c>
      <c r="Z551" t="str">
        <f t="shared" si="141"/>
        <v/>
      </c>
      <c r="AA551" t="str">
        <f t="shared" si="142"/>
        <v/>
      </c>
      <c r="AB551" t="str">
        <f t="shared" si="143"/>
        <v/>
      </c>
      <c r="AC551" t="str">
        <f t="shared" si="144"/>
        <v/>
      </c>
      <c r="AD551" t="str">
        <f t="shared" si="145"/>
        <v/>
      </c>
      <c r="AE551" t="str">
        <f t="shared" si="146"/>
        <v/>
      </c>
    </row>
    <row r="552" spans="17:31" x14ac:dyDescent="0.2">
      <c r="Q552" t="str">
        <f t="shared" si="147"/>
        <v/>
      </c>
      <c r="R552" t="str">
        <f t="shared" si="134"/>
        <v/>
      </c>
      <c r="S552" t="str">
        <f t="shared" si="135"/>
        <v/>
      </c>
      <c r="T552" t="str">
        <f t="shared" si="136"/>
        <v/>
      </c>
      <c r="U552" t="str">
        <f t="shared" si="137"/>
        <v/>
      </c>
      <c r="V552" t="str">
        <f t="shared" si="138"/>
        <v/>
      </c>
      <c r="W552" t="str">
        <f t="shared" si="139"/>
        <v/>
      </c>
      <c r="X552" t="str">
        <f t="shared" si="140"/>
        <v/>
      </c>
      <c r="Y552" t="str">
        <f t="shared" si="148"/>
        <v/>
      </c>
      <c r="Z552" t="str">
        <f t="shared" si="141"/>
        <v/>
      </c>
      <c r="AA552" t="str">
        <f t="shared" si="142"/>
        <v/>
      </c>
      <c r="AB552" t="str">
        <f t="shared" si="143"/>
        <v/>
      </c>
      <c r="AC552" t="str">
        <f t="shared" si="144"/>
        <v/>
      </c>
      <c r="AD552" t="str">
        <f t="shared" si="145"/>
        <v/>
      </c>
      <c r="AE552" t="str">
        <f t="shared" si="146"/>
        <v/>
      </c>
    </row>
    <row r="553" spans="17:31" x14ac:dyDescent="0.2">
      <c r="Q553" t="str">
        <f t="shared" si="147"/>
        <v/>
      </c>
      <c r="R553" t="str">
        <f t="shared" si="134"/>
        <v/>
      </c>
      <c r="S553" t="str">
        <f t="shared" si="135"/>
        <v/>
      </c>
      <c r="T553" t="str">
        <f t="shared" si="136"/>
        <v/>
      </c>
      <c r="U553" t="str">
        <f t="shared" si="137"/>
        <v/>
      </c>
      <c r="V553" t="str">
        <f t="shared" si="138"/>
        <v/>
      </c>
      <c r="W553" t="str">
        <f t="shared" si="139"/>
        <v/>
      </c>
      <c r="X553" t="str">
        <f t="shared" si="140"/>
        <v/>
      </c>
      <c r="Y553" t="str">
        <f t="shared" si="148"/>
        <v/>
      </c>
      <c r="Z553" t="str">
        <f t="shared" si="141"/>
        <v/>
      </c>
      <c r="AA553" t="str">
        <f t="shared" si="142"/>
        <v/>
      </c>
      <c r="AB553" t="str">
        <f t="shared" si="143"/>
        <v/>
      </c>
      <c r="AC553" t="str">
        <f t="shared" si="144"/>
        <v/>
      </c>
      <c r="AD553" t="str">
        <f t="shared" si="145"/>
        <v/>
      </c>
      <c r="AE553" t="str">
        <f t="shared" si="146"/>
        <v/>
      </c>
    </row>
    <row r="554" spans="17:31" x14ac:dyDescent="0.2">
      <c r="Q554" t="str">
        <f t="shared" si="147"/>
        <v/>
      </c>
      <c r="R554" t="str">
        <f t="shared" si="134"/>
        <v/>
      </c>
      <c r="S554" t="str">
        <f t="shared" si="135"/>
        <v/>
      </c>
      <c r="T554" t="str">
        <f t="shared" si="136"/>
        <v/>
      </c>
      <c r="U554" t="str">
        <f t="shared" si="137"/>
        <v/>
      </c>
      <c r="V554" t="str">
        <f t="shared" si="138"/>
        <v/>
      </c>
      <c r="W554" t="str">
        <f t="shared" si="139"/>
        <v/>
      </c>
      <c r="X554" t="str">
        <f t="shared" si="140"/>
        <v/>
      </c>
      <c r="Y554" t="str">
        <f t="shared" si="148"/>
        <v/>
      </c>
      <c r="Z554" t="str">
        <f t="shared" si="141"/>
        <v/>
      </c>
      <c r="AA554" t="str">
        <f t="shared" si="142"/>
        <v/>
      </c>
      <c r="AB554" t="str">
        <f t="shared" si="143"/>
        <v/>
      </c>
      <c r="AC554" t="str">
        <f t="shared" si="144"/>
        <v/>
      </c>
      <c r="AD554" t="str">
        <f t="shared" si="145"/>
        <v/>
      </c>
      <c r="AE554" t="str">
        <f t="shared" si="146"/>
        <v/>
      </c>
    </row>
    <row r="555" spans="17:31" x14ac:dyDescent="0.2">
      <c r="Q555" t="str">
        <f t="shared" si="147"/>
        <v/>
      </c>
      <c r="R555" t="str">
        <f t="shared" si="134"/>
        <v/>
      </c>
      <c r="S555" t="str">
        <f t="shared" si="135"/>
        <v/>
      </c>
      <c r="T555" t="str">
        <f t="shared" si="136"/>
        <v/>
      </c>
      <c r="U555" t="str">
        <f t="shared" si="137"/>
        <v/>
      </c>
      <c r="V555" t="str">
        <f t="shared" si="138"/>
        <v/>
      </c>
      <c r="W555" t="str">
        <f t="shared" si="139"/>
        <v/>
      </c>
      <c r="X555" t="str">
        <f t="shared" si="140"/>
        <v/>
      </c>
      <c r="Y555" t="str">
        <f t="shared" si="148"/>
        <v/>
      </c>
      <c r="Z555" t="str">
        <f t="shared" si="141"/>
        <v/>
      </c>
      <c r="AA555" t="str">
        <f t="shared" si="142"/>
        <v/>
      </c>
      <c r="AB555" t="str">
        <f t="shared" si="143"/>
        <v/>
      </c>
      <c r="AC555" t="str">
        <f t="shared" si="144"/>
        <v/>
      </c>
      <c r="AD555" t="str">
        <f t="shared" si="145"/>
        <v/>
      </c>
      <c r="AE555" t="str">
        <f t="shared" si="146"/>
        <v/>
      </c>
    </row>
    <row r="556" spans="17:31" x14ac:dyDescent="0.2">
      <c r="Q556" t="str">
        <f t="shared" si="147"/>
        <v/>
      </c>
      <c r="R556" t="str">
        <f t="shared" si="134"/>
        <v/>
      </c>
      <c r="S556" t="str">
        <f t="shared" si="135"/>
        <v/>
      </c>
      <c r="T556" t="str">
        <f t="shared" si="136"/>
        <v/>
      </c>
      <c r="U556" t="str">
        <f t="shared" si="137"/>
        <v/>
      </c>
      <c r="V556" t="str">
        <f t="shared" si="138"/>
        <v/>
      </c>
      <c r="W556" t="str">
        <f t="shared" si="139"/>
        <v/>
      </c>
      <c r="X556" t="str">
        <f t="shared" si="140"/>
        <v/>
      </c>
      <c r="Y556" t="str">
        <f t="shared" si="148"/>
        <v/>
      </c>
      <c r="Z556" t="str">
        <f t="shared" si="141"/>
        <v/>
      </c>
      <c r="AA556" t="str">
        <f t="shared" si="142"/>
        <v/>
      </c>
      <c r="AB556" t="str">
        <f t="shared" si="143"/>
        <v/>
      </c>
      <c r="AC556" t="str">
        <f t="shared" si="144"/>
        <v/>
      </c>
      <c r="AD556" t="str">
        <f t="shared" si="145"/>
        <v/>
      </c>
      <c r="AE556" t="str">
        <f t="shared" si="146"/>
        <v/>
      </c>
    </row>
  </sheetData>
  <mergeCells count="7">
    <mergeCell ref="I378:O378"/>
    <mergeCell ref="I380:I384"/>
    <mergeCell ref="I385:I389"/>
    <mergeCell ref="I390:I394"/>
    <mergeCell ref="A385:F385"/>
    <mergeCell ref="A378:F378"/>
    <mergeCell ref="A391:F391"/>
  </mergeCells>
  <conditionalFormatting sqref="K386:O386 K391:O391">
    <cfRule type="colorScale" priority="2">
      <colorScale>
        <cfvo type="min"/>
        <cfvo type="max"/>
        <color rgb="FF63BE7B"/>
        <color rgb="FFFCFCFF"/>
      </colorScale>
    </cfRule>
  </conditionalFormatting>
  <conditionalFormatting sqref="K386:O386 K391:O39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7248A-9AA2-9847-8883-A6B69D9B4CBE}">
  <dimension ref="A1:AF426"/>
  <sheetViews>
    <sheetView topLeftCell="A344" workbookViewId="0">
      <selection activeCell="H437" sqref="H437"/>
    </sheetView>
  </sheetViews>
  <sheetFormatPr baseColWidth="10" defaultRowHeight="16" x14ac:dyDescent="0.2"/>
  <cols>
    <col min="1" max="1" width="12.1640625" bestFit="1" customWidth="1"/>
    <col min="2" max="4" width="9.1640625" bestFit="1" customWidth="1"/>
    <col min="5" max="5" width="11.1640625" bestFit="1" customWidth="1"/>
    <col min="6" max="9" width="9.1640625" bestFit="1" customWidth="1"/>
    <col min="10" max="10" width="11.1640625" bestFit="1" customWidth="1"/>
    <col min="11" max="14" width="10.1640625" bestFit="1" customWidth="1"/>
    <col min="15" max="15" width="11.1640625" bestFit="1" customWidth="1"/>
  </cols>
  <sheetData>
    <row r="1" spans="1:31" x14ac:dyDescent="0.2">
      <c r="A1" t="s">
        <v>9</v>
      </c>
      <c r="F1" t="s">
        <v>2</v>
      </c>
      <c r="K1" t="s">
        <v>8</v>
      </c>
    </row>
    <row r="2" spans="1:31" x14ac:dyDescent="0.2">
      <c r="A2" t="s">
        <v>4</v>
      </c>
      <c r="B2" t="s">
        <v>3</v>
      </c>
      <c r="C2" t="s">
        <v>6</v>
      </c>
      <c r="D2" t="s">
        <v>5</v>
      </c>
      <c r="E2" t="s">
        <v>7</v>
      </c>
      <c r="F2" t="s">
        <v>4</v>
      </c>
      <c r="G2" t="s">
        <v>3</v>
      </c>
      <c r="H2" t="s">
        <v>6</v>
      </c>
      <c r="I2" t="s">
        <v>5</v>
      </c>
      <c r="J2" t="s">
        <v>7</v>
      </c>
      <c r="K2" t="s">
        <v>4</v>
      </c>
      <c r="L2" t="s">
        <v>3</v>
      </c>
      <c r="M2" t="s">
        <v>6</v>
      </c>
      <c r="N2" t="s">
        <v>5</v>
      </c>
      <c r="O2" t="s">
        <v>7</v>
      </c>
      <c r="Q2" t="str">
        <f>A2</f>
        <v>CR</v>
      </c>
      <c r="R2" t="str">
        <f t="shared" ref="R2:AE2" si="0">B2</f>
        <v>CR+</v>
      </c>
      <c r="S2" t="str">
        <f t="shared" si="0"/>
        <v>RTW</v>
      </c>
      <c r="T2" t="str">
        <f t="shared" si="0"/>
        <v>SR</v>
      </c>
      <c r="U2" t="str">
        <f t="shared" si="0"/>
        <v>TI</v>
      </c>
      <c r="V2" t="str">
        <f t="shared" si="0"/>
        <v>CR</v>
      </c>
      <c r="W2" t="str">
        <f t="shared" si="0"/>
        <v>CR+</v>
      </c>
      <c r="X2" t="str">
        <f t="shared" si="0"/>
        <v>RTW</v>
      </c>
      <c r="Y2" t="str">
        <f t="shared" si="0"/>
        <v>SR</v>
      </c>
      <c r="Z2" t="str">
        <f t="shared" si="0"/>
        <v>TI</v>
      </c>
      <c r="AA2" t="str">
        <f t="shared" si="0"/>
        <v>CR</v>
      </c>
      <c r="AB2" t="str">
        <f t="shared" si="0"/>
        <v>CR+</v>
      </c>
      <c r="AC2" t="str">
        <f t="shared" si="0"/>
        <v>RTW</v>
      </c>
      <c r="AD2" t="str">
        <f t="shared" si="0"/>
        <v>SR</v>
      </c>
      <c r="AE2" t="str">
        <f t="shared" si="0"/>
        <v>TI</v>
      </c>
    </row>
    <row r="3" spans="1:31" x14ac:dyDescent="0.2">
      <c r="A3">
        <v>2.2499999999999998E-3</v>
      </c>
      <c r="B3">
        <v>0.43075000000000002</v>
      </c>
      <c r="C3">
        <v>1.0882499999999999</v>
      </c>
      <c r="D3">
        <v>2.61375</v>
      </c>
      <c r="E3">
        <v>7.6187500000000004</v>
      </c>
      <c r="F3">
        <v>1.341</v>
      </c>
      <c r="G3">
        <v>8.2527500000000007</v>
      </c>
      <c r="H3">
        <v>3.7499999999999999E-2</v>
      </c>
      <c r="I3">
        <v>11.179</v>
      </c>
      <c r="J3">
        <v>22.792249999999999</v>
      </c>
      <c r="K3">
        <v>32.895000000000003</v>
      </c>
      <c r="L3">
        <v>18.2775</v>
      </c>
      <c r="M3">
        <v>24.94425</v>
      </c>
      <c r="N3">
        <v>41.937249999999999</v>
      </c>
      <c r="O3">
        <v>60.27075</v>
      </c>
      <c r="Q3">
        <f>IF(A3 &gt; 0,LOG(A3, 10),"")</f>
        <v>-2.6478174818886373</v>
      </c>
      <c r="R3">
        <f t="shared" ref="R3:AE3" si="1">IF(B3 &gt; 0,LOG(B3, 10),"")</f>
        <v>-0.36577471387993382</v>
      </c>
      <c r="S3">
        <f t="shared" si="1"/>
        <v>3.672867582943589E-2</v>
      </c>
      <c r="T3">
        <f t="shared" si="1"/>
        <v>0.41726404582572824</v>
      </c>
      <c r="U3">
        <f t="shared" si="1"/>
        <v>0.8818837229624571</v>
      </c>
      <c r="V3">
        <f t="shared" si="1"/>
        <v>0.1274287778515989</v>
      </c>
      <c r="W3">
        <f t="shared" si="1"/>
        <v>0.91659868925511523</v>
      </c>
      <c r="X3">
        <f t="shared" si="1"/>
        <v>-1.4259687322722812</v>
      </c>
      <c r="Y3">
        <f t="shared" si="1"/>
        <v>1.0484029561527397</v>
      </c>
      <c r="Z3">
        <f t="shared" si="1"/>
        <v>1.3577871998776567</v>
      </c>
      <c r="AA3">
        <f t="shared" si="1"/>
        <v>1.517129890733204</v>
      </c>
      <c r="AB3">
        <f t="shared" si="1"/>
        <v>1.2619167925764241</v>
      </c>
      <c r="AC3">
        <f t="shared" si="1"/>
        <v>1.3969704505178098</v>
      </c>
      <c r="AD3">
        <f t="shared" si="1"/>
        <v>1.6225999485665612</v>
      </c>
      <c r="AE3">
        <f t="shared" si="1"/>
        <v>1.7801065957956832</v>
      </c>
    </row>
    <row r="4" spans="1:31" x14ac:dyDescent="0.2">
      <c r="A4">
        <v>2.1672500000000001</v>
      </c>
      <c r="B4">
        <v>1.8467499999999999</v>
      </c>
      <c r="C4">
        <v>2.1695000000000002</v>
      </c>
      <c r="D4">
        <v>2.81</v>
      </c>
      <c r="E4">
        <v>2.1720000000000002</v>
      </c>
      <c r="F4">
        <v>5.1840000000000002</v>
      </c>
      <c r="G4">
        <v>5.7500000000000002E-2</v>
      </c>
      <c r="H4">
        <v>3.4882499999999999</v>
      </c>
      <c r="I4">
        <v>5.7852499999999996</v>
      </c>
      <c r="J4">
        <v>5.3999999999999999E-2</v>
      </c>
      <c r="K4">
        <v>79.754999999999995</v>
      </c>
      <c r="L4">
        <v>61.780999999999999</v>
      </c>
      <c r="M4">
        <v>25.157</v>
      </c>
      <c r="N4">
        <v>41.972250000000003</v>
      </c>
      <c r="O4">
        <v>66.735249999999994</v>
      </c>
      <c r="Q4">
        <f t="shared" ref="Q4:Q67" si="2">IF(A4 &gt; 0,LOG(A4, 10),"")</f>
        <v>0.33590901162349046</v>
      </c>
      <c r="R4">
        <f t="shared" ref="R4:R67" si="3">IF(B4 &gt; 0,LOG(B4, 10),"")</f>
        <v>0.26640810769302425</v>
      </c>
      <c r="S4">
        <f t="shared" ref="S4:S67" si="4">IF(C4 &gt; 0,LOG(C4, 10),"")</f>
        <v>0.3363596544652307</v>
      </c>
      <c r="T4">
        <f t="shared" ref="T4:T67" si="5">IF(D4 &gt; 0,LOG(D4, 10),"")</f>
        <v>0.44870631990507986</v>
      </c>
      <c r="U4">
        <f t="shared" ref="U4:U67" si="6">IF(E4 &gt; 0,LOG(E4, 10),"")</f>
        <v>0.33685982091680933</v>
      </c>
      <c r="V4">
        <f t="shared" ref="V4:V67" si="7">IF(F4 &gt; 0,LOG(F4, 10),"")</f>
        <v>0.71466499286253682</v>
      </c>
      <c r="W4">
        <f t="shared" ref="W4:W67" si="8">IF(G4 &gt; 0,LOG(G4, 10),"")</f>
        <v>-1.2403321553103692</v>
      </c>
      <c r="X4">
        <f t="shared" ref="X4:X67" si="9">IF(H4 &gt; 0,LOG(H4, 10),"")</f>
        <v>0.54260760290321652</v>
      </c>
      <c r="Y4">
        <f t="shared" ref="Y4:Y67" si="10">IF(I4 &gt; 0,LOG(I4, 10),"")</f>
        <v>0.76232213101024493</v>
      </c>
      <c r="Z4">
        <f t="shared" ref="Z4:Z67" si="11">IF(J4 &gt; 0,LOG(J4, 10),"")</f>
        <v>-1.2676062401770314</v>
      </c>
      <c r="AA4">
        <f t="shared" ref="AA4:AA67" si="12">IF(K4 &gt; 0,LOG(K4, 10),"")</f>
        <v>1.9017579193698595</v>
      </c>
      <c r="AB4">
        <f t="shared" ref="AB4:AB67" si="13">IF(L4 &gt; 0,LOG(L4, 10),"")</f>
        <v>1.7908549336023221</v>
      </c>
      <c r="AC4">
        <f t="shared" ref="AC4:AC67" si="14">IF(M4 &gt; 0,LOG(M4, 10),"")</f>
        <v>1.4006588497649735</v>
      </c>
      <c r="AD4">
        <f t="shared" ref="AD4:AD67" si="15">IF(N4 &gt; 0,LOG(N4, 10),"")</f>
        <v>1.6229622509935369</v>
      </c>
      <c r="AE4">
        <f t="shared" ref="AE4:AE67" si="16">IF(O4 &gt; 0,LOG(O4, 10),"")</f>
        <v>1.8243552917373751</v>
      </c>
    </row>
    <row r="5" spans="1:31" x14ac:dyDescent="0.2">
      <c r="A5">
        <v>3.9592499999999999</v>
      </c>
      <c r="B5">
        <v>1.4850000000000001</v>
      </c>
      <c r="C5">
        <v>2.6327500000000001</v>
      </c>
      <c r="D5">
        <v>0.11125</v>
      </c>
      <c r="E5">
        <v>6.2937500000000002</v>
      </c>
      <c r="F5">
        <v>4.6572500000000003</v>
      </c>
      <c r="G5">
        <v>1.6884999999999999</v>
      </c>
      <c r="H5">
        <v>20.218</v>
      </c>
      <c r="I5">
        <v>4.5765000000000002</v>
      </c>
      <c r="J5">
        <v>4.6987500000000004</v>
      </c>
      <c r="K5">
        <v>30.445499999999999</v>
      </c>
      <c r="L5">
        <v>24.21575</v>
      </c>
      <c r="M5">
        <v>36.567749999999997</v>
      </c>
      <c r="N5">
        <v>42.773000000000003</v>
      </c>
      <c r="O5">
        <v>52.874250000000004</v>
      </c>
      <c r="Q5">
        <f t="shared" si="2"/>
        <v>0.59761292539265842</v>
      </c>
      <c r="R5">
        <f t="shared" si="3"/>
        <v>0.17172645365323116</v>
      </c>
      <c r="S5">
        <f t="shared" si="4"/>
        <v>0.42040962143980698</v>
      </c>
      <c r="T5">
        <f t="shared" si="5"/>
        <v>-0.95369998034703074</v>
      </c>
      <c r="U5">
        <f t="shared" si="6"/>
        <v>0.79890948789769312</v>
      </c>
      <c r="V5">
        <f t="shared" si="7"/>
        <v>0.66812955137621877</v>
      </c>
      <c r="W5">
        <f t="shared" si="8"/>
        <v>0.2275010649714303</v>
      </c>
      <c r="X5">
        <f t="shared" si="9"/>
        <v>1.3057381922083173</v>
      </c>
      <c r="Y5">
        <f t="shared" si="10"/>
        <v>0.66053346669808821</v>
      </c>
      <c r="Z5">
        <f t="shared" si="11"/>
        <v>0.67198233872186885</v>
      </c>
      <c r="AA5">
        <f t="shared" si="12"/>
        <v>1.4835231107754274</v>
      </c>
      <c r="AB5">
        <f t="shared" si="13"/>
        <v>1.3840979243764597</v>
      </c>
      <c r="AC5">
        <f t="shared" si="14"/>
        <v>1.5630982391828381</v>
      </c>
      <c r="AD5">
        <f t="shared" si="15"/>
        <v>1.6311697117427595</v>
      </c>
      <c r="AE5">
        <f t="shared" si="16"/>
        <v>1.7232442201339919</v>
      </c>
    </row>
    <row r="6" spans="1:31" x14ac:dyDescent="0.2">
      <c r="A6">
        <v>2.3537499999999998</v>
      </c>
      <c r="B6">
        <v>1.21275</v>
      </c>
      <c r="C6">
        <v>1.62775</v>
      </c>
      <c r="D6">
        <v>2.8767499999999999</v>
      </c>
      <c r="E6">
        <v>1.1365000000000001</v>
      </c>
      <c r="F6">
        <v>0.94574999999999998</v>
      </c>
      <c r="G6">
        <v>3.4242499999999998</v>
      </c>
      <c r="H6">
        <v>1.36775</v>
      </c>
      <c r="I6">
        <v>1.7192499999999999</v>
      </c>
      <c r="J6">
        <v>2.1745000000000001</v>
      </c>
      <c r="K6">
        <v>8.3445</v>
      </c>
      <c r="L6">
        <v>7.6870000000000003</v>
      </c>
      <c r="M6">
        <v>2.6120000000000001</v>
      </c>
      <c r="N6">
        <v>23.138500000000001</v>
      </c>
      <c r="O6">
        <v>54.381</v>
      </c>
      <c r="Q6">
        <f t="shared" si="2"/>
        <v>0.37176033302472117</v>
      </c>
      <c r="R6">
        <f t="shared" si="3"/>
        <v>8.3771283298101185E-2</v>
      </c>
      <c r="S6">
        <f t="shared" si="4"/>
        <v>0.21158770401893429</v>
      </c>
      <c r="T6">
        <f t="shared" si="5"/>
        <v>0.45890212176587009</v>
      </c>
      <c r="U6">
        <f t="shared" si="6"/>
        <v>5.5569440060989642E-2</v>
      </c>
      <c r="V6">
        <f t="shared" si="7"/>
        <v>-2.4223650035218338E-2</v>
      </c>
      <c r="W6">
        <f t="shared" si="8"/>
        <v>0.53456546443296915</v>
      </c>
      <c r="X6">
        <f t="shared" si="9"/>
        <v>0.13600672344950687</v>
      </c>
      <c r="Y6">
        <f t="shared" si="10"/>
        <v>0.23533903301406009</v>
      </c>
      <c r="Z6">
        <f t="shared" si="11"/>
        <v>0.33735941200135477</v>
      </c>
      <c r="AA6">
        <f t="shared" si="12"/>
        <v>0.92140031899650909</v>
      </c>
      <c r="AB6">
        <f t="shared" si="13"/>
        <v>0.88575688106926731</v>
      </c>
      <c r="AC6">
        <f t="shared" si="14"/>
        <v>0.41697317260303629</v>
      </c>
      <c r="AD6">
        <f t="shared" si="15"/>
        <v>1.36433520151124</v>
      </c>
      <c r="AE6">
        <f t="shared" si="16"/>
        <v>1.7354471894686347</v>
      </c>
    </row>
    <row r="7" spans="1:31" x14ac:dyDescent="0.2">
      <c r="A7">
        <v>1.1165</v>
      </c>
      <c r="B7">
        <v>2.2342499999999998</v>
      </c>
      <c r="C7">
        <v>0.35875000000000001</v>
      </c>
      <c r="D7">
        <v>0.69574999999999998</v>
      </c>
      <c r="E7">
        <v>2.5017499999999999</v>
      </c>
      <c r="F7">
        <v>8.49</v>
      </c>
      <c r="G7">
        <v>2.5714999999999999</v>
      </c>
      <c r="H7">
        <v>1.5162500000000001</v>
      </c>
      <c r="I7">
        <v>9.0017499999999995</v>
      </c>
      <c r="J7">
        <v>7.0147500000000003</v>
      </c>
      <c r="K7">
        <v>1.7342500000000001</v>
      </c>
      <c r="L7">
        <v>52.870249999999999</v>
      </c>
      <c r="M7">
        <v>5.0500000000000003E-2</v>
      </c>
      <c r="N7">
        <v>2.3860000000000001</v>
      </c>
      <c r="O7">
        <v>36.784500000000001</v>
      </c>
      <c r="Q7">
        <f t="shared" si="2"/>
        <v>4.7858727407456773E-2</v>
      </c>
      <c r="R7">
        <f t="shared" si="3"/>
        <v>0.34913176660674361</v>
      </c>
      <c r="S7">
        <f t="shared" si="4"/>
        <v>-0.44520809025795122</v>
      </c>
      <c r="T7">
        <f t="shared" si="5"/>
        <v>-0.15754678499391944</v>
      </c>
      <c r="U7">
        <f t="shared" si="6"/>
        <v>0.39824390845685004</v>
      </c>
      <c r="V7">
        <f t="shared" si="7"/>
        <v>0.92890769024395259</v>
      </c>
      <c r="W7">
        <f t="shared" si="8"/>
        <v>0.41018652865710886</v>
      </c>
      <c r="X7">
        <f t="shared" si="9"/>
        <v>0.1807708138746294</v>
      </c>
      <c r="Y7">
        <f t="shared" si="10"/>
        <v>0.95432694737960544</v>
      </c>
      <c r="Z7">
        <f t="shared" si="11"/>
        <v>0.84601219773712411</v>
      </c>
      <c r="AA7">
        <f t="shared" si="12"/>
        <v>0.23911170317156977</v>
      </c>
      <c r="AB7">
        <f t="shared" si="13"/>
        <v>1.7232113639962552</v>
      </c>
      <c r="AC7">
        <f t="shared" si="14"/>
        <v>-1.2967086218813386</v>
      </c>
      <c r="AD7">
        <f t="shared" si="15"/>
        <v>0.37767043933432304</v>
      </c>
      <c r="AE7">
        <f t="shared" si="16"/>
        <v>1.5656648571919811</v>
      </c>
    </row>
    <row r="8" spans="1:31" x14ac:dyDescent="0.2">
      <c r="A8">
        <v>1.4259999999999999</v>
      </c>
      <c r="B8">
        <v>1.9652499999999999</v>
      </c>
      <c r="C8">
        <v>1.635</v>
      </c>
      <c r="D8">
        <v>2.7062499999999998</v>
      </c>
      <c r="E8">
        <v>2.4420000000000002</v>
      </c>
      <c r="F8">
        <v>1.504</v>
      </c>
      <c r="G8">
        <v>3.17</v>
      </c>
      <c r="H8">
        <v>3.1475</v>
      </c>
      <c r="I8">
        <v>1.88775</v>
      </c>
      <c r="J8">
        <v>10.082000000000001</v>
      </c>
      <c r="K8">
        <v>149.36425</v>
      </c>
      <c r="L8">
        <v>24.108250000000002</v>
      </c>
      <c r="M8">
        <v>73.719250000000002</v>
      </c>
      <c r="N8">
        <v>20.084250000000001</v>
      </c>
      <c r="O8">
        <v>9.0047499999999996</v>
      </c>
      <c r="Q8">
        <f t="shared" si="2"/>
        <v>0.15411952551584671</v>
      </c>
      <c r="R8">
        <f t="shared" si="3"/>
        <v>0.29341780494775216</v>
      </c>
      <c r="S8">
        <f t="shared" si="4"/>
        <v>0.21351775699630485</v>
      </c>
      <c r="T8">
        <f t="shared" si="5"/>
        <v>0.4323679136974406</v>
      </c>
      <c r="U8">
        <f t="shared" si="6"/>
        <v>0.3877456596088637</v>
      </c>
      <c r="V8">
        <f t="shared" si="7"/>
        <v>0.17724783625562343</v>
      </c>
      <c r="W8">
        <f t="shared" si="8"/>
        <v>0.50105926221775143</v>
      </c>
      <c r="X8">
        <f t="shared" si="9"/>
        <v>0.49796573877990014</v>
      </c>
      <c r="Y8">
        <f t="shared" si="10"/>
        <v>0.27594447894006274</v>
      </c>
      <c r="Z8">
        <f t="shared" si="11"/>
        <v>1.0035466931021317</v>
      </c>
      <c r="AA8">
        <f t="shared" si="12"/>
        <v>2.1742466625018708</v>
      </c>
      <c r="AB8">
        <f t="shared" si="13"/>
        <v>1.3821656864070206</v>
      </c>
      <c r="AC8">
        <f t="shared" si="14"/>
        <v>1.8675809081732118</v>
      </c>
      <c r="AD8">
        <f t="shared" si="15"/>
        <v>1.3028556186445883</v>
      </c>
      <c r="AE8">
        <f t="shared" si="16"/>
        <v>0.95447165995092864</v>
      </c>
    </row>
    <row r="9" spans="1:31" x14ac:dyDescent="0.2">
      <c r="A9">
        <v>0.96825000000000006</v>
      </c>
      <c r="B9">
        <v>1.849</v>
      </c>
      <c r="C9">
        <v>0.68200000000000005</v>
      </c>
      <c r="D9">
        <v>1.482</v>
      </c>
      <c r="E9">
        <v>2.3815</v>
      </c>
      <c r="F9">
        <v>8.8077500000000004</v>
      </c>
      <c r="G9">
        <v>1.4742500000000001</v>
      </c>
      <c r="H9">
        <v>2.5000000000000001E-4</v>
      </c>
      <c r="I9">
        <v>2.3374999999999999</v>
      </c>
      <c r="J9">
        <v>3.0037500000000001</v>
      </c>
      <c r="K9">
        <v>7.2359999999999998</v>
      </c>
      <c r="L9">
        <v>0.90949999999999998</v>
      </c>
      <c r="M9">
        <v>7.5000000000000002E-4</v>
      </c>
      <c r="N9">
        <v>34.182499999999997</v>
      </c>
      <c r="O9">
        <v>36.011749999999999</v>
      </c>
      <c r="Q9">
        <f t="shared" si="2"/>
        <v>-1.4012494341879619E-2</v>
      </c>
      <c r="R9">
        <f t="shared" si="3"/>
        <v>0.26693691115917301</v>
      </c>
      <c r="S9">
        <f t="shared" si="4"/>
        <v>-0.16621562534352102</v>
      </c>
      <c r="T9">
        <f t="shared" si="5"/>
        <v>0.17084820364330935</v>
      </c>
      <c r="U9">
        <f t="shared" si="6"/>
        <v>0.37685058584760928</v>
      </c>
      <c r="V9">
        <f t="shared" si="7"/>
        <v>0.94486497908343392</v>
      </c>
      <c r="W9">
        <f t="shared" si="8"/>
        <v>0.1685711364498442</v>
      </c>
      <c r="X9">
        <f t="shared" si="9"/>
        <v>-3.6020599913279621</v>
      </c>
      <c r="Y9">
        <f t="shared" si="10"/>
        <v>0.36875161954455532</v>
      </c>
      <c r="Z9">
        <f t="shared" si="11"/>
        <v>0.47766378381195651</v>
      </c>
      <c r="AA9">
        <f t="shared" si="12"/>
        <v>0.85949855818777599</v>
      </c>
      <c r="AB9">
        <f t="shared" si="13"/>
        <v>-4.1197296600497632E-2</v>
      </c>
      <c r="AC9">
        <f t="shared" si="14"/>
        <v>-3.1249387366082995</v>
      </c>
      <c r="AD9">
        <f t="shared" si="15"/>
        <v>1.5338038224719073</v>
      </c>
      <c r="AE9">
        <f t="shared" si="16"/>
        <v>1.5564442265330865</v>
      </c>
    </row>
    <row r="10" spans="1:31" x14ac:dyDescent="0.2">
      <c r="A10">
        <v>1.67025</v>
      </c>
      <c r="B10">
        <v>0.88424999999999998</v>
      </c>
      <c r="C10">
        <v>2.9129999999999998</v>
      </c>
      <c r="D10">
        <v>0.59325000000000006</v>
      </c>
      <c r="E10">
        <v>0.31874999999999998</v>
      </c>
      <c r="F10">
        <v>3.9492500000000001</v>
      </c>
      <c r="G10">
        <v>0.51324999999999998</v>
      </c>
      <c r="H10">
        <v>1.4590000000000001</v>
      </c>
      <c r="I10">
        <v>0.61375000000000002</v>
      </c>
      <c r="J10">
        <v>5.1795</v>
      </c>
      <c r="K10">
        <v>13.109</v>
      </c>
      <c r="L10">
        <v>21.75075</v>
      </c>
      <c r="M10">
        <v>5.1955</v>
      </c>
      <c r="N10">
        <v>93.254750000000001</v>
      </c>
      <c r="O10">
        <v>14.776999999999999</v>
      </c>
      <c r="Q10">
        <f t="shared" si="2"/>
        <v>0.2227814804257382</v>
      </c>
      <c r="R10">
        <f t="shared" si="3"/>
        <v>-5.3424931513210823E-2</v>
      </c>
      <c r="S10">
        <f t="shared" si="4"/>
        <v>0.46434048462766725</v>
      </c>
      <c r="T10">
        <f t="shared" si="5"/>
        <v>-0.22676225311062334</v>
      </c>
      <c r="U10">
        <f t="shared" si="6"/>
        <v>-0.49654980655798842</v>
      </c>
      <c r="V10">
        <f t="shared" si="7"/>
        <v>0.59651462681931877</v>
      </c>
      <c r="W10">
        <f t="shared" si="8"/>
        <v>-0.28967104195737048</v>
      </c>
      <c r="X10">
        <f t="shared" si="9"/>
        <v>0.16405529189345161</v>
      </c>
      <c r="Y10">
        <f t="shared" si="10"/>
        <v>-0.21200849486897508</v>
      </c>
      <c r="Z10">
        <f t="shared" si="11"/>
        <v>0.71428783740513546</v>
      </c>
      <c r="AA10">
        <f t="shared" si="12"/>
        <v>1.1175695634638272</v>
      </c>
      <c r="AB10">
        <f t="shared" si="13"/>
        <v>1.3374742367042505</v>
      </c>
      <c r="AC10">
        <f t="shared" si="14"/>
        <v>0.71562734915822079</v>
      </c>
      <c r="AD10">
        <f t="shared" si="15"/>
        <v>1.9696709621563337</v>
      </c>
      <c r="AE10">
        <f t="shared" si="16"/>
        <v>1.1695862733219131</v>
      </c>
    </row>
    <row r="11" spans="1:31" x14ac:dyDescent="0.2">
      <c r="A11">
        <v>0.91825000000000001</v>
      </c>
      <c r="B11">
        <v>0.37574999999999997</v>
      </c>
      <c r="C11">
        <v>0.87150000000000005</v>
      </c>
      <c r="D11">
        <v>2.5099999999999998</v>
      </c>
      <c r="E11">
        <v>5.0117500000000001</v>
      </c>
      <c r="F11">
        <v>6.766</v>
      </c>
      <c r="G11">
        <v>3.2552500000000002</v>
      </c>
      <c r="H11">
        <v>3.6872500000000001</v>
      </c>
      <c r="I11">
        <v>1.6032500000000001</v>
      </c>
      <c r="J11">
        <v>6.50725</v>
      </c>
      <c r="K11">
        <v>9.9990000000000006</v>
      </c>
      <c r="L11">
        <v>1.34975</v>
      </c>
      <c r="M11">
        <v>21.23875</v>
      </c>
      <c r="N11">
        <v>7.9850000000000003</v>
      </c>
      <c r="O11">
        <v>67.733500000000006</v>
      </c>
      <c r="Q11">
        <f t="shared" si="2"/>
        <v>-3.7039062982668618E-2</v>
      </c>
      <c r="R11">
        <f t="shared" si="3"/>
        <v>-0.42510101074105422</v>
      </c>
      <c r="S11">
        <f t="shared" si="4"/>
        <v>-5.9732608553987994E-2</v>
      </c>
      <c r="T11">
        <f t="shared" si="5"/>
        <v>0.39967372148103808</v>
      </c>
      <c r="U11">
        <f t="shared" si="6"/>
        <v>0.69998939904828794</v>
      </c>
      <c r="V11">
        <f t="shared" si="7"/>
        <v>0.83033199345196174</v>
      </c>
      <c r="W11">
        <f t="shared" si="8"/>
        <v>0.51258434757431681</v>
      </c>
      <c r="X11">
        <f t="shared" si="9"/>
        <v>0.56670258429439457</v>
      </c>
      <c r="Y11">
        <f t="shared" si="10"/>
        <v>0.20500124858927674</v>
      </c>
      <c r="Z11">
        <f t="shared" si="11"/>
        <v>0.81339749207807277</v>
      </c>
      <c r="AA11">
        <f t="shared" si="12"/>
        <v>0.99995656838019231</v>
      </c>
      <c r="AB11">
        <f t="shared" si="13"/>
        <v>0.13025333614328008</v>
      </c>
      <c r="AC11">
        <f t="shared" si="14"/>
        <v>1.3271289528954373</v>
      </c>
      <c r="AD11">
        <f t="shared" si="15"/>
        <v>0.90227492047450164</v>
      </c>
      <c r="AE11">
        <f t="shared" si="16"/>
        <v>1.830803517528901</v>
      </c>
    </row>
    <row r="12" spans="1:31" x14ac:dyDescent="0.2">
      <c r="A12">
        <v>0.86524999999999996</v>
      </c>
      <c r="B12">
        <v>2.0887500000000001</v>
      </c>
      <c r="C12">
        <v>0.92825000000000002</v>
      </c>
      <c r="D12">
        <v>2.8792499999999999</v>
      </c>
      <c r="E12">
        <v>3.516</v>
      </c>
      <c r="F12">
        <v>5.173</v>
      </c>
      <c r="G12">
        <v>0.16975000000000001</v>
      </c>
      <c r="H12">
        <v>5.774</v>
      </c>
      <c r="I12">
        <v>2.0442499999999999</v>
      </c>
      <c r="J12">
        <v>1.6957500000000001</v>
      </c>
      <c r="K12">
        <v>4.1232499999999996</v>
      </c>
      <c r="L12">
        <v>3.8887499999999999</v>
      </c>
      <c r="M12">
        <v>54.264499999999998</v>
      </c>
      <c r="N12">
        <v>17.52375</v>
      </c>
      <c r="O12">
        <v>14.70675</v>
      </c>
      <c r="Q12">
        <f t="shared" si="2"/>
        <v>-6.2858392033834698E-2</v>
      </c>
      <c r="R12">
        <f t="shared" si="3"/>
        <v>0.31988646290144773</v>
      </c>
      <c r="S12">
        <f t="shared" si="4"/>
        <v>-3.2335042101803484E-2</v>
      </c>
      <c r="T12">
        <f t="shared" si="5"/>
        <v>0.45927937550910491</v>
      </c>
      <c r="U12">
        <f t="shared" si="6"/>
        <v>0.54604886640173422</v>
      </c>
      <c r="V12">
        <f t="shared" si="7"/>
        <v>0.71374247840908256</v>
      </c>
      <c r="W12">
        <f t="shared" si="8"/>
        <v>-0.7701902170474606</v>
      </c>
      <c r="X12">
        <f t="shared" si="9"/>
        <v>0.76147677954470161</v>
      </c>
      <c r="Y12">
        <f t="shared" si="10"/>
        <v>0.31053400642414325</v>
      </c>
      <c r="Z12">
        <f t="shared" si="11"/>
        <v>0.22936182573705977</v>
      </c>
      <c r="AA12">
        <f t="shared" si="12"/>
        <v>0.61523966764853355</v>
      </c>
      <c r="AB12">
        <f t="shared" si="13"/>
        <v>0.58981002411675976</v>
      </c>
      <c r="AC12">
        <f t="shared" si="14"/>
        <v>1.7345158057199566</v>
      </c>
      <c r="AD12">
        <f t="shared" si="15"/>
        <v>1.243627048752032</v>
      </c>
      <c r="AE12">
        <f t="shared" si="16"/>
        <v>1.167516709912336</v>
      </c>
    </row>
    <row r="13" spans="1:31" x14ac:dyDescent="0.2">
      <c r="A13">
        <v>0.35925000000000001</v>
      </c>
      <c r="B13">
        <v>1.0602499999999999</v>
      </c>
      <c r="C13">
        <v>2.6339999999999999</v>
      </c>
      <c r="D13">
        <v>0.86675000000000002</v>
      </c>
      <c r="E13">
        <v>2.50075</v>
      </c>
      <c r="F13">
        <v>4.02475</v>
      </c>
      <c r="G13">
        <v>1.409</v>
      </c>
      <c r="H13">
        <v>2.4565000000000001</v>
      </c>
      <c r="I13">
        <v>4.18025</v>
      </c>
      <c r="J13">
        <v>0.5585</v>
      </c>
      <c r="K13">
        <v>74.857249999999993</v>
      </c>
      <c r="L13">
        <v>24.078499999999998</v>
      </c>
      <c r="M13">
        <v>148.70775</v>
      </c>
      <c r="N13">
        <v>79.360500000000002</v>
      </c>
      <c r="O13">
        <v>13.381500000000001</v>
      </c>
      <c r="Q13">
        <f t="shared" si="2"/>
        <v>-0.44460322319373669</v>
      </c>
      <c r="R13">
        <f t="shared" si="3"/>
        <v>2.5408281131747191E-2</v>
      </c>
      <c r="S13">
        <f t="shared" si="4"/>
        <v>0.420615770625765</v>
      </c>
      <c r="T13">
        <f t="shared" si="5"/>
        <v>-6.2106149671565691E-2</v>
      </c>
      <c r="U13">
        <f t="shared" si="6"/>
        <v>0.39807027747726464</v>
      </c>
      <c r="V13">
        <f t="shared" si="7"/>
        <v>0.60473890905358496</v>
      </c>
      <c r="W13">
        <f t="shared" si="8"/>
        <v>0.14891099310935643</v>
      </c>
      <c r="X13">
        <f t="shared" si="9"/>
        <v>0.39031676847084057</v>
      </c>
      <c r="Y13">
        <f t="shared" si="10"/>
        <v>0.62120225554866826</v>
      </c>
      <c r="Z13">
        <f t="shared" si="11"/>
        <v>-0.25297682254837212</v>
      </c>
      <c r="AA13">
        <f t="shared" si="12"/>
        <v>1.8742338685737221</v>
      </c>
      <c r="AB13">
        <f t="shared" si="13"/>
        <v>1.3816294285154538</v>
      </c>
      <c r="AC13">
        <f t="shared" si="14"/>
        <v>2.172333602647901</v>
      </c>
      <c r="AD13">
        <f t="shared" si="15"/>
        <v>1.899604395367857</v>
      </c>
      <c r="AE13">
        <f t="shared" si="16"/>
        <v>1.1265047984250622</v>
      </c>
    </row>
    <row r="14" spans="1:31" x14ac:dyDescent="0.2">
      <c r="A14">
        <v>1.3302499999999999</v>
      </c>
      <c r="B14">
        <v>1.59575</v>
      </c>
      <c r="C14">
        <v>0.28225</v>
      </c>
      <c r="D14">
        <v>2.4245000000000001</v>
      </c>
      <c r="E14">
        <v>4.9297500000000003</v>
      </c>
      <c r="F14">
        <v>8.0742499999999993</v>
      </c>
      <c r="G14">
        <v>3.1924999999999999</v>
      </c>
      <c r="H14">
        <v>1.4997499999999999</v>
      </c>
      <c r="I14">
        <v>13.53725</v>
      </c>
      <c r="J14">
        <v>0.57925000000000004</v>
      </c>
      <c r="K14">
        <v>64.498249999999999</v>
      </c>
      <c r="L14">
        <v>254.75700000000001</v>
      </c>
      <c r="M14">
        <v>1.5885</v>
      </c>
      <c r="N14">
        <v>74.140249999999995</v>
      </c>
      <c r="O14">
        <v>56.289000000000001</v>
      </c>
      <c r="Q14">
        <f t="shared" si="2"/>
        <v>0.12393326759675997</v>
      </c>
      <c r="R14">
        <f t="shared" si="3"/>
        <v>0.20296485310184284</v>
      </c>
      <c r="S14">
        <f t="shared" si="4"/>
        <v>-0.54936604940299449</v>
      </c>
      <c r="T14">
        <f t="shared" si="5"/>
        <v>0.38462218845154317</v>
      </c>
      <c r="U14">
        <f t="shared" si="6"/>
        <v>0.69282489567206773</v>
      </c>
      <c r="V14">
        <f t="shared" si="7"/>
        <v>0.90710219218100785</v>
      </c>
      <c r="W14">
        <f t="shared" si="8"/>
        <v>0.50413090593545284</v>
      </c>
      <c r="X14">
        <f t="shared" si="9"/>
        <v>0.17601887060949256</v>
      </c>
      <c r="Y14">
        <f t="shared" si="10"/>
        <v>1.1315304493472815</v>
      </c>
      <c r="Z14">
        <f t="shared" si="11"/>
        <v>-0.23713395753798677</v>
      </c>
      <c r="AA14">
        <f t="shared" si="12"/>
        <v>1.8095479312917977</v>
      </c>
      <c r="AB14">
        <f t="shared" si="13"/>
        <v>2.4061261260233384</v>
      </c>
      <c r="AC14">
        <f t="shared" si="14"/>
        <v>0.20098721916316623</v>
      </c>
      <c r="AD14">
        <f t="shared" si="15"/>
        <v>1.8700540461315998</v>
      </c>
      <c r="AE14">
        <f t="shared" si="16"/>
        <v>1.7504235332873186</v>
      </c>
    </row>
    <row r="15" spans="1:31" x14ac:dyDescent="0.2">
      <c r="A15">
        <v>2.5055000000000001</v>
      </c>
      <c r="B15">
        <v>0.156</v>
      </c>
      <c r="C15">
        <v>1.52075</v>
      </c>
      <c r="D15">
        <v>1.8625</v>
      </c>
      <c r="E15">
        <v>5.1132499999999999</v>
      </c>
      <c r="F15">
        <v>1.2797499999999999</v>
      </c>
      <c r="G15">
        <v>3.26</v>
      </c>
      <c r="H15">
        <v>2.09775</v>
      </c>
      <c r="I15">
        <v>0.78100000000000003</v>
      </c>
      <c r="J15">
        <v>5.7499999999999999E-3</v>
      </c>
      <c r="K15">
        <v>4.2584999999999997</v>
      </c>
      <c r="L15">
        <v>46.803249999999998</v>
      </c>
      <c r="M15">
        <v>15.36825</v>
      </c>
      <c r="N15">
        <v>43.101999999999997</v>
      </c>
      <c r="O15">
        <v>35.591250000000002</v>
      </c>
      <c r="Q15">
        <f t="shared" si="2"/>
        <v>0.39889440707849549</v>
      </c>
      <c r="R15">
        <f t="shared" si="3"/>
        <v>-0.80687540164553828</v>
      </c>
      <c r="S15">
        <f t="shared" si="4"/>
        <v>0.18205782513496088</v>
      </c>
      <c r="T15">
        <f t="shared" si="5"/>
        <v>0.27009628142033043</v>
      </c>
      <c r="U15">
        <f t="shared" si="6"/>
        <v>0.70869702702464177</v>
      </c>
      <c r="V15">
        <f t="shared" si="7"/>
        <v>0.10712513822228301</v>
      </c>
      <c r="W15">
        <f t="shared" si="8"/>
        <v>0.51321760006793893</v>
      </c>
      <c r="X15">
        <f t="shared" si="9"/>
        <v>0.32175372976322725</v>
      </c>
      <c r="Y15">
        <f t="shared" si="10"/>
        <v>-0.10734896612269965</v>
      </c>
      <c r="Z15">
        <f t="shared" si="11"/>
        <v>-2.2403321553103694</v>
      </c>
      <c r="AA15">
        <f t="shared" si="12"/>
        <v>0.62925665158153843</v>
      </c>
      <c r="AB15">
        <f t="shared" si="13"/>
        <v>1.670276011365994</v>
      </c>
      <c r="AC15">
        <f t="shared" si="14"/>
        <v>1.1866244167116129</v>
      </c>
      <c r="AD15">
        <f t="shared" si="15"/>
        <v>1.634497422569352</v>
      </c>
      <c r="AE15">
        <f t="shared" si="16"/>
        <v>1.5513432411246448</v>
      </c>
    </row>
    <row r="16" spans="1:31" x14ac:dyDescent="0.2">
      <c r="A16">
        <v>1.45675</v>
      </c>
      <c r="B16">
        <v>2.7862499999999999</v>
      </c>
      <c r="C16">
        <v>79.279750000000007</v>
      </c>
      <c r="D16">
        <v>4.6875</v>
      </c>
      <c r="E16">
        <v>6.5827499999999999</v>
      </c>
      <c r="F16">
        <v>0.35975000000000001</v>
      </c>
      <c r="G16">
        <v>2.5000000000000001E-4</v>
      </c>
      <c r="H16">
        <v>2.2632500000000002</v>
      </c>
      <c r="I16">
        <v>1.482</v>
      </c>
      <c r="J16">
        <v>4.1550000000000002</v>
      </c>
      <c r="K16">
        <v>32.178750000000001</v>
      </c>
      <c r="L16">
        <v>78.471249999999998</v>
      </c>
      <c r="M16">
        <v>33.754750000000001</v>
      </c>
      <c r="N16">
        <v>62.670499999999997</v>
      </c>
      <c r="O16">
        <v>25.492249999999999</v>
      </c>
      <c r="Q16">
        <f t="shared" si="2"/>
        <v>0.16338502676218764</v>
      </c>
      <c r="R16">
        <f t="shared" si="3"/>
        <v>0.44502008148829403</v>
      </c>
      <c r="S16">
        <f t="shared" si="4"/>
        <v>1.8991622719793422</v>
      </c>
      <c r="T16">
        <f t="shared" si="5"/>
        <v>0.67094128073577519</v>
      </c>
      <c r="U16">
        <f t="shared" si="6"/>
        <v>0.81840736174829065</v>
      </c>
      <c r="V16">
        <f t="shared" si="7"/>
        <v>-0.44399919739135713</v>
      </c>
      <c r="W16">
        <f t="shared" si="8"/>
        <v>-3.6020599913279621</v>
      </c>
      <c r="X16">
        <f t="shared" si="9"/>
        <v>0.3547325290425325</v>
      </c>
      <c r="Y16">
        <f t="shared" si="10"/>
        <v>0.17084820364330935</v>
      </c>
      <c r="Z16">
        <f t="shared" si="11"/>
        <v>0.61857102812012976</v>
      </c>
      <c r="AA16">
        <f t="shared" si="12"/>
        <v>1.5075691696994233</v>
      </c>
      <c r="AB16">
        <f t="shared" si="13"/>
        <v>1.8947105707152394</v>
      </c>
      <c r="AC16">
        <f t="shared" si="14"/>
        <v>1.5283348957932867</v>
      </c>
      <c r="AD16">
        <f t="shared" si="15"/>
        <v>1.7970631596173912</v>
      </c>
      <c r="AE16">
        <f t="shared" si="16"/>
        <v>1.4064081689121781</v>
      </c>
    </row>
    <row r="17" spans="1:32" x14ac:dyDescent="0.2">
      <c r="A17">
        <v>6.1942500000000003</v>
      </c>
      <c r="B17">
        <v>0.69625000000000004</v>
      </c>
      <c r="C17">
        <v>1.6250000000000001E-2</v>
      </c>
      <c r="D17">
        <v>0.83499999999999996</v>
      </c>
      <c r="E17">
        <v>14.5025</v>
      </c>
      <c r="F17">
        <v>1.2335</v>
      </c>
      <c r="G17">
        <v>1.33725</v>
      </c>
      <c r="H17">
        <v>4.2250000000000003E-2</v>
      </c>
      <c r="I17">
        <v>5.18025</v>
      </c>
      <c r="J17">
        <v>2.8297500000000002</v>
      </c>
      <c r="K17">
        <v>2.4250000000000001E-2</v>
      </c>
      <c r="L17">
        <v>0.91449999999999998</v>
      </c>
      <c r="M17">
        <v>31.494499999999999</v>
      </c>
      <c r="N17">
        <v>89.461250000000007</v>
      </c>
      <c r="O17">
        <v>2.68025</v>
      </c>
      <c r="Q17">
        <f t="shared" si="2"/>
        <v>0.79198872950469268</v>
      </c>
      <c r="R17">
        <f t="shared" si="3"/>
        <v>-0.15723479181821465</v>
      </c>
      <c r="S17">
        <f t="shared" si="4"/>
        <v>-1.7891466346851068</v>
      </c>
      <c r="T17">
        <f t="shared" si="5"/>
        <v>-7.8313524516397934E-2</v>
      </c>
      <c r="U17">
        <f t="shared" si="6"/>
        <v>1.1614428741396345</v>
      </c>
      <c r="V17">
        <f t="shared" si="7"/>
        <v>9.113915382575484E-2</v>
      </c>
      <c r="W17">
        <f t="shared" si="8"/>
        <v>0.12621260656705466</v>
      </c>
      <c r="X17">
        <f t="shared" si="9"/>
        <v>-1.3741732867142886</v>
      </c>
      <c r="Y17">
        <f t="shared" si="10"/>
        <v>0.71435071939784689</v>
      </c>
      <c r="Z17">
        <f t="shared" si="11"/>
        <v>0.45174806859269556</v>
      </c>
      <c r="AA17">
        <f t="shared" si="12"/>
        <v>-1.6152882570617173</v>
      </c>
      <c r="AB17">
        <f t="shared" si="13"/>
        <v>-3.8816290187564335E-2</v>
      </c>
      <c r="AC17">
        <f t="shared" si="14"/>
        <v>1.4982347179735676</v>
      </c>
      <c r="AD17">
        <f t="shared" si="15"/>
        <v>1.9516349620717122</v>
      </c>
      <c r="AE17">
        <f t="shared" si="16"/>
        <v>0.42817530468428233</v>
      </c>
    </row>
    <row r="18" spans="1:32" x14ac:dyDescent="0.2">
      <c r="A18">
        <v>0.47849999999999998</v>
      </c>
      <c r="B18">
        <v>1.853</v>
      </c>
      <c r="C18">
        <v>2.1629999999999998</v>
      </c>
      <c r="D18">
        <v>1.6107499999999999</v>
      </c>
      <c r="E18">
        <v>3.1179999999999999</v>
      </c>
      <c r="F18">
        <v>6.3750000000000001E-2</v>
      </c>
      <c r="G18">
        <v>0.62675000000000003</v>
      </c>
      <c r="H18">
        <v>7.0305</v>
      </c>
      <c r="I18">
        <v>2.3165</v>
      </c>
      <c r="J18">
        <v>6.8272500000000003</v>
      </c>
      <c r="K18">
        <v>1.425</v>
      </c>
      <c r="L18">
        <v>21.026499999999999</v>
      </c>
      <c r="M18">
        <v>67.477249999999998</v>
      </c>
      <c r="N18">
        <v>63.841000000000001</v>
      </c>
      <c r="O18">
        <v>66.120999999999995</v>
      </c>
      <c r="Q18">
        <f t="shared" si="2"/>
        <v>-0.32011805788713765</v>
      </c>
      <c r="R18">
        <f t="shared" si="3"/>
        <v>0.26787541931889752</v>
      </c>
      <c r="S18">
        <f t="shared" si="4"/>
        <v>0.33505651943909137</v>
      </c>
      <c r="T18">
        <f t="shared" si="5"/>
        <v>0.20702814001838382</v>
      </c>
      <c r="U18">
        <f t="shared" si="6"/>
        <v>0.49387611085282279</v>
      </c>
      <c r="V18">
        <f t="shared" si="7"/>
        <v>-1.1955198108940071</v>
      </c>
      <c r="W18">
        <f t="shared" si="8"/>
        <v>-0.20290565736974583</v>
      </c>
      <c r="X18">
        <f t="shared" si="9"/>
        <v>0.84698621257589135</v>
      </c>
      <c r="Y18">
        <f t="shared" si="10"/>
        <v>0.36483230453917398</v>
      </c>
      <c r="Z18">
        <f t="shared" si="11"/>
        <v>0.83424580612289145</v>
      </c>
      <c r="AA18">
        <f t="shared" si="12"/>
        <v>0.15381486434452901</v>
      </c>
      <c r="AB18">
        <f t="shared" si="13"/>
        <v>1.3227669875132719</v>
      </c>
      <c r="AC18">
        <f t="shared" si="14"/>
        <v>1.8291573748334826</v>
      </c>
      <c r="AD18">
        <f t="shared" si="15"/>
        <v>1.8050996811478188</v>
      </c>
      <c r="AE18">
        <f t="shared" si="16"/>
        <v>1.8203394131268413</v>
      </c>
    </row>
    <row r="19" spans="1:32" x14ac:dyDescent="0.2">
      <c r="A19">
        <v>2.4950000000000001</v>
      </c>
      <c r="B19">
        <v>1.6655</v>
      </c>
      <c r="C19">
        <v>1.306</v>
      </c>
      <c r="D19">
        <v>2.47675</v>
      </c>
      <c r="E19">
        <v>1.5509999999999999</v>
      </c>
      <c r="F19">
        <v>2.036</v>
      </c>
      <c r="G19">
        <v>4.0512499999999996</v>
      </c>
      <c r="H19">
        <v>2.5057499999999999</v>
      </c>
      <c r="I19">
        <v>6.6524999999999999</v>
      </c>
      <c r="J19">
        <v>1.0445</v>
      </c>
      <c r="K19">
        <v>21.015999999999998</v>
      </c>
      <c r="L19">
        <v>6.5500000000000003E-2</v>
      </c>
      <c r="M19">
        <v>46.545999999999999</v>
      </c>
      <c r="N19">
        <v>0.79200000000000004</v>
      </c>
      <c r="O19">
        <v>11.0875</v>
      </c>
      <c r="Q19">
        <f t="shared" si="2"/>
        <v>0.39707054995940871</v>
      </c>
      <c r="R19">
        <f t="shared" si="3"/>
        <v>0.22154463702719557</v>
      </c>
      <c r="S19">
        <f t="shared" si="4"/>
        <v>0.11594317693905512</v>
      </c>
      <c r="T19">
        <f t="shared" si="5"/>
        <v>0.39388217166458817</v>
      </c>
      <c r="U19">
        <f t="shared" si="6"/>
        <v>0.19061179781360491</v>
      </c>
      <c r="V19">
        <f t="shared" si="7"/>
        <v>0.30877777366472114</v>
      </c>
      <c r="W19">
        <f t="shared" si="8"/>
        <v>0.60758904404026626</v>
      </c>
      <c r="X19">
        <f t="shared" si="9"/>
        <v>0.39893773902983132</v>
      </c>
      <c r="Y19">
        <f t="shared" si="10"/>
        <v>0.82298488322342633</v>
      </c>
      <c r="Z19">
        <f t="shared" si="11"/>
        <v>1.8908444316327374E-2</v>
      </c>
      <c r="AA19">
        <f t="shared" si="12"/>
        <v>1.3225500597780138</v>
      </c>
      <c r="AB19">
        <f t="shared" si="13"/>
        <v>-1.1837587000082168</v>
      </c>
      <c r="AC19">
        <f t="shared" si="14"/>
        <v>1.6678823651762449</v>
      </c>
      <c r="AD19">
        <f t="shared" si="15"/>
        <v>-0.10127481841050646</v>
      </c>
      <c r="AE19">
        <f t="shared" si="16"/>
        <v>1.0448336328397827</v>
      </c>
    </row>
    <row r="20" spans="1:32" x14ac:dyDescent="0.2">
      <c r="A20">
        <v>2.1779999999999999</v>
      </c>
      <c r="B20">
        <v>3.6515</v>
      </c>
      <c r="C20">
        <v>0.66300000000000003</v>
      </c>
      <c r="D20">
        <v>3.9372500000000001</v>
      </c>
      <c r="E20">
        <v>0.84475</v>
      </c>
      <c r="F20">
        <v>6.4744999999999999</v>
      </c>
      <c r="G20">
        <v>4.5249999999999999E-2</v>
      </c>
      <c r="H20">
        <v>20.097249999999999</v>
      </c>
      <c r="I20">
        <v>3.0459999999999998</v>
      </c>
      <c r="J20">
        <v>3.1215000000000002</v>
      </c>
      <c r="K20">
        <v>0.1525</v>
      </c>
      <c r="L20">
        <v>26.767749999999999</v>
      </c>
      <c r="M20">
        <v>115.19625000000001</v>
      </c>
      <c r="N20">
        <v>23.494250000000001</v>
      </c>
      <c r="O20">
        <v>2.1247500000000001</v>
      </c>
      <c r="Q20">
        <f t="shared" si="2"/>
        <v>0.33805787541975613</v>
      </c>
      <c r="R20">
        <f t="shared" si="3"/>
        <v>0.56247130497746878</v>
      </c>
      <c r="S20">
        <f t="shared" si="4"/>
        <v>-0.17848647159522685</v>
      </c>
      <c r="T20">
        <f t="shared" si="5"/>
        <v>0.59519299166942752</v>
      </c>
      <c r="U20">
        <f t="shared" si="6"/>
        <v>-7.3271799553066064E-2</v>
      </c>
      <c r="V20">
        <f t="shared" si="7"/>
        <v>0.81120623520495783</v>
      </c>
      <c r="W20">
        <f t="shared" si="8"/>
        <v>-1.3443814164587777</v>
      </c>
      <c r="X20">
        <f t="shared" si="9"/>
        <v>1.3031366349561611</v>
      </c>
      <c r="Y20">
        <f t="shared" si="10"/>
        <v>0.48372989900002367</v>
      </c>
      <c r="Z20">
        <f t="shared" si="11"/>
        <v>0.49436333926730813</v>
      </c>
      <c r="AA20">
        <f t="shared" si="12"/>
        <v>-0.81673015631719525</v>
      </c>
      <c r="AB20">
        <f t="shared" si="13"/>
        <v>1.427611867501781</v>
      </c>
      <c r="AC20">
        <f t="shared" si="14"/>
        <v>2.0614383416669244</v>
      </c>
      <c r="AD20">
        <f t="shared" si="15"/>
        <v>1.3709615857258435</v>
      </c>
      <c r="AE20">
        <f t="shared" si="16"/>
        <v>0.32730783791213724</v>
      </c>
    </row>
    <row r="21" spans="1:32" ht="19" x14ac:dyDescent="0.2">
      <c r="A21">
        <v>0.1565</v>
      </c>
      <c r="B21">
        <v>2.03525</v>
      </c>
      <c r="C21">
        <v>1.0029999999999999</v>
      </c>
      <c r="D21">
        <v>0.13</v>
      </c>
      <c r="E21">
        <v>0.51224999999999998</v>
      </c>
      <c r="F21">
        <v>1.25875</v>
      </c>
      <c r="G21">
        <v>23.883500000000002</v>
      </c>
      <c r="H21">
        <v>5.0000000000000001E-4</v>
      </c>
      <c r="I21">
        <v>1.8120000000000001</v>
      </c>
      <c r="J21">
        <v>6.5707500000000003</v>
      </c>
      <c r="K21">
        <v>12.728</v>
      </c>
      <c r="L21">
        <v>26.05425</v>
      </c>
      <c r="M21">
        <v>17.503250000000001</v>
      </c>
      <c r="N21">
        <v>9.2110000000000003</v>
      </c>
      <c r="O21">
        <v>9.8167500000000008</v>
      </c>
      <c r="P21" s="59"/>
      <c r="Q21">
        <f t="shared" si="2"/>
        <v>-0.80548565811753259</v>
      </c>
      <c r="R21">
        <f t="shared" si="3"/>
        <v>0.30861776341474284</v>
      </c>
      <c r="S21">
        <f t="shared" si="4"/>
        <v>1.3009330204180717E-3</v>
      </c>
      <c r="T21">
        <f t="shared" si="5"/>
        <v>-0.88605664769316317</v>
      </c>
      <c r="U21">
        <f t="shared" si="6"/>
        <v>-0.29051803292676737</v>
      </c>
      <c r="V21">
        <f t="shared" si="7"/>
        <v>9.9939483561674425E-2</v>
      </c>
      <c r="W21">
        <f t="shared" si="8"/>
        <v>1.3780979706694341</v>
      </c>
      <c r="X21">
        <f t="shared" si="9"/>
        <v>-3.3010299956639808</v>
      </c>
      <c r="Y21">
        <f t="shared" si="10"/>
        <v>0.25815819334079426</v>
      </c>
      <c r="Z21">
        <f t="shared" si="11"/>
        <v>0.81761494372590993</v>
      </c>
      <c r="AA21">
        <f t="shared" si="12"/>
        <v>1.1047601666385249</v>
      </c>
      <c r="AB21">
        <f t="shared" si="13"/>
        <v>1.4158785760424268</v>
      </c>
      <c r="AC21">
        <f t="shared" si="14"/>
        <v>1.2431186958873537</v>
      </c>
      <c r="AD21">
        <f t="shared" si="15"/>
        <v>0.96430678230393629</v>
      </c>
      <c r="AE21">
        <f t="shared" si="16"/>
        <v>0.99196773109818259</v>
      </c>
    </row>
    <row r="22" spans="1:32" x14ac:dyDescent="0.2">
      <c r="A22">
        <v>0.64924999999999999</v>
      </c>
      <c r="B22">
        <v>0.97824999999999995</v>
      </c>
      <c r="C22">
        <v>0.78849999999999998</v>
      </c>
      <c r="D22">
        <v>1.2625</v>
      </c>
      <c r="E22">
        <v>6.7322499999999996</v>
      </c>
      <c r="F22">
        <v>0.22850000000000001</v>
      </c>
      <c r="G22">
        <v>0.1895</v>
      </c>
      <c r="H22">
        <v>6.0812499999999998</v>
      </c>
      <c r="I22">
        <v>1.0934999999999999</v>
      </c>
      <c r="J22">
        <v>12.167249999999999</v>
      </c>
      <c r="K22">
        <v>42.362000000000002</v>
      </c>
      <c r="L22">
        <v>22.57</v>
      </c>
      <c r="M22">
        <v>36.392000000000003</v>
      </c>
      <c r="N22">
        <v>2.4754999999999998</v>
      </c>
      <c r="O22">
        <v>14.000500000000001</v>
      </c>
      <c r="Q22">
        <f t="shared" si="2"/>
        <v>-0.18758804169865967</v>
      </c>
      <c r="R22">
        <f t="shared" si="3"/>
        <v>-9.5501434272822847E-3</v>
      </c>
      <c r="S22">
        <f t="shared" si="4"/>
        <v>-0.10319830233507833</v>
      </c>
      <c r="T22">
        <f t="shared" si="5"/>
        <v>0.10123138679069897</v>
      </c>
      <c r="U22">
        <f t="shared" si="6"/>
        <v>0.82816023499310987</v>
      </c>
      <c r="V22">
        <f t="shared" si="7"/>
        <v>-0.64111379559413084</v>
      </c>
      <c r="W22">
        <f t="shared" si="8"/>
        <v>-0.72239078569590875</v>
      </c>
      <c r="X22">
        <f t="shared" si="9"/>
        <v>0.7839928576124271</v>
      </c>
      <c r="Y22">
        <f t="shared" si="10"/>
        <v>3.8818787373655829E-2</v>
      </c>
      <c r="Z22">
        <f t="shared" si="11"/>
        <v>1.0851924315758359</v>
      </c>
      <c r="AA22">
        <f t="shared" si="12"/>
        <v>1.6269764558844444</v>
      </c>
      <c r="AB22">
        <f t="shared" si="13"/>
        <v>1.3535315590777619</v>
      </c>
      <c r="AC22">
        <f t="shared" si="14"/>
        <v>1.5610059238218987</v>
      </c>
      <c r="AD22">
        <f t="shared" si="15"/>
        <v>0.3936629306675028</v>
      </c>
      <c r="AE22">
        <f t="shared" si="16"/>
        <v>1.1461435459184819</v>
      </c>
    </row>
    <row r="23" spans="1:32" x14ac:dyDescent="0.2">
      <c r="A23">
        <v>8.7579999999999991</v>
      </c>
      <c r="B23">
        <v>1.0489999999999999</v>
      </c>
      <c r="C23">
        <v>2.5365000000000002</v>
      </c>
      <c r="D23">
        <v>0.38774999999999998</v>
      </c>
      <c r="E23">
        <v>29.3995</v>
      </c>
      <c r="F23">
        <v>2.3612500000000001</v>
      </c>
      <c r="G23">
        <v>8.2784999999999993</v>
      </c>
      <c r="H23">
        <v>0.87424999999999997</v>
      </c>
      <c r="I23">
        <v>0.52949999999999997</v>
      </c>
      <c r="J23">
        <v>4.7145000000000001</v>
      </c>
      <c r="K23">
        <v>9.1772500000000008</v>
      </c>
      <c r="L23">
        <v>18.6965</v>
      </c>
      <c r="M23">
        <v>2.4870000000000001</v>
      </c>
      <c r="N23">
        <v>3.8727499999999999</v>
      </c>
      <c r="O23">
        <v>10.6265</v>
      </c>
      <c r="Q23">
        <f t="shared" si="2"/>
        <v>0.9424049408561066</v>
      </c>
      <c r="R23">
        <f t="shared" si="3"/>
        <v>2.0775488193557831E-2</v>
      </c>
      <c r="S23">
        <f t="shared" si="4"/>
        <v>0.40423486665342295</v>
      </c>
      <c r="T23">
        <f t="shared" si="5"/>
        <v>-0.41144819351435741</v>
      </c>
      <c r="U23">
        <f t="shared" si="6"/>
        <v>1.4683399443887741</v>
      </c>
      <c r="V23">
        <f t="shared" si="7"/>
        <v>0.37314197092988999</v>
      </c>
      <c r="W23">
        <f t="shared" si="8"/>
        <v>0.91795165312094462</v>
      </c>
      <c r="X23">
        <f t="shared" si="9"/>
        <v>-5.836435901871765E-2</v>
      </c>
      <c r="Y23">
        <f t="shared" si="10"/>
        <v>-0.27613403555649624</v>
      </c>
      <c r="Z23">
        <f t="shared" si="11"/>
        <v>0.67343564007326118</v>
      </c>
      <c r="AA23">
        <f t="shared" si="12"/>
        <v>0.96271256260132476</v>
      </c>
      <c r="AB23">
        <f t="shared" si="13"/>
        <v>1.2717603138652007</v>
      </c>
      <c r="AC23">
        <f t="shared" si="14"/>
        <v>0.39567578526993596</v>
      </c>
      <c r="AD23">
        <f t="shared" si="15"/>
        <v>0.58801946261355231</v>
      </c>
      <c r="AE23">
        <f t="shared" si="16"/>
        <v>1.0263902465569901</v>
      </c>
    </row>
    <row r="24" spans="1:32" x14ac:dyDescent="0.2">
      <c r="A24">
        <v>20.074750000000002</v>
      </c>
      <c r="B24">
        <v>3.6999999999999998E-2</v>
      </c>
      <c r="C24">
        <v>0.83550000000000002</v>
      </c>
      <c r="D24">
        <v>0.99875000000000003</v>
      </c>
      <c r="E24">
        <v>11.922750000000001</v>
      </c>
      <c r="F24">
        <v>5.6262499999999998</v>
      </c>
      <c r="G24">
        <v>2.3712499999999999</v>
      </c>
      <c r="H24">
        <v>0.91649999999999998</v>
      </c>
      <c r="I24">
        <v>5.7057500000000001</v>
      </c>
      <c r="J24">
        <v>0.84724999999999995</v>
      </c>
      <c r="K24">
        <v>4.4297500000000003</v>
      </c>
      <c r="L24">
        <v>95.463499999999996</v>
      </c>
      <c r="M24">
        <v>7.2477499999999999</v>
      </c>
      <c r="N24">
        <v>14.42925</v>
      </c>
      <c r="O24">
        <v>51.529249999999998</v>
      </c>
      <c r="Q24">
        <f t="shared" si="2"/>
        <v>1.3026501455175166</v>
      </c>
      <c r="R24">
        <f t="shared" si="3"/>
        <v>-1.4317982759330048</v>
      </c>
      <c r="S24">
        <f t="shared" si="4"/>
        <v>-7.8053545770589844E-2</v>
      </c>
      <c r="T24">
        <f t="shared" si="5"/>
        <v>-5.4320767795218103E-4</v>
      </c>
      <c r="U24">
        <f t="shared" si="6"/>
        <v>1.0763764376256919</v>
      </c>
      <c r="V24">
        <f t="shared" si="7"/>
        <v>0.75021902594653522</v>
      </c>
      <c r="W24">
        <f t="shared" si="8"/>
        <v>0.37497734389671888</v>
      </c>
      <c r="X24">
        <f t="shared" si="9"/>
        <v>-3.7867530701764532E-2</v>
      </c>
      <c r="Y24">
        <f t="shared" si="10"/>
        <v>0.75631273893005824</v>
      </c>
      <c r="Z24">
        <f t="shared" si="11"/>
        <v>-7.1988422490584153E-2</v>
      </c>
      <c r="AA24">
        <f t="shared" si="12"/>
        <v>0.64637921681354793</v>
      </c>
      <c r="AB24">
        <f t="shared" si="13"/>
        <v>1.979837352959428</v>
      </c>
      <c r="AC24">
        <f t="shared" si="14"/>
        <v>0.86020320460625732</v>
      </c>
      <c r="AD24">
        <f t="shared" si="15"/>
        <v>1.1592437580286017</v>
      </c>
      <c r="AE24">
        <f t="shared" si="16"/>
        <v>1.7120538214202863</v>
      </c>
      <c r="AF24" t="s">
        <v>177</v>
      </c>
    </row>
    <row r="25" spans="1:32" x14ac:dyDescent="0.2">
      <c r="A25">
        <v>1.6472500000000001</v>
      </c>
      <c r="B25">
        <v>0.46675</v>
      </c>
      <c r="C25">
        <v>0.33774999999999999</v>
      </c>
      <c r="D25">
        <v>3.948</v>
      </c>
      <c r="E25">
        <v>38.253</v>
      </c>
      <c r="F25">
        <v>2.1749999999999999E-2</v>
      </c>
      <c r="G25">
        <v>11.162000000000001</v>
      </c>
      <c r="H25">
        <v>6.2324999999999999</v>
      </c>
      <c r="I25">
        <v>3.9355000000000002</v>
      </c>
      <c r="J25">
        <v>7.2975000000000003</v>
      </c>
      <c r="K25">
        <v>5.9550000000000001</v>
      </c>
      <c r="L25">
        <v>0.1545</v>
      </c>
      <c r="M25">
        <v>57.285249999999998</v>
      </c>
      <c r="N25">
        <v>9.0079999999999991</v>
      </c>
      <c r="O25">
        <v>55.77375</v>
      </c>
      <c r="Q25">
        <f t="shared" si="2"/>
        <v>0.21675951621957404</v>
      </c>
      <c r="R25">
        <f t="shared" si="3"/>
        <v>-0.33091567337888406</v>
      </c>
      <c r="S25">
        <f t="shared" si="4"/>
        <v>-0.47140464230593176</v>
      </c>
      <c r="T25">
        <f t="shared" si="5"/>
        <v>0.59637714399759911</v>
      </c>
      <c r="U25">
        <f t="shared" si="6"/>
        <v>1.5826655004662353</v>
      </c>
      <c r="V25">
        <f t="shared" si="7"/>
        <v>-1.6625407387093436</v>
      </c>
      <c r="W25">
        <f t="shared" si="8"/>
        <v>1.0477420181806416</v>
      </c>
      <c r="X25">
        <f t="shared" si="9"/>
        <v>0.794662287175811</v>
      </c>
      <c r="Y25">
        <f t="shared" si="10"/>
        <v>0.59499991673224584</v>
      </c>
      <c r="Z25">
        <f t="shared" si="11"/>
        <v>0.86317410366005187</v>
      </c>
      <c r="AA25">
        <f t="shared" si="12"/>
        <v>0.77488176581879631</v>
      </c>
      <c r="AB25">
        <f t="shared" si="13"/>
        <v>-0.81107151623914653</v>
      </c>
      <c r="AC25">
        <f t="shared" si="14"/>
        <v>1.7580428127486036</v>
      </c>
      <c r="AD25">
        <f t="shared" si="15"/>
        <v>0.95462837750727092</v>
      </c>
      <c r="AE25">
        <f t="shared" si="16"/>
        <v>1.7464298456670233</v>
      </c>
      <c r="AF25" t="s">
        <v>178</v>
      </c>
    </row>
    <row r="26" spans="1:32" x14ac:dyDescent="0.2">
      <c r="A26">
        <v>13.7</v>
      </c>
      <c r="B26">
        <v>8.8467500000000001</v>
      </c>
      <c r="C26">
        <v>1.917</v>
      </c>
      <c r="D26">
        <v>2.2410000000000001</v>
      </c>
      <c r="E26">
        <v>2.4864999999999999</v>
      </c>
      <c r="F26">
        <v>1.958</v>
      </c>
      <c r="G26">
        <v>3.0145</v>
      </c>
      <c r="H26">
        <v>1.9682500000000001</v>
      </c>
      <c r="I26">
        <v>11.055999999999999</v>
      </c>
      <c r="J26">
        <v>1.86425</v>
      </c>
      <c r="K26">
        <v>21.856000000000002</v>
      </c>
      <c r="L26">
        <v>31.122</v>
      </c>
      <c r="M26">
        <v>126.8875</v>
      </c>
      <c r="N26">
        <v>73.725499999999997</v>
      </c>
      <c r="O26">
        <v>38.774000000000001</v>
      </c>
      <c r="Q26">
        <f t="shared" si="2"/>
        <v>1.1367205671564067</v>
      </c>
      <c r="R26">
        <f t="shared" si="3"/>
        <v>0.94678375473223242</v>
      </c>
      <c r="S26">
        <f t="shared" si="4"/>
        <v>0.28262211287806255</v>
      </c>
      <c r="T26">
        <f t="shared" si="5"/>
        <v>0.35044185653506121</v>
      </c>
      <c r="U26">
        <f t="shared" si="6"/>
        <v>0.39558846356824368</v>
      </c>
      <c r="V26">
        <f t="shared" si="7"/>
        <v>0.29181268746711903</v>
      </c>
      <c r="W26">
        <f t="shared" si="8"/>
        <v>0.47921528820137133</v>
      </c>
      <c r="X26">
        <f t="shared" si="9"/>
        <v>0.29408026011405713</v>
      </c>
      <c r="Y26">
        <f t="shared" si="10"/>
        <v>1.0435980300301231</v>
      </c>
      <c r="Z26">
        <f t="shared" si="11"/>
        <v>0.27050415176268916</v>
      </c>
      <c r="AA26">
        <f t="shared" si="12"/>
        <v>1.3395706820014386</v>
      </c>
      <c r="AB26">
        <f t="shared" si="13"/>
        <v>1.4930674983772285</v>
      </c>
      <c r="AC26">
        <f t="shared" si="14"/>
        <v>2.1034188407833465</v>
      </c>
      <c r="AD26">
        <f t="shared" si="15"/>
        <v>1.8676177265816463</v>
      </c>
      <c r="AE26">
        <f t="shared" si="16"/>
        <v>1.5885406059677265</v>
      </c>
    </row>
    <row r="27" spans="1:32" x14ac:dyDescent="0.2">
      <c r="A27">
        <v>2.8127499999999999</v>
      </c>
      <c r="B27">
        <v>0.1615</v>
      </c>
      <c r="C27">
        <v>2.76125</v>
      </c>
      <c r="D27">
        <v>11.89425</v>
      </c>
      <c r="E27">
        <v>10.3245</v>
      </c>
      <c r="F27">
        <v>2.403</v>
      </c>
      <c r="G27">
        <v>3.1727500000000002</v>
      </c>
      <c r="H27">
        <v>2.3319999999999999</v>
      </c>
      <c r="I27">
        <v>2.2499999999999998E-3</v>
      </c>
      <c r="J27">
        <v>0.54925000000000002</v>
      </c>
      <c r="K27">
        <v>72.5625</v>
      </c>
      <c r="L27">
        <v>33.457000000000001</v>
      </c>
      <c r="M27">
        <v>12.960750000000001</v>
      </c>
      <c r="N27">
        <v>1.8499999999999999E-2</v>
      </c>
      <c r="O27">
        <v>4890.2012500000001</v>
      </c>
      <c r="Q27">
        <f t="shared" si="2"/>
        <v>0.44913113335773619</v>
      </c>
      <c r="R27">
        <f t="shared" si="3"/>
        <v>-0.79182747333287817</v>
      </c>
      <c r="S27">
        <f t="shared" si="4"/>
        <v>0.44110572887949134</v>
      </c>
      <c r="T27">
        <f t="shared" si="5"/>
        <v>1.075337062503551</v>
      </c>
      <c r="U27">
        <f t="shared" si="6"/>
        <v>1.0138690286094145</v>
      </c>
      <c r="V27">
        <f t="shared" si="7"/>
        <v>0.38075377080390005</v>
      </c>
      <c r="W27">
        <f t="shared" si="8"/>
        <v>0.50143585278180303</v>
      </c>
      <c r="X27">
        <f t="shared" si="9"/>
        <v>0.36772854608697642</v>
      </c>
      <c r="Y27">
        <f t="shared" si="10"/>
        <v>-2.6478174818886373</v>
      </c>
      <c r="Z27">
        <f t="shared" si="11"/>
        <v>-0.26022993440745201</v>
      </c>
      <c r="AA27">
        <f t="shared" si="12"/>
        <v>1.860712237082649</v>
      </c>
      <c r="AB27">
        <f t="shared" si="13"/>
        <v>1.5244869963437395</v>
      </c>
      <c r="AC27">
        <f t="shared" si="14"/>
        <v>1.1126301335898983</v>
      </c>
      <c r="AD27">
        <f t="shared" si="15"/>
        <v>-1.732828271596986</v>
      </c>
      <c r="AE27">
        <f t="shared" si="16"/>
        <v>3.6893267323273014</v>
      </c>
    </row>
    <row r="28" spans="1:32" x14ac:dyDescent="0.2">
      <c r="A28">
        <v>0.3715</v>
      </c>
      <c r="B28">
        <v>3.3632499999999999</v>
      </c>
      <c r="C28">
        <v>0.53649999999999998</v>
      </c>
      <c r="D28">
        <v>11.88</v>
      </c>
      <c r="E28">
        <v>8.0000000000000002E-3</v>
      </c>
      <c r="F28">
        <v>10.557</v>
      </c>
      <c r="G28">
        <v>0.09</v>
      </c>
      <c r="H28">
        <v>1.796</v>
      </c>
      <c r="I28">
        <v>3.4729999999999999</v>
      </c>
      <c r="J28">
        <v>18.34075</v>
      </c>
      <c r="K28">
        <v>22.545500000000001</v>
      </c>
      <c r="L28">
        <v>22.677499999999998</v>
      </c>
      <c r="M28">
        <v>15.805</v>
      </c>
      <c r="N28">
        <v>25.881499999999999</v>
      </c>
      <c r="O28">
        <v>8.5045000000000002</v>
      </c>
      <c r="Q28">
        <f t="shared" si="2"/>
        <v>-0.4300411819034059</v>
      </c>
      <c r="R28">
        <f t="shared" si="3"/>
        <v>0.52675915086654801</v>
      </c>
      <c r="S28">
        <f t="shared" si="4"/>
        <v>-0.27043027369803013</v>
      </c>
      <c r="T28">
        <f t="shared" si="5"/>
        <v>1.0748164406451746</v>
      </c>
      <c r="U28">
        <f t="shared" si="6"/>
        <v>-2.0969100130080562</v>
      </c>
      <c r="V28">
        <f t="shared" si="7"/>
        <v>1.0235405215548541</v>
      </c>
      <c r="W28">
        <f t="shared" si="8"/>
        <v>-1.0457574905606752</v>
      </c>
      <c r="X28">
        <f t="shared" si="9"/>
        <v>0.25430633233128552</v>
      </c>
      <c r="Y28">
        <f t="shared" si="10"/>
        <v>0.54070478331076222</v>
      </c>
      <c r="Z28">
        <f t="shared" si="11"/>
        <v>1.2634170911050795</v>
      </c>
      <c r="AA28">
        <f t="shared" si="12"/>
        <v>1.3530598712608219</v>
      </c>
      <c r="AB28">
        <f t="shared" si="13"/>
        <v>1.3555951756155287</v>
      </c>
      <c r="AC28">
        <f t="shared" si="14"/>
        <v>1.1987945001755984</v>
      </c>
      <c r="AD28">
        <f t="shared" si="15"/>
        <v>1.4129894428948413</v>
      </c>
      <c r="AE28">
        <f t="shared" si="16"/>
        <v>0.92964878548249363</v>
      </c>
    </row>
    <row r="29" spans="1:32" x14ac:dyDescent="0.2">
      <c r="A29">
        <v>1.2725</v>
      </c>
      <c r="B29">
        <v>2.6422500000000002</v>
      </c>
      <c r="C29">
        <v>0.91925000000000001</v>
      </c>
      <c r="D29">
        <v>7.915</v>
      </c>
      <c r="E29">
        <v>2.8587500000000001</v>
      </c>
      <c r="F29">
        <v>1.0627500000000001</v>
      </c>
      <c r="G29">
        <v>2.3377500000000002</v>
      </c>
      <c r="H29">
        <v>2.2592500000000002</v>
      </c>
      <c r="I29">
        <v>3.944</v>
      </c>
      <c r="J29">
        <v>1.7769999999999999</v>
      </c>
      <c r="K29">
        <v>7.99925</v>
      </c>
      <c r="L29">
        <v>80.1995</v>
      </c>
      <c r="M29">
        <v>72.933750000000003</v>
      </c>
      <c r="N29">
        <v>4.2774999999999999</v>
      </c>
      <c r="O29">
        <v>92.305750000000003</v>
      </c>
      <c r="Q29">
        <f t="shared" si="2"/>
        <v>0.10465779100879634</v>
      </c>
      <c r="R29">
        <f t="shared" si="3"/>
        <v>0.42197390657294254</v>
      </c>
      <c r="S29">
        <f t="shared" si="4"/>
        <v>-3.6566361459099993E-2</v>
      </c>
      <c r="T29">
        <f t="shared" si="5"/>
        <v>0.89845091919837461</v>
      </c>
      <c r="U29">
        <f t="shared" si="6"/>
        <v>0.45617617761480483</v>
      </c>
      <c r="V29">
        <f t="shared" si="7"/>
        <v>2.6431113639160484E-2</v>
      </c>
      <c r="W29">
        <f t="shared" si="8"/>
        <v>0.3687980656685399</v>
      </c>
      <c r="X29">
        <f t="shared" si="9"/>
        <v>0.35396429095271476</v>
      </c>
      <c r="Y29">
        <f t="shared" si="10"/>
        <v>0.59593690626917351</v>
      </c>
      <c r="Z29">
        <f t="shared" si="11"/>
        <v>0.24968742780530145</v>
      </c>
      <c r="AA29">
        <f t="shared" si="12"/>
        <v>0.90304926997562507</v>
      </c>
      <c r="AB29">
        <f t="shared" si="13"/>
        <v>1.9041716607041403</v>
      </c>
      <c r="AC29">
        <f t="shared" si="14"/>
        <v>1.8629285440502847</v>
      </c>
      <c r="AD29">
        <f t="shared" si="15"/>
        <v>0.6311900182131378</v>
      </c>
      <c r="AE29">
        <f t="shared" si="16"/>
        <v>1.9652287553649208</v>
      </c>
    </row>
    <row r="30" spans="1:32" x14ac:dyDescent="0.2">
      <c r="A30">
        <v>1.00125</v>
      </c>
      <c r="B30">
        <v>0.10249999999999999</v>
      </c>
      <c r="C30">
        <v>1.4057500000000001</v>
      </c>
      <c r="D30">
        <v>8.5000000000000006E-3</v>
      </c>
      <c r="E30">
        <v>2.0855000000000001</v>
      </c>
      <c r="F30">
        <v>9.6027500000000003</v>
      </c>
      <c r="G30">
        <v>5.673</v>
      </c>
      <c r="H30">
        <v>2.2799999999999998</v>
      </c>
      <c r="I30">
        <v>1.9365000000000001</v>
      </c>
      <c r="J30">
        <v>1.7869999999999999</v>
      </c>
      <c r="K30">
        <v>25.359000000000002</v>
      </c>
      <c r="L30">
        <v>22.324000000000002</v>
      </c>
      <c r="M30">
        <v>40.852249999999998</v>
      </c>
      <c r="N30">
        <v>59.594000000000001</v>
      </c>
      <c r="O30">
        <v>50.179499999999997</v>
      </c>
      <c r="Q30">
        <f t="shared" si="2"/>
        <v>5.4252909229406208E-4</v>
      </c>
      <c r="R30">
        <f t="shared" si="3"/>
        <v>-0.98927613460822683</v>
      </c>
      <c r="S30">
        <f t="shared" si="4"/>
        <v>0.14790809218144049</v>
      </c>
      <c r="T30">
        <f t="shared" si="5"/>
        <v>-2.0705810742857071</v>
      </c>
      <c r="U30">
        <f t="shared" si="6"/>
        <v>0.3192101941818502</v>
      </c>
      <c r="V30">
        <f t="shared" si="7"/>
        <v>0.98239562249768231</v>
      </c>
      <c r="W30">
        <f t="shared" si="8"/>
        <v>0.75381278356470205</v>
      </c>
      <c r="X30">
        <f t="shared" si="9"/>
        <v>0.35793484700045375</v>
      </c>
      <c r="Y30">
        <f t="shared" si="10"/>
        <v>0.28701750132210158</v>
      </c>
      <c r="Z30">
        <f t="shared" si="11"/>
        <v>0.25212455250564419</v>
      </c>
      <c r="AA30">
        <f t="shared" si="12"/>
        <v>1.4041321236953135</v>
      </c>
      <c r="AB30">
        <f t="shared" si="13"/>
        <v>1.3487720138446226</v>
      </c>
      <c r="AC30">
        <f t="shared" si="14"/>
        <v>1.6112159809583833</v>
      </c>
      <c r="AD30">
        <f t="shared" si="15"/>
        <v>1.7752025366183743</v>
      </c>
      <c r="AE30">
        <f t="shared" si="16"/>
        <v>1.7005263295907318</v>
      </c>
    </row>
    <row r="31" spans="1:32" x14ac:dyDescent="0.2">
      <c r="A31">
        <v>1.8752500000000001</v>
      </c>
      <c r="B31">
        <v>0.624</v>
      </c>
      <c r="C31">
        <v>1.78725</v>
      </c>
      <c r="D31">
        <v>3.0122499999999999</v>
      </c>
      <c r="E31">
        <v>3.0310000000000001</v>
      </c>
      <c r="F31">
        <v>1.84175</v>
      </c>
      <c r="G31">
        <v>0.17249999999999999</v>
      </c>
      <c r="H31">
        <v>1.2565</v>
      </c>
      <c r="I31">
        <v>5.1727499999999997</v>
      </c>
      <c r="J31">
        <v>7.99275</v>
      </c>
      <c r="K31">
        <v>222.44675000000001</v>
      </c>
      <c r="L31">
        <v>43.009749999999997</v>
      </c>
      <c r="M31">
        <v>148.64750000000001</v>
      </c>
      <c r="N31">
        <v>7.2969999999999997</v>
      </c>
      <c r="O31">
        <v>20.384250000000002</v>
      </c>
      <c r="Q31">
        <f t="shared" si="2"/>
        <v>0.27305917413460584</v>
      </c>
      <c r="R31">
        <f t="shared" si="3"/>
        <v>-0.204815410317576</v>
      </c>
      <c r="S31">
        <f t="shared" si="4"/>
        <v>0.25218530573815612</v>
      </c>
      <c r="T31">
        <f t="shared" si="5"/>
        <v>0.47889101305152071</v>
      </c>
      <c r="U31">
        <f t="shared" si="6"/>
        <v>0.4815859363676222</v>
      </c>
      <c r="V31">
        <f t="shared" si="7"/>
        <v>0.26523067852692173</v>
      </c>
      <c r="W31">
        <f t="shared" si="8"/>
        <v>-0.76321090059070706</v>
      </c>
      <c r="X31">
        <f t="shared" si="9"/>
        <v>9.9162492928594761E-2</v>
      </c>
      <c r="Y31">
        <f t="shared" si="10"/>
        <v>0.71372148938064139</v>
      </c>
      <c r="Z31">
        <f t="shared" si="11"/>
        <v>0.90269622916924397</v>
      </c>
      <c r="AA31">
        <f t="shared" si="12"/>
        <v>2.3472260649845933</v>
      </c>
      <c r="AB31">
        <f t="shared" si="13"/>
        <v>1.6335669181659023</v>
      </c>
      <c r="AC31">
        <f t="shared" si="14"/>
        <v>2.1721576095023774</v>
      </c>
      <c r="AD31">
        <f t="shared" si="15"/>
        <v>0.86314434625266734</v>
      </c>
      <c r="AE31">
        <f t="shared" si="16"/>
        <v>1.3092947370364709</v>
      </c>
    </row>
    <row r="32" spans="1:32" x14ac:dyDescent="0.2">
      <c r="A32">
        <v>1.1617500000000001</v>
      </c>
      <c r="B32">
        <v>5.1245000000000003</v>
      </c>
      <c r="C32">
        <v>7.0000000000000001E-3</v>
      </c>
      <c r="D32">
        <v>1.1972499999999999</v>
      </c>
      <c r="E32">
        <v>3.3527499999999999</v>
      </c>
      <c r="F32">
        <v>1.1915</v>
      </c>
      <c r="G32">
        <v>1.9350000000000001</v>
      </c>
      <c r="H32">
        <v>7.859</v>
      </c>
      <c r="I32">
        <v>8.0287500000000005</v>
      </c>
      <c r="J32">
        <v>3.26125</v>
      </c>
      <c r="K32">
        <v>6.4137500000000003</v>
      </c>
      <c r="L32">
        <v>50.960500000000003</v>
      </c>
      <c r="M32">
        <v>3.5147499999999998</v>
      </c>
      <c r="N32">
        <v>70.600250000000003</v>
      </c>
      <c r="O32">
        <v>1.8540000000000001</v>
      </c>
      <c r="Q32">
        <f t="shared" si="2"/>
        <v>6.5112681150906057E-2</v>
      </c>
      <c r="R32">
        <f t="shared" si="3"/>
        <v>0.70965149746746237</v>
      </c>
      <c r="S32">
        <f t="shared" si="4"/>
        <v>-2.1549019599857426</v>
      </c>
      <c r="T32">
        <f t="shared" si="5"/>
        <v>7.8184845714645276E-2</v>
      </c>
      <c r="U32">
        <f t="shared" si="6"/>
        <v>0.52540117118357499</v>
      </c>
      <c r="V32">
        <f t="shared" si="7"/>
        <v>7.6094046682474908E-2</v>
      </c>
      <c r="W32">
        <f t="shared" si="8"/>
        <v>0.2866809693549302</v>
      </c>
      <c r="X32">
        <f t="shared" si="9"/>
        <v>0.8953672887733618</v>
      </c>
      <c r="Y32">
        <f t="shared" si="10"/>
        <v>0.90464793502215712</v>
      </c>
      <c r="Z32">
        <f t="shared" si="11"/>
        <v>0.51338409210827718</v>
      </c>
      <c r="AA32">
        <f t="shared" si="12"/>
        <v>0.80711202766344115</v>
      </c>
      <c r="AB32">
        <f t="shared" si="13"/>
        <v>1.7072336804374917</v>
      </c>
      <c r="AC32">
        <f t="shared" si="14"/>
        <v>0.54589443960285811</v>
      </c>
      <c r="AD32">
        <f t="shared" si="15"/>
        <v>1.8488062389190594</v>
      </c>
      <c r="AE32">
        <f t="shared" si="16"/>
        <v>0.26810972980847825</v>
      </c>
    </row>
    <row r="33" spans="1:31" x14ac:dyDescent="0.2">
      <c r="A33">
        <v>2.2827500000000001</v>
      </c>
      <c r="B33">
        <v>0.219</v>
      </c>
      <c r="C33">
        <v>1.3514999999999999</v>
      </c>
      <c r="D33">
        <v>0.36125000000000002</v>
      </c>
      <c r="E33">
        <v>1.1034999999999999</v>
      </c>
      <c r="F33">
        <v>1.5289999999999999</v>
      </c>
      <c r="G33">
        <v>2.0625</v>
      </c>
      <c r="H33">
        <v>3.2737500000000002</v>
      </c>
      <c r="I33">
        <v>1.8095000000000001</v>
      </c>
      <c r="J33">
        <v>5.2342500000000003</v>
      </c>
      <c r="K33">
        <v>3.0314999999999999</v>
      </c>
      <c r="L33">
        <v>39.553249999999998</v>
      </c>
      <c r="M33">
        <v>33.278750000000002</v>
      </c>
      <c r="N33">
        <v>62.677999999999997</v>
      </c>
      <c r="O33">
        <v>38.306249999999999</v>
      </c>
      <c r="Q33">
        <f t="shared" si="2"/>
        <v>0.35845835145274552</v>
      </c>
      <c r="R33">
        <f t="shared" si="3"/>
        <v>-0.65955588515988162</v>
      </c>
      <c r="S33">
        <f t="shared" si="4"/>
        <v>0.1308160500347442</v>
      </c>
      <c r="T33">
        <f t="shared" si="5"/>
        <v>-0.4421921442353956</v>
      </c>
      <c r="U33">
        <f t="shared" si="6"/>
        <v>4.2772337497673812E-2</v>
      </c>
      <c r="V33">
        <f t="shared" si="7"/>
        <v>0.18440748541232008</v>
      </c>
      <c r="W33">
        <f t="shared" si="8"/>
        <v>0.31439395722196267</v>
      </c>
      <c r="X33">
        <f t="shared" si="9"/>
        <v>0.51504551143328858</v>
      </c>
      <c r="Y33">
        <f t="shared" si="10"/>
        <v>0.25755858744421811</v>
      </c>
      <c r="Z33">
        <f t="shared" si="11"/>
        <v>0.71885446171761247</v>
      </c>
      <c r="AA33">
        <f t="shared" si="12"/>
        <v>0.48165757257098518</v>
      </c>
      <c r="AB33">
        <f t="shared" si="13"/>
        <v>1.5971821742831642</v>
      </c>
      <c r="AC33">
        <f t="shared" si="14"/>
        <v>1.5221670051698364</v>
      </c>
      <c r="AD33">
        <f t="shared" si="15"/>
        <v>1.797115130061683</v>
      </c>
      <c r="AE33">
        <f t="shared" si="16"/>
        <v>1.5832696386961851</v>
      </c>
    </row>
    <row r="34" spans="1:31" x14ac:dyDescent="0.2">
      <c r="A34">
        <v>2.0339999999999998</v>
      </c>
      <c r="B34">
        <v>2.6837499999999999</v>
      </c>
      <c r="C34">
        <v>0.69425000000000003</v>
      </c>
      <c r="D34">
        <v>2.1989999999999998</v>
      </c>
      <c r="E34">
        <v>0.93325000000000002</v>
      </c>
      <c r="F34">
        <v>2.7797499999999999</v>
      </c>
      <c r="G34">
        <v>0.80125000000000002</v>
      </c>
      <c r="H34">
        <v>9.577</v>
      </c>
      <c r="I34">
        <v>11.573</v>
      </c>
      <c r="J34">
        <v>1.8959999999999999</v>
      </c>
      <c r="K34">
        <v>11.8445</v>
      </c>
      <c r="L34">
        <v>14.227</v>
      </c>
      <c r="M34">
        <v>11.023250000000001</v>
      </c>
      <c r="N34">
        <v>110.26325</v>
      </c>
      <c r="O34">
        <v>5.5065</v>
      </c>
      <c r="Q34">
        <f t="shared" si="2"/>
        <v>0.30835094858672568</v>
      </c>
      <c r="R34">
        <f t="shared" si="3"/>
        <v>0.42874205744430499</v>
      </c>
      <c r="S34">
        <f t="shared" si="4"/>
        <v>-0.15848411157770476</v>
      </c>
      <c r="T34">
        <f t="shared" si="5"/>
        <v>0.34222522936079031</v>
      </c>
      <c r="U34">
        <f t="shared" si="6"/>
        <v>-3.0002001401657836E-2</v>
      </c>
      <c r="V34">
        <f t="shared" si="7"/>
        <v>0.44400573890272521</v>
      </c>
      <c r="W34">
        <f t="shared" si="8"/>
        <v>-9.6231957473126142E-2</v>
      </c>
      <c r="X34">
        <f t="shared" si="9"/>
        <v>0.98122948742000071</v>
      </c>
      <c r="Y34">
        <f t="shared" si="10"/>
        <v>1.0634459531230329</v>
      </c>
      <c r="Z34">
        <f t="shared" si="11"/>
        <v>0.27783833300204741</v>
      </c>
      <c r="AA34">
        <f t="shared" si="12"/>
        <v>1.0735167322749781</v>
      </c>
      <c r="AB34">
        <f t="shared" si="13"/>
        <v>1.153113331510609</v>
      </c>
      <c r="AC34">
        <f t="shared" si="14"/>
        <v>1.042309657036167</v>
      </c>
      <c r="AD34">
        <f t="shared" si="15"/>
        <v>2.0424307891251536</v>
      </c>
      <c r="AE34">
        <f t="shared" si="16"/>
        <v>0.74087564355966795</v>
      </c>
    </row>
    <row r="35" spans="1:31" x14ac:dyDescent="0.2">
      <c r="A35">
        <v>2.9822500000000001</v>
      </c>
      <c r="B35">
        <v>2.18275</v>
      </c>
      <c r="C35">
        <v>2.3222499999999999</v>
      </c>
      <c r="D35">
        <v>2.6985000000000001</v>
      </c>
      <c r="E35">
        <v>0.436</v>
      </c>
      <c r="F35">
        <v>5.0585000000000004</v>
      </c>
      <c r="G35">
        <v>1.9410000000000001</v>
      </c>
      <c r="H35">
        <v>1.093</v>
      </c>
      <c r="I35">
        <v>4.4124999999999996</v>
      </c>
      <c r="J35">
        <v>1.8734999999999999</v>
      </c>
      <c r="K35">
        <v>41.672499999999999</v>
      </c>
      <c r="L35">
        <v>63.81</v>
      </c>
      <c r="M35">
        <v>0.50649999999999995</v>
      </c>
      <c r="N35">
        <v>57.941249999999997</v>
      </c>
      <c r="O35">
        <v>0.128</v>
      </c>
      <c r="Q35">
        <f t="shared" si="2"/>
        <v>0.47454404725564842</v>
      </c>
      <c r="R35">
        <f t="shared" si="3"/>
        <v>0.33900399689193955</v>
      </c>
      <c r="S35">
        <f t="shared" si="4"/>
        <v>0.36590897155072988</v>
      </c>
      <c r="T35">
        <f t="shared" si="5"/>
        <v>0.43112242240123255</v>
      </c>
      <c r="U35">
        <f t="shared" si="6"/>
        <v>-0.36051351073141391</v>
      </c>
      <c r="V35">
        <f t="shared" si="7"/>
        <v>0.70402175433001457</v>
      </c>
      <c r="W35">
        <f t="shared" si="8"/>
        <v>0.28802553538836279</v>
      </c>
      <c r="X35">
        <f t="shared" si="9"/>
        <v>3.8620161949702782E-2</v>
      </c>
      <c r="Y35">
        <f t="shared" si="10"/>
        <v>0.64468471839587893</v>
      </c>
      <c r="Z35">
        <f t="shared" si="11"/>
        <v>0.27265369742981671</v>
      </c>
      <c r="AA35">
        <f t="shared" si="12"/>
        <v>1.6198495552601715</v>
      </c>
      <c r="AB35">
        <f t="shared" si="13"/>
        <v>1.8048887446223913</v>
      </c>
      <c r="AC35">
        <f t="shared" si="14"/>
        <v>-0.29542055030370079</v>
      </c>
      <c r="AD35">
        <f t="shared" si="15"/>
        <v>1.7629878602541174</v>
      </c>
      <c r="AE35">
        <f t="shared" si="16"/>
        <v>-0.89279003035213156</v>
      </c>
    </row>
    <row r="36" spans="1:31" x14ac:dyDescent="0.2">
      <c r="A36">
        <v>1.93225</v>
      </c>
      <c r="B36">
        <v>1.6750000000000001E-2</v>
      </c>
      <c r="C36">
        <v>3.2250000000000001E-2</v>
      </c>
      <c r="D36">
        <v>2.2172499999999999</v>
      </c>
      <c r="E36">
        <v>0.67449999999999999</v>
      </c>
      <c r="F36">
        <v>1.18825</v>
      </c>
      <c r="G36">
        <v>2.081</v>
      </c>
      <c r="H36">
        <v>0.92825000000000002</v>
      </c>
      <c r="I36">
        <v>8.7780000000000005</v>
      </c>
      <c r="J36">
        <v>3.38775</v>
      </c>
      <c r="K36">
        <v>6.0274999999999999</v>
      </c>
      <c r="L36">
        <v>1.748</v>
      </c>
      <c r="M36">
        <v>15.090249999999999</v>
      </c>
      <c r="N36">
        <v>20.685749999999999</v>
      </c>
      <c r="O36">
        <v>75.8005</v>
      </c>
      <c r="Q36">
        <f t="shared" si="2"/>
        <v>0.28606331596994605</v>
      </c>
      <c r="R36">
        <f t="shared" si="3"/>
        <v>-1.7759851886271358</v>
      </c>
      <c r="S36">
        <f t="shared" si="4"/>
        <v>-1.4914702810287133</v>
      </c>
      <c r="T36">
        <f t="shared" si="5"/>
        <v>0.34581466356973578</v>
      </c>
      <c r="U36">
        <f t="shared" si="6"/>
        <v>-0.17101804599207693</v>
      </c>
      <c r="V36">
        <f t="shared" si="7"/>
        <v>7.4907822966796128E-2</v>
      </c>
      <c r="W36">
        <f t="shared" si="8"/>
        <v>0.3182720802116269</v>
      </c>
      <c r="X36">
        <f t="shared" si="9"/>
        <v>-3.2335042101803484E-2</v>
      </c>
      <c r="Y36">
        <f t="shared" si="10"/>
        <v>0.94339557650895445</v>
      </c>
      <c r="Z36">
        <f t="shared" si="11"/>
        <v>0.52991135395309419</v>
      </c>
      <c r="AA36">
        <f t="shared" si="12"/>
        <v>0.78013721904949118</v>
      </c>
      <c r="AB36">
        <f t="shared" si="13"/>
        <v>0.24254142829838421</v>
      </c>
      <c r="AC36">
        <f t="shared" si="14"/>
        <v>1.1786964347869284</v>
      </c>
      <c r="AD36">
        <f t="shared" si="15"/>
        <v>1.3156712716640449</v>
      </c>
      <c r="AE36">
        <f t="shared" si="16"/>
        <v>1.8796720703619316</v>
      </c>
    </row>
    <row r="37" spans="1:31" x14ac:dyDescent="0.2">
      <c r="A37">
        <v>8.5452499999999993</v>
      </c>
      <c r="B37">
        <v>2.8980000000000001</v>
      </c>
      <c r="C37">
        <v>2.9275000000000002</v>
      </c>
      <c r="D37">
        <v>0.60575000000000001</v>
      </c>
      <c r="E37">
        <v>2.31725</v>
      </c>
      <c r="F37">
        <v>8.6999999999999994E-2</v>
      </c>
      <c r="G37">
        <v>12.04125</v>
      </c>
      <c r="H37">
        <v>1.3975</v>
      </c>
      <c r="I37">
        <v>0.90575000000000006</v>
      </c>
      <c r="J37">
        <v>5.5345000000000004</v>
      </c>
      <c r="K37">
        <v>5.5812499999999998</v>
      </c>
      <c r="L37">
        <v>16.602250000000002</v>
      </c>
      <c r="M37">
        <v>34.927250000000001</v>
      </c>
      <c r="N37">
        <v>5.6154999999999999</v>
      </c>
      <c r="O37">
        <v>22.4605</v>
      </c>
      <c r="Q37">
        <f t="shared" si="2"/>
        <v>0.93172477297041778</v>
      </c>
      <c r="R37">
        <f t="shared" si="3"/>
        <v>0.46209838113515572</v>
      </c>
      <c r="S37">
        <f t="shared" si="4"/>
        <v>0.46649690374440073</v>
      </c>
      <c r="T37">
        <f t="shared" si="5"/>
        <v>-0.21770657719045614</v>
      </c>
      <c r="U37">
        <f t="shared" si="6"/>
        <v>0.36497289083073986</v>
      </c>
      <c r="V37">
        <f t="shared" si="7"/>
        <v>-1.0604807473813815</v>
      </c>
      <c r="W37">
        <f t="shared" si="8"/>
        <v>1.0806715732942211</v>
      </c>
      <c r="X37">
        <f t="shared" si="9"/>
        <v>0.14535181655846088</v>
      </c>
      <c r="Y37">
        <f t="shared" si="10"/>
        <v>-4.2991657293425536E-2</v>
      </c>
      <c r="Z37">
        <f t="shared" si="11"/>
        <v>0.74307839178213853</v>
      </c>
      <c r="AA37">
        <f t="shared" si="12"/>
        <v>0.74673147623262159</v>
      </c>
      <c r="AB37">
        <f t="shared" si="13"/>
        <v>1.2201669492669767</v>
      </c>
      <c r="AC37">
        <f t="shared" si="14"/>
        <v>1.5431643927707401</v>
      </c>
      <c r="AD37">
        <f t="shared" si="15"/>
        <v>0.74938843158115398</v>
      </c>
      <c r="AE37">
        <f t="shared" si="16"/>
        <v>1.3514194199941809</v>
      </c>
    </row>
    <row r="38" spans="1:31" x14ac:dyDescent="0.2">
      <c r="A38">
        <v>3.8857499999999998</v>
      </c>
      <c r="B38">
        <v>0.46899999999999997</v>
      </c>
      <c r="C38">
        <v>0.6845</v>
      </c>
      <c r="D38">
        <v>4.4074999999999998</v>
      </c>
      <c r="E38">
        <v>8.5564999999999998</v>
      </c>
      <c r="F38">
        <v>3.4554999999999998</v>
      </c>
      <c r="G38">
        <v>2.9275000000000002</v>
      </c>
      <c r="H38">
        <v>14.96025</v>
      </c>
      <c r="I38">
        <v>6.4684999999999997</v>
      </c>
      <c r="J38">
        <v>5.7554999999999996</v>
      </c>
      <c r="K38">
        <v>29.748999999999999</v>
      </c>
      <c r="L38">
        <v>6.0947500000000003</v>
      </c>
      <c r="M38">
        <v>18.988</v>
      </c>
      <c r="N38">
        <v>25.79975</v>
      </c>
      <c r="O38">
        <v>8.6020000000000003</v>
      </c>
      <c r="Q38">
        <f t="shared" si="2"/>
        <v>0.58947485567882119</v>
      </c>
      <c r="R38">
        <f t="shared" si="3"/>
        <v>-0.32882715728491674</v>
      </c>
      <c r="S38">
        <f t="shared" si="4"/>
        <v>-0.16462654752999117</v>
      </c>
      <c r="T38">
        <f t="shared" si="5"/>
        <v>0.64419232097135959</v>
      </c>
      <c r="U38">
        <f t="shared" si="6"/>
        <v>0.93229615468587612</v>
      </c>
      <c r="V38">
        <f t="shared" si="7"/>
        <v>0.53851089730498758</v>
      </c>
      <c r="W38">
        <f t="shared" si="8"/>
        <v>0.46649690374440073</v>
      </c>
      <c r="X38">
        <f t="shared" si="9"/>
        <v>1.174938851062753</v>
      </c>
      <c r="Y38">
        <f t="shared" si="10"/>
        <v>0.8108035824848655</v>
      </c>
      <c r="Z38">
        <f t="shared" si="11"/>
        <v>0.76008305825399747</v>
      </c>
      <c r="AA38">
        <f t="shared" si="12"/>
        <v>1.4734723716853704</v>
      </c>
      <c r="AB38">
        <f t="shared" si="13"/>
        <v>0.78495589603360805</v>
      </c>
      <c r="AC38">
        <f t="shared" si="14"/>
        <v>1.2784792230463222</v>
      </c>
      <c r="AD38">
        <f t="shared" si="15"/>
        <v>1.4116154976629776</v>
      </c>
      <c r="AE38">
        <f t="shared" si="16"/>
        <v>0.93459943821807301</v>
      </c>
    </row>
    <row r="39" spans="1:31" x14ac:dyDescent="0.2">
      <c r="A39">
        <v>4.9909999999999997</v>
      </c>
      <c r="B39">
        <v>1.7517499999999999</v>
      </c>
      <c r="C39">
        <v>2.2080000000000002</v>
      </c>
      <c r="D39">
        <v>2.61375</v>
      </c>
      <c r="E39">
        <v>1.9982500000000001</v>
      </c>
      <c r="F39">
        <v>1.5925</v>
      </c>
      <c r="G39">
        <v>0.45650000000000002</v>
      </c>
      <c r="H39">
        <v>1.3125</v>
      </c>
      <c r="I39">
        <v>7.5249999999999997E-2</v>
      </c>
      <c r="J39">
        <v>1.2967500000000001</v>
      </c>
      <c r="K39">
        <v>13.595000000000001</v>
      </c>
      <c r="L39">
        <v>28.351749999999999</v>
      </c>
      <c r="M39">
        <v>19.042000000000002</v>
      </c>
      <c r="N39">
        <v>77.830749999999995</v>
      </c>
      <c r="O39">
        <v>36.064999999999998</v>
      </c>
      <c r="Q39">
        <f t="shared" si="2"/>
        <v>0.69818756986612229</v>
      </c>
      <c r="R39">
        <f t="shared" si="3"/>
        <v>0.24347212616561303</v>
      </c>
      <c r="S39">
        <f t="shared" si="4"/>
        <v>0.34399906905716132</v>
      </c>
      <c r="T39">
        <f t="shared" si="5"/>
        <v>0.41726404582572824</v>
      </c>
      <c r="U39">
        <f t="shared" si="6"/>
        <v>0.30064982164191467</v>
      </c>
      <c r="V39">
        <f t="shared" si="7"/>
        <v>0.20207944100738803</v>
      </c>
      <c r="W39">
        <f t="shared" si="8"/>
        <v>-0.34055921812968221</v>
      </c>
      <c r="X39">
        <f t="shared" si="9"/>
        <v>0.11809931207799447</v>
      </c>
      <c r="Y39">
        <f t="shared" si="10"/>
        <v>-1.1234934957341189</v>
      </c>
      <c r="Z39">
        <f t="shared" si="11"/>
        <v>0.11285625666562261</v>
      </c>
      <c r="AA39">
        <f t="shared" si="12"/>
        <v>1.1333792119235189</v>
      </c>
      <c r="AB39">
        <f t="shared" si="13"/>
        <v>1.4525798707028947</v>
      </c>
      <c r="AC39">
        <f t="shared" si="14"/>
        <v>1.2797125608209257</v>
      </c>
      <c r="AD39">
        <f t="shared" si="15"/>
        <v>1.891151215458305</v>
      </c>
      <c r="AE39">
        <f t="shared" si="16"/>
        <v>1.5570859365260847</v>
      </c>
    </row>
    <row r="40" spans="1:31" x14ac:dyDescent="0.2">
      <c r="A40">
        <v>1.02925</v>
      </c>
      <c r="B40">
        <v>2.7240000000000002</v>
      </c>
      <c r="C40">
        <v>2.03525</v>
      </c>
      <c r="D40">
        <v>2.2315</v>
      </c>
      <c r="E40">
        <v>0.72824999999999995</v>
      </c>
      <c r="F40">
        <v>5.6250000000000001E-2</v>
      </c>
      <c r="G40">
        <v>15.025</v>
      </c>
      <c r="H40">
        <v>1.2775000000000001</v>
      </c>
      <c r="I40">
        <v>0.77700000000000002</v>
      </c>
      <c r="J40">
        <v>1.9784999999999999</v>
      </c>
      <c r="K40">
        <v>47.738</v>
      </c>
      <c r="L40">
        <v>1.4015</v>
      </c>
      <c r="M40">
        <v>6.4204999999999997</v>
      </c>
      <c r="N40">
        <v>6.7697500000000002</v>
      </c>
      <c r="O40">
        <v>64.481750000000005</v>
      </c>
      <c r="Q40">
        <f t="shared" si="2"/>
        <v>1.2520875669523656E-2</v>
      </c>
      <c r="R40">
        <f t="shared" si="3"/>
        <v>0.43520710324074757</v>
      </c>
      <c r="S40">
        <f t="shared" si="4"/>
        <v>0.30861776341474284</v>
      </c>
      <c r="T40">
        <f t="shared" si="5"/>
        <v>0.34859689117654818</v>
      </c>
      <c r="U40">
        <f t="shared" si="6"/>
        <v>-0.13771950670029509</v>
      </c>
      <c r="V40">
        <f t="shared" si="7"/>
        <v>-1.2498774732165998</v>
      </c>
      <c r="W40">
        <f t="shared" si="8"/>
        <v>1.1768144806747771</v>
      </c>
      <c r="X40">
        <f t="shared" si="9"/>
        <v>0.10636090880675035</v>
      </c>
      <c r="Y40">
        <f t="shared" si="10"/>
        <v>-0.1095789811990857</v>
      </c>
      <c r="Z40">
        <f t="shared" si="11"/>
        <v>0.29633605460204648</v>
      </c>
      <c r="AA40">
        <f t="shared" si="12"/>
        <v>1.6788642201345296</v>
      </c>
      <c r="AB40">
        <f t="shared" si="13"/>
        <v>0.14659310209630491</v>
      </c>
      <c r="AC40">
        <f t="shared" si="14"/>
        <v>0.80756885030958547</v>
      </c>
      <c r="AD40">
        <f t="shared" si="15"/>
        <v>0.83057263092662015</v>
      </c>
      <c r="AE40">
        <f t="shared" si="16"/>
        <v>1.8094368154755396</v>
      </c>
    </row>
    <row r="41" spans="1:31" x14ac:dyDescent="0.2">
      <c r="A41">
        <v>2.8987500000000002</v>
      </c>
      <c r="B41">
        <v>1.64425</v>
      </c>
      <c r="C41">
        <v>1.2615000000000001</v>
      </c>
      <c r="D41">
        <v>1.14425</v>
      </c>
      <c r="E41">
        <v>7.9029999999999996</v>
      </c>
      <c r="F41">
        <v>3.69625</v>
      </c>
      <c r="G41">
        <v>1.7330000000000001</v>
      </c>
      <c r="H41">
        <v>3.9089999999999998</v>
      </c>
      <c r="I41">
        <v>7.7824999999999998</v>
      </c>
      <c r="J41">
        <v>8.1039999999999992</v>
      </c>
      <c r="K41">
        <v>17.879000000000001</v>
      </c>
      <c r="L41">
        <v>172.55175</v>
      </c>
      <c r="M41">
        <v>24.81925</v>
      </c>
      <c r="N41">
        <v>84.129249999999999</v>
      </c>
      <c r="O41">
        <v>28.18975</v>
      </c>
      <c r="Q41">
        <f t="shared" si="2"/>
        <v>0.46221076164604374</v>
      </c>
      <c r="R41">
        <f t="shared" si="3"/>
        <v>0.2159678505312938</v>
      </c>
      <c r="S41">
        <f t="shared" si="4"/>
        <v>0.10088725485359343</v>
      </c>
      <c r="T41">
        <f t="shared" si="5"/>
        <v>5.8520921099337132E-2</v>
      </c>
      <c r="U41">
        <f t="shared" si="6"/>
        <v>0.8977919819392246</v>
      </c>
      <c r="V41">
        <f t="shared" si="7"/>
        <v>0.56776133753417402</v>
      </c>
      <c r="W41">
        <f t="shared" si="8"/>
        <v>0.238798562713917</v>
      </c>
      <c r="X41">
        <f t="shared" si="9"/>
        <v>0.592065670432247</v>
      </c>
      <c r="Y41">
        <f t="shared" si="10"/>
        <v>0.89111912935455284</v>
      </c>
      <c r="Z41">
        <f t="shared" si="11"/>
        <v>0.90869943235222395</v>
      </c>
      <c r="AA41">
        <f t="shared" si="12"/>
        <v>1.2523432243800858</v>
      </c>
      <c r="AB41">
        <f t="shared" si="13"/>
        <v>2.2369193682145196</v>
      </c>
      <c r="AC41">
        <f t="shared" si="14"/>
        <v>1.3947886536420513</v>
      </c>
      <c r="AD41">
        <f t="shared" si="15"/>
        <v>1.9249470172608703</v>
      </c>
      <c r="AE41">
        <f t="shared" si="16"/>
        <v>1.4500912243603601</v>
      </c>
    </row>
    <row r="42" spans="1:31" x14ac:dyDescent="0.2">
      <c r="A42">
        <v>2.4712499999999999</v>
      </c>
      <c r="B42">
        <v>1.6240000000000001</v>
      </c>
      <c r="C42">
        <v>0.13675000000000001</v>
      </c>
      <c r="D42">
        <v>0.53075000000000006</v>
      </c>
      <c r="E42">
        <v>7.0742500000000001</v>
      </c>
      <c r="F42">
        <v>8.8825000000000003</v>
      </c>
      <c r="G42">
        <v>1.4335</v>
      </c>
      <c r="H42">
        <v>6.6295000000000002</v>
      </c>
      <c r="I42">
        <v>0.40275</v>
      </c>
      <c r="J42">
        <v>2.125</v>
      </c>
      <c r="K42">
        <v>69.349999999999994</v>
      </c>
      <c r="L42">
        <v>49.846499999999999</v>
      </c>
      <c r="M42">
        <v>3.7999999999999999E-2</v>
      </c>
      <c r="N42">
        <v>6.0505000000000004</v>
      </c>
      <c r="O42">
        <v>13.569000000000001</v>
      </c>
      <c r="Q42">
        <f t="shared" si="2"/>
        <v>0.39291668232172866</v>
      </c>
      <c r="R42">
        <f t="shared" si="3"/>
        <v>0.21058602490515652</v>
      </c>
      <c r="S42">
        <f t="shared" si="4"/>
        <v>-0.8640726649945315</v>
      </c>
      <c r="T42">
        <f t="shared" si="5"/>
        <v>-0.27510999716196349</v>
      </c>
      <c r="U42">
        <f t="shared" si="6"/>
        <v>0.84968040347166285</v>
      </c>
      <c r="V42">
        <f t="shared" si="7"/>
        <v>0.94853521616136538</v>
      </c>
      <c r="W42">
        <f t="shared" si="8"/>
        <v>0.15639769728250327</v>
      </c>
      <c r="X42">
        <f t="shared" si="9"/>
        <v>0.82148077494633875</v>
      </c>
      <c r="Y42">
        <f t="shared" si="10"/>
        <v>-0.39496445090874432</v>
      </c>
      <c r="Z42">
        <f t="shared" si="11"/>
        <v>0.32735893438633035</v>
      </c>
      <c r="AA42">
        <f t="shared" si="12"/>
        <v>1.8410464654093035</v>
      </c>
      <c r="AB42">
        <f t="shared" si="13"/>
        <v>1.6976346694871864</v>
      </c>
      <c r="AC42">
        <f t="shared" si="14"/>
        <v>-1.4202164033831897</v>
      </c>
      <c r="AD42">
        <f t="shared" si="15"/>
        <v>0.78179126527534815</v>
      </c>
      <c r="AE42">
        <f t="shared" si="16"/>
        <v>1.132547842465581</v>
      </c>
    </row>
    <row r="43" spans="1:31" x14ac:dyDescent="0.2">
      <c r="A43">
        <v>6.8159999999999998</v>
      </c>
      <c r="B43">
        <v>2.3222499999999999</v>
      </c>
      <c r="C43">
        <v>1.5267500000000001</v>
      </c>
      <c r="D43">
        <v>3.2010000000000001</v>
      </c>
      <c r="E43">
        <v>4.9212499999999997</v>
      </c>
      <c r="F43">
        <v>5.0000000000000001E-4</v>
      </c>
      <c r="G43">
        <v>4.6425000000000001</v>
      </c>
      <c r="H43">
        <v>1.444</v>
      </c>
      <c r="I43">
        <v>8.6672499999999992</v>
      </c>
      <c r="J43">
        <v>1.823</v>
      </c>
      <c r="K43">
        <v>2.4430000000000001</v>
      </c>
      <c r="L43">
        <v>52.738750000000003</v>
      </c>
      <c r="M43">
        <v>1.2885</v>
      </c>
      <c r="N43">
        <v>3.72525</v>
      </c>
      <c r="O43">
        <v>8.3842499999999998</v>
      </c>
      <c r="Q43">
        <f t="shared" si="2"/>
        <v>0.83352958175864356</v>
      </c>
      <c r="R43">
        <f t="shared" si="3"/>
        <v>0.36590897155072988</v>
      </c>
      <c r="S43">
        <f t="shared" si="4"/>
        <v>0.1837679286679032</v>
      </c>
      <c r="T43">
        <f t="shared" si="5"/>
        <v>0.50528567414413228</v>
      </c>
      <c r="U43">
        <f t="shared" si="6"/>
        <v>0.6920754277982859</v>
      </c>
      <c r="V43">
        <f t="shared" si="7"/>
        <v>-3.3010299956639808</v>
      </c>
      <c r="W43">
        <f t="shared" si="8"/>
        <v>0.66675191241181797</v>
      </c>
      <c r="X43">
        <f t="shared" si="9"/>
        <v>0.15956719323362029</v>
      </c>
      <c r="Y43">
        <f t="shared" si="10"/>
        <v>0.93788132362681065</v>
      </c>
      <c r="Z43">
        <f t="shared" si="11"/>
        <v>0.26078666865497624</v>
      </c>
      <c r="AA43">
        <f t="shared" si="12"/>
        <v>0.38792346697343671</v>
      </c>
      <c r="AB43">
        <f t="shared" si="13"/>
        <v>1.7221298320456637</v>
      </c>
      <c r="AC43">
        <f t="shared" si="14"/>
        <v>0.11008442288692352</v>
      </c>
      <c r="AD43">
        <f t="shared" si="15"/>
        <v>0.57115542338692327</v>
      </c>
      <c r="AE43">
        <f t="shared" si="16"/>
        <v>0.9234642195444398</v>
      </c>
    </row>
    <row r="44" spans="1:31" x14ac:dyDescent="0.2">
      <c r="A44">
        <v>2.1092499999999998</v>
      </c>
      <c r="B44">
        <v>2.2364999999999999</v>
      </c>
      <c r="C44">
        <v>0.996</v>
      </c>
      <c r="D44">
        <v>2.7450000000000001</v>
      </c>
      <c r="E44">
        <v>1.4319999999999999</v>
      </c>
      <c r="F44">
        <v>3.92</v>
      </c>
      <c r="G44">
        <v>2.325E-2</v>
      </c>
      <c r="H44">
        <v>7.3665000000000003</v>
      </c>
      <c r="I44">
        <v>3.88375</v>
      </c>
      <c r="J44">
        <v>1.5582499999999999</v>
      </c>
      <c r="K44">
        <v>3.919</v>
      </c>
      <c r="L44">
        <v>60.187249999999999</v>
      </c>
      <c r="M44">
        <v>1.4924999999999999</v>
      </c>
      <c r="N44">
        <v>45.235999999999997</v>
      </c>
      <c r="O44">
        <v>53.473500000000001</v>
      </c>
      <c r="Q44">
        <f t="shared" si="2"/>
        <v>0.32412805777924353</v>
      </c>
      <c r="R44">
        <f t="shared" si="3"/>
        <v>0.34956890250867573</v>
      </c>
      <c r="S44">
        <f t="shared" si="4"/>
        <v>-1.7406615763012698E-3</v>
      </c>
      <c r="T44">
        <f t="shared" si="5"/>
        <v>0.43854234878611065</v>
      </c>
      <c r="U44">
        <f t="shared" si="6"/>
        <v>0.15594301797183671</v>
      </c>
      <c r="V44">
        <f t="shared" si="7"/>
        <v>0.59328606702045716</v>
      </c>
      <c r="W44">
        <f t="shared" si="8"/>
        <v>-1.633577042774027</v>
      </c>
      <c r="X44">
        <f t="shared" si="9"/>
        <v>0.86726119318728512</v>
      </c>
      <c r="Y44">
        <f t="shared" si="10"/>
        <v>0.58925126626303082</v>
      </c>
      <c r="Z44">
        <f t="shared" si="11"/>
        <v>0.19263713556403619</v>
      </c>
      <c r="AA44">
        <f t="shared" si="12"/>
        <v>0.59317526347810257</v>
      </c>
      <c r="AB44">
        <f t="shared" si="13"/>
        <v>1.7795045005417813</v>
      </c>
      <c r="AC44">
        <f t="shared" si="14"/>
        <v>0.17391433980140666</v>
      </c>
      <c r="AD44">
        <f t="shared" si="15"/>
        <v>1.6554841953973067</v>
      </c>
      <c r="AE44">
        <f t="shared" si="16"/>
        <v>1.7281386108992989</v>
      </c>
    </row>
    <row r="45" spans="1:31" x14ac:dyDescent="0.2">
      <c r="A45">
        <v>0.69774999999999998</v>
      </c>
      <c r="B45">
        <v>1.6519999999999999</v>
      </c>
      <c r="C45">
        <v>2.03775</v>
      </c>
      <c r="D45">
        <v>1.51925</v>
      </c>
      <c r="E45">
        <v>0.67025000000000001</v>
      </c>
      <c r="F45">
        <v>3.1702499999999998</v>
      </c>
      <c r="G45">
        <v>5.5774999999999997</v>
      </c>
      <c r="H45">
        <v>6.9902499999999996</v>
      </c>
      <c r="I45">
        <v>0.25274999999999997</v>
      </c>
      <c r="J45">
        <v>12.4305</v>
      </c>
      <c r="K45">
        <v>36.006500000000003</v>
      </c>
      <c r="L45">
        <v>14.412750000000001</v>
      </c>
      <c r="M45">
        <v>129.84275</v>
      </c>
      <c r="N45">
        <v>4.7590000000000003</v>
      </c>
      <c r="O45">
        <v>12.88575</v>
      </c>
      <c r="Q45">
        <f t="shared" si="2"/>
        <v>-0.15630015483933135</v>
      </c>
      <c r="R45">
        <f t="shared" si="3"/>
        <v>0.21801004298436336</v>
      </c>
      <c r="S45">
        <f t="shared" si="4"/>
        <v>0.30915090180959076</v>
      </c>
      <c r="T45">
        <f t="shared" si="5"/>
        <v>0.18162924501935399</v>
      </c>
      <c r="U45">
        <f t="shared" si="6"/>
        <v>-0.17376317734508281</v>
      </c>
      <c r="V45">
        <f t="shared" si="7"/>
        <v>0.50109351122071877</v>
      </c>
      <c r="W45">
        <f t="shared" si="8"/>
        <v>0.74643957895587532</v>
      </c>
      <c r="X45">
        <f t="shared" si="9"/>
        <v>0.84449270817471322</v>
      </c>
      <c r="Y45">
        <f t="shared" si="10"/>
        <v>-0.59730883573696125</v>
      </c>
      <c r="Z45">
        <f t="shared" si="11"/>
        <v>1.0944885978993812</v>
      </c>
      <c r="AA45">
        <f t="shared" si="12"/>
        <v>1.5563809079705269</v>
      </c>
      <c r="AB45">
        <f t="shared" si="13"/>
        <v>1.158746853532856</v>
      </c>
      <c r="AC45">
        <f t="shared" si="14"/>
        <v>2.1134177050404315</v>
      </c>
      <c r="AD45">
        <f t="shared" si="15"/>
        <v>0.67751570479875745</v>
      </c>
      <c r="AE45">
        <f t="shared" si="16"/>
        <v>1.1101097012246917</v>
      </c>
    </row>
    <row r="46" spans="1:31" x14ac:dyDescent="0.2">
      <c r="A46">
        <v>3.4212500000000001</v>
      </c>
      <c r="B46">
        <v>0.75975000000000004</v>
      </c>
      <c r="C46">
        <v>0.30675000000000002</v>
      </c>
      <c r="D46">
        <v>5.5285000000000002</v>
      </c>
      <c r="E46">
        <v>5.1749999999999997E-2</v>
      </c>
      <c r="F46">
        <v>1.4617500000000001</v>
      </c>
      <c r="G46">
        <v>2.99925</v>
      </c>
      <c r="H46">
        <v>0.81725000000000003</v>
      </c>
      <c r="I46">
        <v>3.2835000000000001</v>
      </c>
      <c r="J46">
        <v>0.18425</v>
      </c>
      <c r="K46">
        <v>22.031749999999999</v>
      </c>
      <c r="L46">
        <v>41.191499999999998</v>
      </c>
      <c r="M46">
        <v>8.5987500000000008</v>
      </c>
      <c r="N46">
        <v>9.4954999999999998</v>
      </c>
      <c r="O46">
        <v>21.709</v>
      </c>
      <c r="Q46">
        <f t="shared" si="2"/>
        <v>0.53418481041818</v>
      </c>
      <c r="R46">
        <f t="shared" si="3"/>
        <v>-0.1193292912480195</v>
      </c>
      <c r="S46">
        <f t="shared" si="4"/>
        <v>-0.51321542860095803</v>
      </c>
      <c r="T46">
        <f t="shared" si="5"/>
        <v>0.74260731392858936</v>
      </c>
      <c r="U46">
        <f t="shared" si="6"/>
        <v>-1.2860896458710447</v>
      </c>
      <c r="V46">
        <f t="shared" si="7"/>
        <v>0.1648731025093215</v>
      </c>
      <c r="W46">
        <f t="shared" si="8"/>
        <v>0.47701266752522165</v>
      </c>
      <c r="X46">
        <f t="shared" si="9"/>
        <v>-8.7645070747593368E-2</v>
      </c>
      <c r="Y46">
        <f t="shared" si="10"/>
        <v>0.51633702062361286</v>
      </c>
      <c r="Z46">
        <f t="shared" si="11"/>
        <v>-0.73459250346891081</v>
      </c>
      <c r="AA46">
        <f t="shared" si="12"/>
        <v>1.3430489948883166</v>
      </c>
      <c r="AB46">
        <f t="shared" si="13"/>
        <v>1.6148076071994737</v>
      </c>
      <c r="AC46">
        <f t="shared" si="14"/>
        <v>0.93443532245765759</v>
      </c>
      <c r="AD46">
        <f t="shared" si="15"/>
        <v>0.97751783811187165</v>
      </c>
      <c r="AE46">
        <f t="shared" si="16"/>
        <v>1.336639818641689</v>
      </c>
    </row>
    <row r="47" spans="1:31" x14ac:dyDescent="0.2">
      <c r="A47">
        <v>17.076750000000001</v>
      </c>
      <c r="B47">
        <v>9.4999999999999998E-3</v>
      </c>
      <c r="C47">
        <v>0.48975000000000002</v>
      </c>
      <c r="D47">
        <v>5.5185000000000004</v>
      </c>
      <c r="E47">
        <v>3.0619999999999998</v>
      </c>
      <c r="F47">
        <v>5.0000000000000001E-4</v>
      </c>
      <c r="G47">
        <v>1.2975000000000001</v>
      </c>
      <c r="H47">
        <v>4.4995000000000003</v>
      </c>
      <c r="I47">
        <v>3.9285000000000001</v>
      </c>
      <c r="J47">
        <v>2.8334999999999999</v>
      </c>
      <c r="K47">
        <v>69.262500000000003</v>
      </c>
      <c r="L47">
        <v>30.141999999999999</v>
      </c>
      <c r="M47">
        <v>293.25225</v>
      </c>
      <c r="N47">
        <v>2.5077500000000001</v>
      </c>
      <c r="O47">
        <v>48.71875</v>
      </c>
      <c r="Q47">
        <f t="shared" si="2"/>
        <v>1.2324052204882334</v>
      </c>
      <c r="R47">
        <f t="shared" si="3"/>
        <v>-2.0222763947111519</v>
      </c>
      <c r="S47">
        <f t="shared" si="4"/>
        <v>-0.31002555533322601</v>
      </c>
      <c r="T47">
        <f t="shared" si="5"/>
        <v>0.74182104688680817</v>
      </c>
      <c r="U47">
        <f t="shared" si="6"/>
        <v>0.48600518636224216</v>
      </c>
      <c r="V47">
        <f t="shared" si="7"/>
        <v>-3.3010299956639808</v>
      </c>
      <c r="W47">
        <f t="shared" si="8"/>
        <v>0.11310736652049547</v>
      </c>
      <c r="X47">
        <f t="shared" si="9"/>
        <v>0.65316425615188123</v>
      </c>
      <c r="Y47">
        <f t="shared" si="10"/>
        <v>0.59422675748091336</v>
      </c>
      <c r="Z47">
        <f t="shared" si="11"/>
        <v>0.45232321697751471</v>
      </c>
      <c r="AA47">
        <f t="shared" si="12"/>
        <v>1.84049816316796</v>
      </c>
      <c r="AB47">
        <f t="shared" si="13"/>
        <v>1.4791720655017251</v>
      </c>
      <c r="AC47">
        <f t="shared" si="14"/>
        <v>2.467241352957509</v>
      </c>
      <c r="AD47">
        <f t="shared" si="15"/>
        <v>0.39928423908363891</v>
      </c>
      <c r="AE47">
        <f t="shared" si="16"/>
        <v>1.6876961368689356</v>
      </c>
    </row>
    <row r="48" spans="1:31" x14ac:dyDescent="0.2">
      <c r="A48">
        <v>20.333749999999998</v>
      </c>
      <c r="B48">
        <v>2.0310000000000001</v>
      </c>
      <c r="C48">
        <v>4.0287499999999996</v>
      </c>
      <c r="D48">
        <v>2.3467500000000001</v>
      </c>
      <c r="E48">
        <v>5.7065000000000001</v>
      </c>
      <c r="F48">
        <v>7.4202500000000002</v>
      </c>
      <c r="G48">
        <v>12.542999999999999</v>
      </c>
      <c r="H48">
        <v>6.8170000000000002</v>
      </c>
      <c r="I48">
        <v>2.7777500000000002</v>
      </c>
      <c r="J48">
        <v>4.8114999999999997</v>
      </c>
      <c r="K48">
        <v>8.7074999999999996</v>
      </c>
      <c r="L48">
        <v>18.502749999999999</v>
      </c>
      <c r="M48">
        <v>13.96575</v>
      </c>
      <c r="N48">
        <v>8.0927500000000006</v>
      </c>
      <c r="O48">
        <v>28.136500000000002</v>
      </c>
      <c r="Q48">
        <f t="shared" si="2"/>
        <v>1.3082174796770107</v>
      </c>
      <c r="R48">
        <f t="shared" si="3"/>
        <v>0.3077099234048068</v>
      </c>
      <c r="S48">
        <f t="shared" si="4"/>
        <v>0.60517031852039083</v>
      </c>
      <c r="T48">
        <f t="shared" si="5"/>
        <v>0.37046682653789331</v>
      </c>
      <c r="U48">
        <f t="shared" si="6"/>
        <v>0.75636982160208099</v>
      </c>
      <c r="V48">
        <f t="shared" si="7"/>
        <v>0.87041853759593357</v>
      </c>
      <c r="W48">
        <f t="shared" si="8"/>
        <v>1.0984014222700769</v>
      </c>
      <c r="X48">
        <f t="shared" si="9"/>
        <v>0.83359329399845616</v>
      </c>
      <c r="Y48">
        <f t="shared" si="10"/>
        <v>0.44369315626617883</v>
      </c>
      <c r="Z48">
        <f t="shared" si="11"/>
        <v>0.68228049013013425</v>
      </c>
      <c r="AA48">
        <f t="shared" si="12"/>
        <v>0.93989348313027388</v>
      </c>
      <c r="AB48">
        <f t="shared" si="13"/>
        <v>1.2672362808931628</v>
      </c>
      <c r="AC48">
        <f t="shared" si="14"/>
        <v>1.1450642634967594</v>
      </c>
      <c r="AD48">
        <f t="shared" si="15"/>
        <v>0.90809612444080645</v>
      </c>
      <c r="AE48">
        <f t="shared" si="16"/>
        <v>1.449270073012594</v>
      </c>
    </row>
    <row r="49" spans="1:31" x14ac:dyDescent="0.2">
      <c r="A49">
        <v>2.2570000000000001</v>
      </c>
      <c r="B49">
        <v>2.0030000000000001</v>
      </c>
      <c r="C49">
        <v>82.674999999999997</v>
      </c>
      <c r="D49">
        <v>0.3165</v>
      </c>
      <c r="E49">
        <v>5.82925</v>
      </c>
      <c r="F49">
        <v>5.0000000000000001E-4</v>
      </c>
      <c r="G49">
        <v>2.3102499999999999</v>
      </c>
      <c r="H49">
        <v>2.1887500000000002</v>
      </c>
      <c r="I49">
        <v>1.22275</v>
      </c>
      <c r="J49">
        <v>7.2807500000000003</v>
      </c>
      <c r="K49">
        <v>3.8774999999999999</v>
      </c>
      <c r="L49">
        <v>42.889249999999997</v>
      </c>
      <c r="M49">
        <v>5.2249999999999998E-2</v>
      </c>
      <c r="N49">
        <v>63.533000000000001</v>
      </c>
      <c r="O49">
        <v>7.3102499999999999</v>
      </c>
      <c r="Q49">
        <f t="shared" si="2"/>
        <v>0.35353155907776201</v>
      </c>
      <c r="R49">
        <f t="shared" si="3"/>
        <v>0.30168094929357625</v>
      </c>
      <c r="S49">
        <f t="shared" si="4"/>
        <v>1.9173742035857402</v>
      </c>
      <c r="T49">
        <f t="shared" si="5"/>
        <v>-0.49962628564662609</v>
      </c>
      <c r="U49">
        <f t="shared" si="6"/>
        <v>0.76561268137747107</v>
      </c>
      <c r="V49">
        <f t="shared" si="7"/>
        <v>-3.3010299956639808</v>
      </c>
      <c r="W49">
        <f t="shared" si="8"/>
        <v>0.36365897891625842</v>
      </c>
      <c r="X49">
        <f t="shared" si="9"/>
        <v>0.34019615909150258</v>
      </c>
      <c r="Y49">
        <f t="shared" si="10"/>
        <v>8.7337671493319932E-2</v>
      </c>
      <c r="Z49">
        <f t="shared" si="11"/>
        <v>0.86217611888506673</v>
      </c>
      <c r="AA49">
        <f t="shared" si="12"/>
        <v>0.58855180648564243</v>
      </c>
      <c r="AB49">
        <f t="shared" si="13"/>
        <v>1.6323484518415601</v>
      </c>
      <c r="AC49">
        <f t="shared" si="14"/>
        <v>-1.2819137052169083</v>
      </c>
      <c r="AD49">
        <f t="shared" si="15"/>
        <v>1.8029993630117047</v>
      </c>
      <c r="AE49">
        <f t="shared" si="16"/>
        <v>0.86393222945634518</v>
      </c>
    </row>
    <row r="50" spans="1:31" x14ac:dyDescent="0.2">
      <c r="A50">
        <v>3.80125</v>
      </c>
      <c r="B50">
        <v>2.1652499999999999</v>
      </c>
      <c r="C50">
        <v>0.11625000000000001</v>
      </c>
      <c r="D50">
        <v>3.47925</v>
      </c>
      <c r="E50">
        <v>3.4077500000000001</v>
      </c>
      <c r="F50">
        <v>14.533250000000001</v>
      </c>
      <c r="G50">
        <v>8.1690000000000005</v>
      </c>
      <c r="H50">
        <v>0.90874999999999995</v>
      </c>
      <c r="I50">
        <v>0.6</v>
      </c>
      <c r="J50">
        <v>0.92425000000000002</v>
      </c>
      <c r="K50">
        <v>5.0867500000000003</v>
      </c>
      <c r="L50">
        <v>44.073500000000003</v>
      </c>
      <c r="M50">
        <v>13.702999999999999</v>
      </c>
      <c r="N50">
        <v>59.313499999999998</v>
      </c>
      <c r="O50">
        <v>69.519499999999994</v>
      </c>
      <c r="Q50">
        <f t="shared" si="2"/>
        <v>0.5799264331521885</v>
      </c>
      <c r="R50">
        <f t="shared" si="3"/>
        <v>0.33550804727242051</v>
      </c>
      <c r="S50">
        <f t="shared" si="4"/>
        <v>-0.9346070384380083</v>
      </c>
      <c r="T50">
        <f t="shared" si="5"/>
        <v>0.54148563591045951</v>
      </c>
      <c r="U50">
        <f t="shared" si="6"/>
        <v>0.53246772646937557</v>
      </c>
      <c r="V50">
        <f t="shared" si="7"/>
        <v>1.1623627443211308</v>
      </c>
      <c r="W50">
        <f t="shared" si="8"/>
        <v>0.91216889605962681</v>
      </c>
      <c r="X50">
        <f t="shared" si="9"/>
        <v>-4.1555576132905767E-2</v>
      </c>
      <c r="Y50">
        <f t="shared" si="10"/>
        <v>-0.22184874961635637</v>
      </c>
      <c r="Z50">
        <f t="shared" si="11"/>
        <v>-3.4210540754855578E-2</v>
      </c>
      <c r="AA50">
        <f t="shared" si="12"/>
        <v>0.70644039375707079</v>
      </c>
      <c r="AB50">
        <f t="shared" si="13"/>
        <v>1.6441775404198375</v>
      </c>
      <c r="AC50">
        <f t="shared" si="14"/>
        <v>1.1368156577268489</v>
      </c>
      <c r="AD50">
        <f t="shared" si="15"/>
        <v>1.7731535518505395</v>
      </c>
      <c r="AE50">
        <f t="shared" si="16"/>
        <v>1.8421066399074997</v>
      </c>
    </row>
    <row r="51" spans="1:31" x14ac:dyDescent="0.2">
      <c r="A51">
        <v>2.6385000000000001</v>
      </c>
      <c r="B51">
        <v>1.5E-3</v>
      </c>
      <c r="C51">
        <v>0.54725000000000001</v>
      </c>
      <c r="D51">
        <v>2.5282499999999999</v>
      </c>
      <c r="E51">
        <v>7.9924999999999997</v>
      </c>
      <c r="F51">
        <v>10.342750000000001</v>
      </c>
      <c r="G51">
        <v>5.5650000000000004</v>
      </c>
      <c r="H51">
        <v>4.8802500000000002</v>
      </c>
      <c r="I51">
        <v>1.4730000000000001</v>
      </c>
      <c r="J51">
        <v>4.3304999999999998</v>
      </c>
      <c r="K51">
        <v>71.962249999999997</v>
      </c>
      <c r="L51">
        <v>4.3672500000000003</v>
      </c>
      <c r="M51">
        <v>52.273249999999997</v>
      </c>
      <c r="N51">
        <v>7.5837500000000002</v>
      </c>
      <c r="O51">
        <v>10.670500000000001</v>
      </c>
      <c r="Q51">
        <f t="shared" si="2"/>
        <v>0.42135709851314251</v>
      </c>
      <c r="R51">
        <f t="shared" si="3"/>
        <v>-2.8239087409443182</v>
      </c>
      <c r="S51">
        <f t="shared" si="4"/>
        <v>-0.26181422976003066</v>
      </c>
      <c r="T51">
        <f t="shared" si="5"/>
        <v>0.40282001591267191</v>
      </c>
      <c r="U51">
        <f t="shared" si="6"/>
        <v>0.90268264494372552</v>
      </c>
      <c r="V51">
        <f t="shared" si="7"/>
        <v>1.0146360272526618</v>
      </c>
      <c r="W51">
        <f t="shared" si="8"/>
        <v>0.7454651686707271</v>
      </c>
      <c r="X51">
        <f t="shared" si="9"/>
        <v>0.68844207012555569</v>
      </c>
      <c r="Y51">
        <f t="shared" si="10"/>
        <v>0.16820274684263092</v>
      </c>
      <c r="Z51">
        <f t="shared" si="11"/>
        <v>0.63653804293640159</v>
      </c>
      <c r="AA51">
        <f t="shared" si="12"/>
        <v>1.8571047337078097</v>
      </c>
      <c r="AB51">
        <f t="shared" si="13"/>
        <v>0.64020805349972532</v>
      </c>
      <c r="AC51">
        <f t="shared" si="14"/>
        <v>1.7182795024545097</v>
      </c>
      <c r="AD51">
        <f t="shared" si="15"/>
        <v>0.87988400795210464</v>
      </c>
      <c r="AE51">
        <f t="shared" si="16"/>
        <v>1.0281847701417437</v>
      </c>
    </row>
    <row r="52" spans="1:31" x14ac:dyDescent="0.2">
      <c r="A52">
        <v>7.7499999999999999E-2</v>
      </c>
      <c r="B52">
        <v>1.6915</v>
      </c>
      <c r="C52">
        <v>6.97</v>
      </c>
      <c r="D52">
        <v>0.39150000000000001</v>
      </c>
      <c r="E52">
        <v>1.3320000000000001</v>
      </c>
      <c r="F52">
        <v>13.5945</v>
      </c>
      <c r="G52">
        <v>3.85E-2</v>
      </c>
      <c r="H52">
        <v>1.2817499999999999</v>
      </c>
      <c r="I52">
        <v>6.6357499999999998</v>
      </c>
      <c r="J52">
        <v>7.1565000000000003</v>
      </c>
      <c r="K52">
        <v>24.06025</v>
      </c>
      <c r="L52">
        <v>88.764499999999998</v>
      </c>
      <c r="M52">
        <v>152.011</v>
      </c>
      <c r="N52">
        <v>72.359499999999997</v>
      </c>
      <c r="O52">
        <v>4775.6792500000001</v>
      </c>
      <c r="Q52">
        <f t="shared" si="2"/>
        <v>-1.1106982974936896</v>
      </c>
      <c r="R52">
        <f t="shared" si="3"/>
        <v>0.22827200212399937</v>
      </c>
      <c r="S52">
        <f t="shared" si="4"/>
        <v>0.84323277809800934</v>
      </c>
      <c r="T52">
        <f t="shared" si="5"/>
        <v>-0.4072682336060377</v>
      </c>
      <c r="U52">
        <f t="shared" si="6"/>
        <v>0.12450422483428228</v>
      </c>
      <c r="V52">
        <f t="shared" si="7"/>
        <v>1.1333632390486241</v>
      </c>
      <c r="W52">
        <f t="shared" si="8"/>
        <v>-1.4145392704914992</v>
      </c>
      <c r="X52">
        <f t="shared" si="9"/>
        <v>0.10780332611243686</v>
      </c>
      <c r="Y52">
        <f t="shared" si="10"/>
        <v>0.82189001573904841</v>
      </c>
      <c r="Z52">
        <f t="shared" si="11"/>
        <v>0.85470067561460727</v>
      </c>
      <c r="AA52">
        <f t="shared" si="12"/>
        <v>1.3813001355996861</v>
      </c>
      <c r="AB52">
        <f t="shared" si="13"/>
        <v>1.9482393110862162</v>
      </c>
      <c r="AC52">
        <f t="shared" si="14"/>
        <v>2.1818750160135134</v>
      </c>
      <c r="AD52">
        <f t="shared" si="15"/>
        <v>1.859495557248152</v>
      </c>
      <c r="AE52">
        <f t="shared" si="16"/>
        <v>3.6790351504846117</v>
      </c>
    </row>
    <row r="53" spans="1:31" x14ac:dyDescent="0.2">
      <c r="A53">
        <v>3.4550000000000001</v>
      </c>
      <c r="B53">
        <v>2.9830000000000001</v>
      </c>
      <c r="C53">
        <v>2.375E-2</v>
      </c>
      <c r="D53">
        <v>4.7409999999999997</v>
      </c>
      <c r="E53">
        <v>2.94475</v>
      </c>
      <c r="F53">
        <v>4.5227500000000003</v>
      </c>
      <c r="G53">
        <v>1.4395</v>
      </c>
      <c r="H53">
        <v>3.6492499999999999</v>
      </c>
      <c r="I53">
        <v>5.6414999999999997</v>
      </c>
      <c r="J53">
        <v>17.864249999999998</v>
      </c>
      <c r="K53">
        <v>3.9489999999999998</v>
      </c>
      <c r="L53">
        <v>2.9552499999999999</v>
      </c>
      <c r="M53">
        <v>124.56874999999999</v>
      </c>
      <c r="N53">
        <v>0.47475000000000001</v>
      </c>
      <c r="O53">
        <v>160.25174999999999</v>
      </c>
      <c r="Q53">
        <f t="shared" si="2"/>
        <v>0.53844805171021715</v>
      </c>
      <c r="R53">
        <f t="shared" si="3"/>
        <v>0.47465325336206271</v>
      </c>
      <c r="S53">
        <f t="shared" si="4"/>
        <v>-1.6243363860391145</v>
      </c>
      <c r="T53">
        <f t="shared" si="5"/>
        <v>0.67586995531895655</v>
      </c>
      <c r="U53">
        <f t="shared" si="6"/>
        <v>0.46904843045448724</v>
      </c>
      <c r="V53">
        <f t="shared" si="7"/>
        <v>0.65540258230236703</v>
      </c>
      <c r="W53">
        <f t="shared" si="8"/>
        <v>0.15821166921410079</v>
      </c>
      <c r="X53">
        <f t="shared" si="9"/>
        <v>0.56220361669469809</v>
      </c>
      <c r="Y53">
        <f t="shared" si="10"/>
        <v>0.75139459247808027</v>
      </c>
      <c r="Z53">
        <f t="shared" si="11"/>
        <v>1.2519847878097292</v>
      </c>
      <c r="AA53">
        <f t="shared" si="12"/>
        <v>0.59648713373654405</v>
      </c>
      <c r="AB53">
        <f t="shared" si="13"/>
        <v>0.47059422600507178</v>
      </c>
      <c r="AC53">
        <f t="shared" si="14"/>
        <v>2.0954091064904619</v>
      </c>
      <c r="AD53">
        <f t="shared" si="15"/>
        <v>-0.3235350265909448</v>
      </c>
      <c r="AE53">
        <f t="shared" si="16"/>
        <v>2.2048027808504087</v>
      </c>
    </row>
    <row r="54" spans="1:31" x14ac:dyDescent="0.2">
      <c r="A54">
        <v>0.14274999999999999</v>
      </c>
      <c r="B54">
        <v>1.6005</v>
      </c>
      <c r="C54">
        <v>1.494</v>
      </c>
      <c r="D54">
        <v>2.58175</v>
      </c>
      <c r="E54">
        <v>1.1154999999999999</v>
      </c>
      <c r="F54">
        <v>7.6887499999999998</v>
      </c>
      <c r="G54">
        <v>2.6147499999999999</v>
      </c>
      <c r="H54">
        <v>3.851</v>
      </c>
      <c r="I54">
        <v>2.1705000000000001</v>
      </c>
      <c r="J54">
        <v>0.96725000000000005</v>
      </c>
      <c r="K54">
        <v>14.07175</v>
      </c>
      <c r="L54">
        <v>13.254250000000001</v>
      </c>
      <c r="M54">
        <v>2.2752500000000002</v>
      </c>
      <c r="N54">
        <v>9.5329999999999995</v>
      </c>
      <c r="O54">
        <v>83.379249999999999</v>
      </c>
      <c r="Q54">
        <f t="shared" si="2"/>
        <v>-0.84542388308211436</v>
      </c>
      <c r="R54">
        <f t="shared" si="3"/>
        <v>0.20425567848015114</v>
      </c>
      <c r="S54">
        <f t="shared" si="4"/>
        <v>0.17435059747937998</v>
      </c>
      <c r="T54">
        <f t="shared" si="5"/>
        <v>0.41191418569295363</v>
      </c>
      <c r="U54">
        <f t="shared" si="6"/>
        <v>4.74695746198565E-2</v>
      </c>
      <c r="V54">
        <f t="shared" si="7"/>
        <v>0.88585574003180412</v>
      </c>
      <c r="W54">
        <f t="shared" si="8"/>
        <v>0.41743017166954532</v>
      </c>
      <c r="X54">
        <f t="shared" si="9"/>
        <v>0.58557351862273099</v>
      </c>
      <c r="Y54">
        <f t="shared" si="10"/>
        <v>0.33655979017471871</v>
      </c>
      <c r="Z54">
        <f t="shared" si="11"/>
        <v>-1.4461261606717419E-2</v>
      </c>
      <c r="AA54">
        <f t="shared" si="12"/>
        <v>1.1483481108023799</v>
      </c>
      <c r="AB54">
        <f t="shared" si="13"/>
        <v>1.1223551579403446</v>
      </c>
      <c r="AC54">
        <f t="shared" si="14"/>
        <v>0.3570291230394298</v>
      </c>
      <c r="AD54">
        <f t="shared" si="15"/>
        <v>0.97922959302215529</v>
      </c>
      <c r="AE54">
        <f t="shared" si="16"/>
        <v>1.9210579843099911</v>
      </c>
    </row>
    <row r="55" spans="1:31" x14ac:dyDescent="0.2">
      <c r="A55">
        <v>4.1142500000000002</v>
      </c>
      <c r="B55">
        <v>0.62275000000000003</v>
      </c>
      <c r="C55">
        <v>5.0000000000000001E-4</v>
      </c>
      <c r="D55">
        <v>2.0277500000000002</v>
      </c>
      <c r="E55">
        <v>1.53525</v>
      </c>
      <c r="F55">
        <v>6.0317499999999997</v>
      </c>
      <c r="G55">
        <v>8.0355000000000008</v>
      </c>
      <c r="H55">
        <v>1.3422499999999999</v>
      </c>
      <c r="I55">
        <v>3.18425</v>
      </c>
      <c r="J55">
        <v>1.9510000000000001</v>
      </c>
      <c r="K55">
        <v>17.931000000000001</v>
      </c>
      <c r="L55">
        <v>16.372499999999999</v>
      </c>
      <c r="M55">
        <v>1E-3</v>
      </c>
      <c r="N55">
        <v>12.91025</v>
      </c>
      <c r="O55">
        <v>47.688749999999999</v>
      </c>
      <c r="Q55">
        <f t="shared" si="2"/>
        <v>0.61429067781123381</v>
      </c>
      <c r="R55">
        <f t="shared" si="3"/>
        <v>-0.20568626379145585</v>
      </c>
      <c r="S55">
        <f t="shared" si="4"/>
        <v>-3.3010299956639808</v>
      </c>
      <c r="T55">
        <f t="shared" si="5"/>
        <v>0.30701441007294189</v>
      </c>
      <c r="U55">
        <f t="shared" si="6"/>
        <v>0.18617910605420568</v>
      </c>
      <c r="V55">
        <f t="shared" si="7"/>
        <v>0.78044333288318823</v>
      </c>
      <c r="W55">
        <f t="shared" si="8"/>
        <v>0.90501290542854052</v>
      </c>
      <c r="X55">
        <f t="shared" si="9"/>
        <v>0.12783341263527537</v>
      </c>
      <c r="Y55">
        <f t="shared" si="10"/>
        <v>0.50300715748216074</v>
      </c>
      <c r="Z55">
        <f t="shared" si="11"/>
        <v>0.29025726939451807</v>
      </c>
      <c r="AA55">
        <f t="shared" si="12"/>
        <v>1.253604510553344</v>
      </c>
      <c r="AB55">
        <f t="shared" si="13"/>
        <v>1.2141149991008391</v>
      </c>
      <c r="AC55">
        <f t="shared" si="14"/>
        <v>-2.9999999999999996</v>
      </c>
      <c r="AD55">
        <f t="shared" si="15"/>
        <v>1.1109346522253074</v>
      </c>
      <c r="AE55">
        <f t="shared" si="16"/>
        <v>1.6784159390156022</v>
      </c>
    </row>
    <row r="56" spans="1:31" x14ac:dyDescent="0.2">
      <c r="A56">
        <v>1.236</v>
      </c>
      <c r="B56">
        <v>1.591</v>
      </c>
      <c r="C56">
        <v>3.4184999999999999</v>
      </c>
      <c r="D56">
        <v>2.5000000000000001E-4</v>
      </c>
      <c r="E56">
        <v>0.84099999999999997</v>
      </c>
      <c r="F56">
        <v>4.359</v>
      </c>
      <c r="G56">
        <v>0.8105</v>
      </c>
      <c r="H56">
        <v>4.5327500000000001</v>
      </c>
      <c r="I56">
        <v>0.51824999999999999</v>
      </c>
      <c r="J56">
        <v>1.5489999999999999</v>
      </c>
      <c r="K56">
        <v>43.096499999999999</v>
      </c>
      <c r="L56">
        <v>97.474000000000004</v>
      </c>
      <c r="M56">
        <v>14.46175</v>
      </c>
      <c r="N56">
        <v>19.7425</v>
      </c>
      <c r="O56">
        <v>36.584000000000003</v>
      </c>
      <c r="Q56">
        <f t="shared" si="2"/>
        <v>9.201847075279701E-2</v>
      </c>
      <c r="R56">
        <f t="shared" si="3"/>
        <v>0.20167017964658149</v>
      </c>
      <c r="S56">
        <f t="shared" si="4"/>
        <v>0.5338355842360567</v>
      </c>
      <c r="T56">
        <f t="shared" si="5"/>
        <v>-3.6020599913279621</v>
      </c>
      <c r="U56">
        <f t="shared" si="6"/>
        <v>-7.5204004202087837E-2</v>
      </c>
      <c r="V56">
        <f t="shared" si="7"/>
        <v>0.63938686901768382</v>
      </c>
      <c r="W56">
        <f t="shared" si="8"/>
        <v>-9.1246980815466242E-2</v>
      </c>
      <c r="X56">
        <f t="shared" si="9"/>
        <v>0.65636176657367473</v>
      </c>
      <c r="Y56">
        <f t="shared" si="10"/>
        <v>-0.28546068923410156</v>
      </c>
      <c r="Z56">
        <f t="shared" si="11"/>
        <v>0.19005141775920595</v>
      </c>
      <c r="AA56">
        <f t="shared" si="12"/>
        <v>1.6344420011953442</v>
      </c>
      <c r="AB56">
        <f t="shared" si="13"/>
        <v>1.9888887883923685</v>
      </c>
      <c r="AC56">
        <f t="shared" si="14"/>
        <v>1.1602208496222173</v>
      </c>
      <c r="AD56">
        <f t="shared" si="15"/>
        <v>1.2954021466851007</v>
      </c>
      <c r="AE56">
        <f t="shared" si="16"/>
        <v>1.5632911883726255</v>
      </c>
    </row>
    <row r="57" spans="1:31" x14ac:dyDescent="0.2">
      <c r="A57">
        <v>2.0449999999999999</v>
      </c>
      <c r="B57">
        <v>3.8122500000000001</v>
      </c>
      <c r="C57">
        <v>3.8824999999999998</v>
      </c>
      <c r="D57">
        <v>1.2987500000000001</v>
      </c>
      <c r="E57">
        <v>4.1675000000000004</v>
      </c>
      <c r="F57">
        <v>0.85475000000000001</v>
      </c>
      <c r="G57">
        <v>11.682</v>
      </c>
      <c r="H57">
        <v>1.11025</v>
      </c>
      <c r="I57">
        <v>17.153500000000001</v>
      </c>
      <c r="J57">
        <v>9.9755000000000003</v>
      </c>
      <c r="K57">
        <v>23.366</v>
      </c>
      <c r="L57">
        <v>16.4665</v>
      </c>
      <c r="M57">
        <v>54.282499999999999</v>
      </c>
      <c r="N57">
        <v>53.314749999999997</v>
      </c>
      <c r="O57">
        <v>101.71325</v>
      </c>
      <c r="Q57">
        <f t="shared" si="2"/>
        <v>0.31069331234336056</v>
      </c>
      <c r="R57">
        <f t="shared" si="3"/>
        <v>0.58118137309440354</v>
      </c>
      <c r="S57">
        <f t="shared" si="4"/>
        <v>0.58911146440059603</v>
      </c>
      <c r="T57">
        <f t="shared" si="5"/>
        <v>0.11352556056523383</v>
      </c>
      <c r="U57">
        <f t="shared" si="6"/>
        <v>0.61987560850004286</v>
      </c>
      <c r="V57">
        <f t="shared" si="7"/>
        <v>-6.8160890531367743E-2</v>
      </c>
      <c r="W57">
        <f t="shared" si="8"/>
        <v>1.0675172019036752</v>
      </c>
      <c r="X57">
        <f t="shared" si="9"/>
        <v>4.5420781845713534E-2</v>
      </c>
      <c r="Y57">
        <f t="shared" si="10"/>
        <v>1.2343527468629052</v>
      </c>
      <c r="Z57">
        <f t="shared" si="11"/>
        <v>0.9989346729601738</v>
      </c>
      <c r="AA57">
        <f t="shared" si="12"/>
        <v>1.3685843723574846</v>
      </c>
      <c r="AB57">
        <f t="shared" si="13"/>
        <v>1.2166012984886021</v>
      </c>
      <c r="AC57">
        <f t="shared" si="14"/>
        <v>1.73465984103638</v>
      </c>
      <c r="AD57">
        <f t="shared" si="15"/>
        <v>1.7268473770830359</v>
      </c>
      <c r="AE57">
        <f t="shared" si="16"/>
        <v>2.0073775313599245</v>
      </c>
    </row>
    <row r="58" spans="1:31" x14ac:dyDescent="0.2">
      <c r="A58">
        <v>0.72675000000000001</v>
      </c>
      <c r="B58">
        <v>2E-3</v>
      </c>
      <c r="C58">
        <v>0.62350000000000005</v>
      </c>
      <c r="D58">
        <v>7.0127499999999996</v>
      </c>
      <c r="E58">
        <v>0.8125</v>
      </c>
      <c r="F58">
        <v>9.35E-2</v>
      </c>
      <c r="G58">
        <v>0.27324999999999999</v>
      </c>
      <c r="H58">
        <v>3.6372499999999999</v>
      </c>
      <c r="I58">
        <v>3.1640000000000001</v>
      </c>
      <c r="J58">
        <v>3.3272499999999998</v>
      </c>
      <c r="K58">
        <v>26.68375</v>
      </c>
      <c r="L58">
        <v>9.4224999999999994</v>
      </c>
      <c r="M58">
        <v>3.8467500000000001</v>
      </c>
      <c r="N58">
        <v>18.951250000000002</v>
      </c>
      <c r="O58">
        <v>10.824999999999999</v>
      </c>
      <c r="Q58">
        <f t="shared" si="2"/>
        <v>-0.13861495955753461</v>
      </c>
      <c r="R58">
        <f t="shared" si="3"/>
        <v>-2.6989700043360183</v>
      </c>
      <c r="S58">
        <f t="shared" si="4"/>
        <v>-0.20516354218543853</v>
      </c>
      <c r="T58">
        <f t="shared" si="5"/>
        <v>0.84588835685746733</v>
      </c>
      <c r="U58">
        <f t="shared" si="6"/>
        <v>-9.0176630349088002E-2</v>
      </c>
      <c r="V58">
        <f t="shared" si="7"/>
        <v>-1.0291883891274822</v>
      </c>
      <c r="W58">
        <f t="shared" si="8"/>
        <v>-0.56343982937825954</v>
      </c>
      <c r="X58">
        <f t="shared" si="9"/>
        <v>0.56077315255019755</v>
      </c>
      <c r="Y58">
        <f t="shared" si="10"/>
        <v>0.50023647482563893</v>
      </c>
      <c r="Z58">
        <f t="shared" si="11"/>
        <v>0.52208543373369132</v>
      </c>
      <c r="AA58">
        <f t="shared" si="12"/>
        <v>1.4262468630954801</v>
      </c>
      <c r="AB58">
        <f t="shared" si="13"/>
        <v>0.97416614612164243</v>
      </c>
      <c r="AC58">
        <f t="shared" si="14"/>
        <v>0.5850939624574536</v>
      </c>
      <c r="AD58">
        <f t="shared" si="15"/>
        <v>1.2776378607525631</v>
      </c>
      <c r="AE58">
        <f t="shared" si="16"/>
        <v>1.0344279050254028</v>
      </c>
    </row>
    <row r="59" spans="1:31" x14ac:dyDescent="0.2">
      <c r="A59">
        <v>1.5197499999999999</v>
      </c>
      <c r="B59">
        <v>2.5605000000000002</v>
      </c>
      <c r="C59">
        <v>1.61575</v>
      </c>
      <c r="D59">
        <v>5.2147500000000004</v>
      </c>
      <c r="E59">
        <v>0.62724999999999997</v>
      </c>
      <c r="F59">
        <v>5.10825</v>
      </c>
      <c r="G59">
        <v>0.61250000000000004</v>
      </c>
      <c r="H59">
        <v>1.121</v>
      </c>
      <c r="I59">
        <v>4.2022500000000003</v>
      </c>
      <c r="J59">
        <v>0.83499999999999996</v>
      </c>
      <c r="K59">
        <v>8.1555</v>
      </c>
      <c r="L59">
        <v>58.042499999999997</v>
      </c>
      <c r="M59">
        <v>1.2052499999999999</v>
      </c>
      <c r="N59">
        <v>85.820750000000004</v>
      </c>
      <c r="O59">
        <v>8.8335000000000008</v>
      </c>
      <c r="Q59">
        <f t="shared" si="2"/>
        <v>0.18177215205647868</v>
      </c>
      <c r="R59">
        <f t="shared" si="3"/>
        <v>0.40832478017041485</v>
      </c>
      <c r="S59">
        <f t="shared" si="4"/>
        <v>0.20837416459471036</v>
      </c>
      <c r="T59">
        <f t="shared" si="5"/>
        <v>0.71723349277731574</v>
      </c>
      <c r="U59">
        <f t="shared" si="6"/>
        <v>-0.20255933001335186</v>
      </c>
      <c r="V59">
        <f t="shared" si="7"/>
        <v>0.70827214367430869</v>
      </c>
      <c r="W59">
        <f t="shared" si="8"/>
        <v>-0.21289390696342986</v>
      </c>
      <c r="X59">
        <f t="shared" si="9"/>
        <v>4.9605612594973147E-2</v>
      </c>
      <c r="Y59">
        <f t="shared" si="10"/>
        <v>0.62348188585926834</v>
      </c>
      <c r="Z59">
        <f t="shared" si="11"/>
        <v>-7.8313524516397934E-2</v>
      </c>
      <c r="AA59">
        <f t="shared" si="12"/>
        <v>0.91145059205739187</v>
      </c>
      <c r="AB59">
        <f t="shared" si="13"/>
        <v>1.7637461100513989</v>
      </c>
      <c r="AC59">
        <f t="shared" si="14"/>
        <v>8.1077140155044553E-2</v>
      </c>
      <c r="AD59">
        <f t="shared" si="15"/>
        <v>1.9335923055757973</v>
      </c>
      <c r="AE59">
        <f t="shared" si="16"/>
        <v>0.94613281337534993</v>
      </c>
    </row>
    <row r="60" spans="1:31" x14ac:dyDescent="0.2">
      <c r="A60">
        <v>1.873</v>
      </c>
      <c r="B60">
        <v>0.74450000000000005</v>
      </c>
      <c r="C60">
        <v>0.21675</v>
      </c>
      <c r="D60">
        <v>1.1194999999999999</v>
      </c>
      <c r="E60">
        <v>4.2329999999999997</v>
      </c>
      <c r="F60">
        <v>0.98175000000000001</v>
      </c>
      <c r="G60">
        <v>13.884</v>
      </c>
      <c r="H60">
        <v>3.80775</v>
      </c>
      <c r="I60">
        <v>1.3972500000000001</v>
      </c>
      <c r="J60">
        <v>2.1000000000000001E-2</v>
      </c>
      <c r="K60">
        <v>96.959249999999997</v>
      </c>
      <c r="L60">
        <v>12.07775</v>
      </c>
      <c r="M60">
        <v>19.812000000000001</v>
      </c>
      <c r="N60">
        <v>53.517000000000003</v>
      </c>
      <c r="O60">
        <v>68.084000000000003</v>
      </c>
      <c r="Q60">
        <f t="shared" si="2"/>
        <v>0.27253777737523732</v>
      </c>
      <c r="R60">
        <f t="shared" si="3"/>
        <v>-0.128135297911805</v>
      </c>
      <c r="S60">
        <f t="shared" si="4"/>
        <v>-0.66404089385175202</v>
      </c>
      <c r="T60">
        <f t="shared" si="5"/>
        <v>4.9024097915049046E-2</v>
      </c>
      <c r="U60">
        <f t="shared" si="6"/>
        <v>0.62664826847401012</v>
      </c>
      <c r="V60">
        <f t="shared" si="7"/>
        <v>-7.9990900575441469E-3</v>
      </c>
      <c r="W60">
        <f t="shared" si="8"/>
        <v>1.1425146049993744</v>
      </c>
      <c r="X60">
        <f t="shared" si="9"/>
        <v>0.58066842679630504</v>
      </c>
      <c r="Y60">
        <f t="shared" si="10"/>
        <v>0.14527411828794268</v>
      </c>
      <c r="Z60">
        <f t="shared" si="11"/>
        <v>-1.6777807052660805</v>
      </c>
      <c r="AA60">
        <f t="shared" si="12"/>
        <v>1.9865892474769016</v>
      </c>
      <c r="AB60">
        <f t="shared" si="13"/>
        <v>1.0819860358084661</v>
      </c>
      <c r="AC60">
        <f t="shared" si="14"/>
        <v>1.2969283193104184</v>
      </c>
      <c r="AD60">
        <f t="shared" si="15"/>
        <v>1.7284917602163647</v>
      </c>
      <c r="AE60">
        <f t="shared" si="16"/>
        <v>1.8330450630415163</v>
      </c>
    </row>
    <row r="61" spans="1:31" x14ac:dyDescent="0.2">
      <c r="A61">
        <v>0.61399999999999999</v>
      </c>
      <c r="B61">
        <v>5.6115000000000004</v>
      </c>
      <c r="C61">
        <v>1.1080000000000001</v>
      </c>
      <c r="D61">
        <v>7.29</v>
      </c>
      <c r="E61">
        <v>4.8697499999999998</v>
      </c>
      <c r="F61">
        <v>4.4695</v>
      </c>
      <c r="G61">
        <v>3.4750000000000003E-2</v>
      </c>
      <c r="H61">
        <v>7.1749999999999994E-2</v>
      </c>
      <c r="I61">
        <v>4.1805000000000003</v>
      </c>
      <c r="J61">
        <v>3.2515000000000001</v>
      </c>
      <c r="K61">
        <v>61.243250000000003</v>
      </c>
      <c r="L61">
        <v>18.78125</v>
      </c>
      <c r="M61">
        <v>94.855999999999995</v>
      </c>
      <c r="N61">
        <v>32.762749999999997</v>
      </c>
      <c r="O61">
        <v>37.581000000000003</v>
      </c>
      <c r="Q61">
        <f t="shared" si="2"/>
        <v>-0.2118316288588323</v>
      </c>
      <c r="R61">
        <f t="shared" si="3"/>
        <v>0.74907896725388623</v>
      </c>
      <c r="S61">
        <f t="shared" si="4"/>
        <v>4.4539760392410976E-2</v>
      </c>
      <c r="T61">
        <f t="shared" si="5"/>
        <v>0.86272752831797461</v>
      </c>
      <c r="U61">
        <f t="shared" si="6"/>
        <v>0.68750666626445589</v>
      </c>
      <c r="V61">
        <f t="shared" si="7"/>
        <v>0.6502589416136908</v>
      </c>
      <c r="W61">
        <f t="shared" si="8"/>
        <v>-1.4590451910738671</v>
      </c>
      <c r="X61">
        <f t="shared" si="9"/>
        <v>-1.1441780945939699</v>
      </c>
      <c r="Y61">
        <f t="shared" si="10"/>
        <v>0.62122822776898534</v>
      </c>
      <c r="Z61">
        <f t="shared" si="11"/>
        <v>0.51208375834391728</v>
      </c>
      <c r="AA61">
        <f t="shared" si="12"/>
        <v>1.7870582293745996</v>
      </c>
      <c r="AB61">
        <f t="shared" si="13"/>
        <v>1.2737244936828334</v>
      </c>
      <c r="AC61">
        <f t="shared" si="14"/>
        <v>1.9770648068586019</v>
      </c>
      <c r="AD61">
        <f t="shared" si="15"/>
        <v>1.5153803479021952</v>
      </c>
      <c r="AE61">
        <f t="shared" si="16"/>
        <v>1.574968332142999</v>
      </c>
    </row>
    <row r="62" spans="1:31" x14ac:dyDescent="0.2">
      <c r="A62">
        <v>0.63649999999999995</v>
      </c>
      <c r="B62">
        <v>3.2010000000000001</v>
      </c>
      <c r="C62">
        <v>1.6950000000000001</v>
      </c>
      <c r="D62">
        <v>0.72250000000000003</v>
      </c>
      <c r="E62">
        <v>11.05325</v>
      </c>
      <c r="F62">
        <v>0.63149999999999995</v>
      </c>
      <c r="G62">
        <v>2.9317500000000001</v>
      </c>
      <c r="H62">
        <v>3.4775</v>
      </c>
      <c r="I62">
        <v>2.1032500000000001</v>
      </c>
      <c r="J62">
        <v>6.6987500000000004</v>
      </c>
      <c r="K62">
        <v>145.39924999999999</v>
      </c>
      <c r="L62">
        <v>27.937249999999999</v>
      </c>
      <c r="M62">
        <v>53.158000000000001</v>
      </c>
      <c r="N62">
        <v>70.616</v>
      </c>
      <c r="O62">
        <v>2.22525</v>
      </c>
      <c r="Q62">
        <f t="shared" si="2"/>
        <v>-0.1962015920103258</v>
      </c>
      <c r="R62">
        <f t="shared" si="3"/>
        <v>0.50528567414413228</v>
      </c>
      <c r="S62">
        <f t="shared" si="4"/>
        <v>0.22916970253910096</v>
      </c>
      <c r="T62">
        <f t="shared" si="5"/>
        <v>-0.14116214857141449</v>
      </c>
      <c r="U62">
        <f t="shared" si="6"/>
        <v>1.0434899929115966</v>
      </c>
      <c r="V62">
        <f t="shared" si="7"/>
        <v>-0.19962664510865047</v>
      </c>
      <c r="W62">
        <f t="shared" si="8"/>
        <v>0.46712693382394715</v>
      </c>
      <c r="X62">
        <f t="shared" si="9"/>
        <v>0.54126713866408405</v>
      </c>
      <c r="Y62">
        <f t="shared" si="10"/>
        <v>0.32289089758764822</v>
      </c>
      <c r="Z62">
        <f t="shared" si="11"/>
        <v>0.82599377005166819</v>
      </c>
      <c r="AA62">
        <f t="shared" si="12"/>
        <v>2.1625621663462544</v>
      </c>
      <c r="AB62">
        <f t="shared" si="13"/>
        <v>1.4461836541545345</v>
      </c>
      <c r="AC62">
        <f t="shared" si="14"/>
        <v>1.7255686328180351</v>
      </c>
      <c r="AD62">
        <f t="shared" si="15"/>
        <v>1.8489031135792819</v>
      </c>
      <c r="AE62">
        <f t="shared" si="16"/>
        <v>0.34737880970854185</v>
      </c>
    </row>
    <row r="63" spans="1:31" x14ac:dyDescent="0.2">
      <c r="A63">
        <v>2.2385000000000002</v>
      </c>
      <c r="B63">
        <v>0.97950000000000004</v>
      </c>
      <c r="C63">
        <v>1.51925</v>
      </c>
      <c r="D63">
        <v>0.93925000000000003</v>
      </c>
      <c r="E63">
        <v>2.2945000000000002</v>
      </c>
      <c r="F63">
        <v>4.5674999999999999</v>
      </c>
      <c r="G63">
        <v>3.9060000000000001</v>
      </c>
      <c r="H63">
        <v>5.7244999999999999</v>
      </c>
      <c r="I63">
        <v>0.11724999999999999</v>
      </c>
      <c r="J63">
        <v>15.10375</v>
      </c>
      <c r="K63">
        <v>83.318749999999994</v>
      </c>
      <c r="L63">
        <v>4.9177499999999998</v>
      </c>
      <c r="M63">
        <v>20.963000000000001</v>
      </c>
      <c r="N63">
        <v>5.3402500000000002</v>
      </c>
      <c r="O63">
        <v>46.515000000000001</v>
      </c>
      <c r="Q63">
        <f t="shared" si="2"/>
        <v>0.3499570987194639</v>
      </c>
      <c r="R63">
        <f t="shared" si="3"/>
        <v>-8.9955596692448195E-3</v>
      </c>
      <c r="S63">
        <f t="shared" si="4"/>
        <v>0.18162924501935399</v>
      </c>
      <c r="T63">
        <f t="shared" si="5"/>
        <v>-2.7218796264577752E-2</v>
      </c>
      <c r="U63">
        <f t="shared" si="6"/>
        <v>0.36068806203067816</v>
      </c>
      <c r="V63">
        <f t="shared" si="7"/>
        <v>0.65967855602457537</v>
      </c>
      <c r="W63">
        <f t="shared" si="8"/>
        <v>0.59173223895183558</v>
      </c>
      <c r="X63">
        <f t="shared" si="9"/>
        <v>0.75773755970643808</v>
      </c>
      <c r="Y63">
        <f t="shared" si="10"/>
        <v>-0.93088714861287913</v>
      </c>
      <c r="Z63">
        <f t="shared" si="11"/>
        <v>1.1790847884927227</v>
      </c>
      <c r="AA63">
        <f t="shared" si="12"/>
        <v>1.9207427457671316</v>
      </c>
      <c r="AB63">
        <f t="shared" si="13"/>
        <v>0.69176644705821533</v>
      </c>
      <c r="AC63">
        <f t="shared" si="14"/>
        <v>1.3214534343333446</v>
      </c>
      <c r="AD63">
        <f t="shared" si="15"/>
        <v>0.7275615886912975</v>
      </c>
      <c r="AE63">
        <f t="shared" si="16"/>
        <v>1.6675930252930076</v>
      </c>
    </row>
    <row r="64" spans="1:31" x14ac:dyDescent="0.2">
      <c r="A64">
        <v>0.81225000000000003</v>
      </c>
      <c r="B64">
        <v>0.88649999999999995</v>
      </c>
      <c r="C64">
        <v>1.5302500000000001</v>
      </c>
      <c r="D64">
        <v>14.260999999999999</v>
      </c>
      <c r="E64">
        <v>5.1870000000000003</v>
      </c>
      <c r="F64">
        <v>1.69475</v>
      </c>
      <c r="G64">
        <v>4.8529999999999998</v>
      </c>
      <c r="H64">
        <v>16.178999999999998</v>
      </c>
      <c r="I64">
        <v>1.7222500000000001</v>
      </c>
      <c r="J64">
        <v>6.2649999999999997</v>
      </c>
      <c r="K64">
        <v>15.512</v>
      </c>
      <c r="L64">
        <v>51.741500000000002</v>
      </c>
      <c r="M64">
        <v>39.97</v>
      </c>
      <c r="N64">
        <v>18.717749999999999</v>
      </c>
      <c r="O64">
        <v>50.750250000000001</v>
      </c>
      <c r="Q64">
        <f t="shared" si="2"/>
        <v>-9.0310279982979566E-2</v>
      </c>
      <c r="R64">
        <f t="shared" si="3"/>
        <v>-5.232126006306341E-2</v>
      </c>
      <c r="S64">
        <f t="shared" si="4"/>
        <v>0.18476238817122506</v>
      </c>
      <c r="T64">
        <f t="shared" si="5"/>
        <v>1.1541499798815478</v>
      </c>
      <c r="U64">
        <f t="shared" si="6"/>
        <v>0.714916247993585</v>
      </c>
      <c r="V64">
        <f t="shared" si="7"/>
        <v>0.22910564258148006</v>
      </c>
      <c r="W64">
        <f t="shared" si="8"/>
        <v>0.68601029131528546</v>
      </c>
      <c r="X64">
        <f t="shared" si="9"/>
        <v>1.2089516750078249</v>
      </c>
      <c r="Y64">
        <f t="shared" si="10"/>
        <v>0.23609619342418542</v>
      </c>
      <c r="Z64">
        <f t="shared" si="11"/>
        <v>0.79692107533016876</v>
      </c>
      <c r="AA64">
        <f t="shared" si="12"/>
        <v>1.1906677960706489</v>
      </c>
      <c r="AB64">
        <f t="shared" si="13"/>
        <v>1.7138390148768528</v>
      </c>
      <c r="AC64">
        <f t="shared" si="14"/>
        <v>1.6017341482601046</v>
      </c>
      <c r="AD64">
        <f t="shared" si="15"/>
        <v>1.2722536424088864</v>
      </c>
      <c r="AE64">
        <f t="shared" si="16"/>
        <v>1.7054381859616652</v>
      </c>
    </row>
    <row r="65" spans="1:32" x14ac:dyDescent="0.2">
      <c r="A65">
        <v>0.73675000000000002</v>
      </c>
      <c r="B65">
        <v>1.92</v>
      </c>
      <c r="C65">
        <v>3.9075000000000002</v>
      </c>
      <c r="D65">
        <v>10.49175</v>
      </c>
      <c r="E65">
        <v>1.0197499999999999</v>
      </c>
      <c r="F65">
        <v>1.0467500000000001</v>
      </c>
      <c r="G65">
        <v>1.86175</v>
      </c>
      <c r="H65">
        <v>6.6747500000000004</v>
      </c>
      <c r="I65">
        <v>1.1579999999999999</v>
      </c>
      <c r="J65">
        <v>2.4822500000000001</v>
      </c>
      <c r="K65">
        <v>38.59675</v>
      </c>
      <c r="L65">
        <v>113.73</v>
      </c>
      <c r="M65">
        <v>18.361000000000001</v>
      </c>
      <c r="N65">
        <v>0.56525000000000003</v>
      </c>
      <c r="O65">
        <v>4.8879999999999999</v>
      </c>
      <c r="Q65">
        <f t="shared" si="2"/>
        <v>-0.13267985547803723</v>
      </c>
      <c r="R65">
        <f t="shared" si="3"/>
        <v>0.28330122870354957</v>
      </c>
      <c r="S65">
        <f t="shared" si="4"/>
        <v>0.59189898669122454</v>
      </c>
      <c r="T65">
        <f t="shared" si="5"/>
        <v>1.0208479335658545</v>
      </c>
      <c r="U65">
        <f t="shared" si="6"/>
        <v>8.4937139891321668E-3</v>
      </c>
      <c r="V65">
        <f t="shared" si="7"/>
        <v>1.9842969563268108E-2</v>
      </c>
      <c r="W65">
        <f t="shared" si="8"/>
        <v>0.26992136251540694</v>
      </c>
      <c r="X65">
        <f t="shared" si="9"/>
        <v>0.82443500402107117</v>
      </c>
      <c r="Y65">
        <f t="shared" si="10"/>
        <v>6.3708559391417355E-2</v>
      </c>
      <c r="Z65">
        <f t="shared" si="11"/>
        <v>0.39484551936770373</v>
      </c>
      <c r="AA65">
        <f t="shared" si="12"/>
        <v>1.5865507368870484</v>
      </c>
      <c r="AB65">
        <f t="shared" si="13"/>
        <v>2.0558750391460969</v>
      </c>
      <c r="AC65">
        <f t="shared" si="14"/>
        <v>1.2638963306046103</v>
      </c>
      <c r="AD65">
        <f t="shared" si="15"/>
        <v>-0.24775942898260261</v>
      </c>
      <c r="AE65">
        <f t="shared" si="16"/>
        <v>0.68913119723449767</v>
      </c>
    </row>
    <row r="66" spans="1:32" x14ac:dyDescent="0.2">
      <c r="A66">
        <v>0.75524999999999998</v>
      </c>
      <c r="B66">
        <v>0.71</v>
      </c>
      <c r="C66">
        <v>0.36025000000000001</v>
      </c>
      <c r="D66">
        <v>2.5077500000000001</v>
      </c>
      <c r="E66">
        <v>2.8467500000000001</v>
      </c>
      <c r="F66">
        <v>5.1524999999999999</v>
      </c>
      <c r="G66">
        <v>7.7499999999999999E-3</v>
      </c>
      <c r="H66">
        <v>12.0595</v>
      </c>
      <c r="I66">
        <v>15.21875</v>
      </c>
      <c r="J66">
        <v>1.2490000000000001</v>
      </c>
      <c r="K66">
        <v>38.877000000000002</v>
      </c>
      <c r="L66">
        <v>16.995000000000001</v>
      </c>
      <c r="M66">
        <v>106.15300000000001</v>
      </c>
      <c r="N66">
        <v>94.868250000000003</v>
      </c>
      <c r="O66">
        <v>1.35425</v>
      </c>
      <c r="Q66">
        <f t="shared" si="2"/>
        <v>-0.12190926605468194</v>
      </c>
      <c r="R66">
        <f t="shared" si="3"/>
        <v>-0.14874165128092473</v>
      </c>
      <c r="S66">
        <f t="shared" si="4"/>
        <v>-0.44339601051397304</v>
      </c>
      <c r="T66">
        <f t="shared" si="5"/>
        <v>0.39928423908363891</v>
      </c>
      <c r="U66">
        <f t="shared" si="6"/>
        <v>0.4543493293219556</v>
      </c>
      <c r="V66">
        <f t="shared" si="7"/>
        <v>0.71201800045125041</v>
      </c>
      <c r="W66">
        <f t="shared" si="8"/>
        <v>-2.1106982974936894</v>
      </c>
      <c r="X66">
        <f t="shared" si="9"/>
        <v>1.0813293018553372</v>
      </c>
      <c r="Y66">
        <f t="shared" si="10"/>
        <v>1.1823789828947282</v>
      </c>
      <c r="Z66">
        <f t="shared" si="11"/>
        <v>9.6562438374135542E-2</v>
      </c>
      <c r="AA66">
        <f t="shared" si="12"/>
        <v>1.5896927445846416</v>
      </c>
      <c r="AB66">
        <f t="shared" si="13"/>
        <v>1.2303211689190783</v>
      </c>
      <c r="AC66">
        <f t="shared" si="14"/>
        <v>2.0259322723129936</v>
      </c>
      <c r="AD66">
        <f t="shared" si="15"/>
        <v>1.9771208893826937</v>
      </c>
      <c r="AE66">
        <f t="shared" si="16"/>
        <v>0.13169884425924028</v>
      </c>
    </row>
    <row r="67" spans="1:32" x14ac:dyDescent="0.2">
      <c r="A67">
        <v>1.8959999999999999</v>
      </c>
      <c r="B67">
        <v>0.45</v>
      </c>
      <c r="C67">
        <v>2.4184999999999999</v>
      </c>
      <c r="D67">
        <v>6.7212500000000004</v>
      </c>
      <c r="E67">
        <v>1.4704999999999999</v>
      </c>
      <c r="F67">
        <v>0.98875000000000002</v>
      </c>
      <c r="G67">
        <v>0.90749999999999997</v>
      </c>
      <c r="H67">
        <v>0.503</v>
      </c>
      <c r="I67">
        <v>0.84599999999999997</v>
      </c>
      <c r="J67">
        <v>8.1917500000000008</v>
      </c>
      <c r="K67">
        <v>0.71125000000000005</v>
      </c>
      <c r="L67">
        <v>36.375999999999998</v>
      </c>
      <c r="M67">
        <v>20.021000000000001</v>
      </c>
      <c r="N67">
        <v>175.31625</v>
      </c>
      <c r="O67">
        <v>12.560499999999999</v>
      </c>
      <c r="Q67">
        <f t="shared" si="2"/>
        <v>0.27783833300204741</v>
      </c>
      <c r="R67">
        <f t="shared" si="3"/>
        <v>-0.34678748622465627</v>
      </c>
      <c r="S67">
        <f t="shared" si="4"/>
        <v>0.38354609172447401</v>
      </c>
      <c r="T67">
        <f t="shared" si="5"/>
        <v>0.82745004948517553</v>
      </c>
      <c r="U67">
        <f t="shared" si="6"/>
        <v>0.16746502884308812</v>
      </c>
      <c r="V67">
        <f t="shared" si="7"/>
        <v>-4.9135034942670236E-3</v>
      </c>
      <c r="W67">
        <f t="shared" si="8"/>
        <v>-4.2153366291849882E-2</v>
      </c>
      <c r="X67">
        <f t="shared" si="9"/>
        <v>-0.29843201494407257</v>
      </c>
      <c r="Y67">
        <f t="shared" si="10"/>
        <v>-7.2629636960976476E-2</v>
      </c>
      <c r="Z67">
        <f t="shared" si="11"/>
        <v>0.91337668981373654</v>
      </c>
      <c r="AA67">
        <f t="shared" si="12"/>
        <v>-0.14797772059687236</v>
      </c>
      <c r="AB67">
        <f t="shared" si="13"/>
        <v>1.5608149411970518</v>
      </c>
      <c r="AC67">
        <f t="shared" si="14"/>
        <v>1.3014857656325978</v>
      </c>
      <c r="AD67">
        <f t="shared" si="15"/>
        <v>2.2438221725584393</v>
      </c>
      <c r="AE67">
        <f t="shared" si="16"/>
        <v>1.0990069278501318</v>
      </c>
    </row>
    <row r="68" spans="1:32" x14ac:dyDescent="0.2">
      <c r="A68">
        <v>0.61675000000000002</v>
      </c>
      <c r="B68">
        <v>2.1739999999999999</v>
      </c>
      <c r="C68">
        <v>0.54174999999999995</v>
      </c>
      <c r="D68">
        <v>4.2469999999999999</v>
      </c>
      <c r="E68">
        <v>3.121</v>
      </c>
      <c r="F68">
        <v>2.3042500000000001</v>
      </c>
      <c r="G68">
        <v>3.6822499999999998</v>
      </c>
      <c r="H68">
        <v>4.3710000000000004</v>
      </c>
      <c r="I68">
        <v>0.10249999999999999</v>
      </c>
      <c r="J68">
        <v>2.7945000000000002</v>
      </c>
      <c r="K68">
        <v>1.3260000000000001</v>
      </c>
      <c r="L68">
        <v>0.14624999999999999</v>
      </c>
      <c r="M68">
        <v>45.630749999999999</v>
      </c>
      <c r="N68">
        <v>125.00749999999999</v>
      </c>
      <c r="O68">
        <v>8.7769999999999992</v>
      </c>
      <c r="Q68">
        <f t="shared" ref="Q68:Q131" si="17">IF(A68 &gt; 0,LOG(A68, 10),"")</f>
        <v>-0.20989084183822634</v>
      </c>
      <c r="R68">
        <f t="shared" ref="R68:R131" si="18">IF(B68 &gt; 0,LOG(B68, 10),"")</f>
        <v>0.33725953975027567</v>
      </c>
      <c r="S68">
        <f t="shared" ref="S68:S131" si="19">IF(C68 &gt; 0,LOG(C68, 10),"")</f>
        <v>-0.26620108000814441</v>
      </c>
      <c r="T68">
        <f t="shared" ref="T68:T131" si="20">IF(D68 &gt; 0,LOG(D68, 10),"")</f>
        <v>0.62808226099067943</v>
      </c>
      <c r="U68">
        <f t="shared" ref="U68:U131" si="21">IF(E68 &gt; 0,LOG(E68, 10),"")</f>
        <v>0.49429376866533259</v>
      </c>
      <c r="V68">
        <f t="shared" ref="V68:V131" si="22">IF(F68 &gt; 0,LOG(F68, 10),"")</f>
        <v>0.36252959616194091</v>
      </c>
      <c r="W68">
        <f t="shared" ref="W68:W131" si="23">IF(G68 &gt; 0,LOG(G68, 10),"")</f>
        <v>0.56611327084227159</v>
      </c>
      <c r="X68">
        <f t="shared" ref="X68:X131" si="24">IF(H68 &gt; 0,LOG(H68, 10),"")</f>
        <v>0.64058080648965265</v>
      </c>
      <c r="Y68">
        <f t="shared" ref="Y68:Y131" si="25">IF(I68 &gt; 0,LOG(I68, 10),"")</f>
        <v>-0.98927613460822683</v>
      </c>
      <c r="Z68">
        <f t="shared" ref="Z68:Z131" si="26">IF(J68 &gt; 0,LOG(J68, 10),"")</f>
        <v>0.44630411395192388</v>
      </c>
      <c r="AA68">
        <f t="shared" ref="AA68:AA131" si="27">IF(K68 &gt; 0,LOG(K68, 10),"")</f>
        <v>0.12254352406875435</v>
      </c>
      <c r="AB68">
        <f t="shared" ref="AB68:AB131" si="28">IF(L68 &gt; 0,LOG(L68, 10),"")</f>
        <v>-0.83490412524578195</v>
      </c>
      <c r="AC68">
        <f t="shared" ref="AC68:AC131" si="29">IF(M68 &gt; 0,LOG(M68, 10),"")</f>
        <v>1.6592576070190905</v>
      </c>
      <c r="AD68">
        <f t="shared" ref="AD68:AD131" si="30">IF(N68 &gt; 0,LOG(N68, 10),"")</f>
        <v>2.0969360698952713</v>
      </c>
      <c r="AE68">
        <f t="shared" ref="AE68:AE131" si="31">IF(O68 &gt; 0,LOG(O68, 10),"")</f>
        <v>0.94334609835659056</v>
      </c>
    </row>
    <row r="69" spans="1:32" x14ac:dyDescent="0.2">
      <c r="A69">
        <v>3.6327500000000001</v>
      </c>
      <c r="B69">
        <v>2.7839999999999998</v>
      </c>
      <c r="C69">
        <v>2.3532500000000001</v>
      </c>
      <c r="D69">
        <v>2.8137500000000002</v>
      </c>
      <c r="E69">
        <v>8.5724999999999998</v>
      </c>
      <c r="F69">
        <v>1.7170000000000001</v>
      </c>
      <c r="G69">
        <v>2.6892499999999999</v>
      </c>
      <c r="H69">
        <v>4.3999999999999997E-2</v>
      </c>
      <c r="I69">
        <v>9.3985000000000003</v>
      </c>
      <c r="J69">
        <v>18.5745</v>
      </c>
      <c r="K69">
        <v>37.402500000000003</v>
      </c>
      <c r="L69">
        <v>41.150750000000002</v>
      </c>
      <c r="M69">
        <v>5.7662500000000003</v>
      </c>
      <c r="N69">
        <v>21.669250000000002</v>
      </c>
      <c r="O69">
        <v>7.2320000000000002</v>
      </c>
      <c r="Q69">
        <f t="shared" si="17"/>
        <v>0.56023551144478989</v>
      </c>
      <c r="R69">
        <f t="shared" si="18"/>
        <v>0.44466923093852445</v>
      </c>
      <c r="S69">
        <f t="shared" si="19"/>
        <v>0.37166806736006497</v>
      </c>
      <c r="T69">
        <f t="shared" si="20"/>
        <v>0.44928550800857642</v>
      </c>
      <c r="U69">
        <f t="shared" si="21"/>
        <v>0.93310749378698166</v>
      </c>
      <c r="V69">
        <f t="shared" si="22"/>
        <v>0.23477029516091649</v>
      </c>
      <c r="W69">
        <f t="shared" si="23"/>
        <v>0.42963117729718397</v>
      </c>
      <c r="X69">
        <f t="shared" si="24"/>
        <v>-1.3565473235138124</v>
      </c>
      <c r="Y69">
        <f t="shared" si="25"/>
        <v>0.97305854575872852</v>
      </c>
      <c r="Z69">
        <f t="shared" si="26"/>
        <v>1.2689171319796611</v>
      </c>
      <c r="AA69">
        <f t="shared" si="27"/>
        <v>1.5729006316100631</v>
      </c>
      <c r="AB69">
        <f t="shared" si="28"/>
        <v>1.6143777549284384</v>
      </c>
      <c r="AC69">
        <f t="shared" si="29"/>
        <v>0.76089346761632304</v>
      </c>
      <c r="AD69">
        <f t="shared" si="30"/>
        <v>1.3358438801016284</v>
      </c>
      <c r="AE69">
        <f t="shared" si="31"/>
        <v>0.85925841746730691</v>
      </c>
    </row>
    <row r="70" spans="1:32" x14ac:dyDescent="0.2">
      <c r="A70">
        <v>1.6517500000000001</v>
      </c>
      <c r="B70">
        <v>0.627</v>
      </c>
      <c r="C70">
        <v>2.613</v>
      </c>
      <c r="D70">
        <v>1.47925</v>
      </c>
      <c r="E70">
        <v>1.8687499999999999</v>
      </c>
      <c r="F70">
        <v>0.59375</v>
      </c>
      <c r="G70">
        <v>1.4430000000000001</v>
      </c>
      <c r="H70">
        <v>3.3140000000000001</v>
      </c>
      <c r="I70">
        <v>0.52625</v>
      </c>
      <c r="J70">
        <v>14.96325</v>
      </c>
      <c r="K70">
        <v>18.31175</v>
      </c>
      <c r="L70">
        <v>73.370750000000001</v>
      </c>
      <c r="M70">
        <v>0.77349999999999997</v>
      </c>
      <c r="N70">
        <v>3.9782500000000001</v>
      </c>
      <c r="O70">
        <v>5.8282499999999997</v>
      </c>
      <c r="Q70">
        <f t="shared" si="17"/>
        <v>0.21794431548035548</v>
      </c>
      <c r="R70">
        <f t="shared" si="18"/>
        <v>-0.20273245916928356</v>
      </c>
      <c r="S70">
        <f t="shared" si="19"/>
        <v>0.41713940972732561</v>
      </c>
      <c r="T70">
        <f t="shared" si="20"/>
        <v>0.17004157794904945</v>
      </c>
      <c r="U70">
        <f t="shared" si="21"/>
        <v>0.27155120566850482</v>
      </c>
      <c r="V70">
        <f t="shared" si="22"/>
        <v>-0.22639637736707699</v>
      </c>
      <c r="W70">
        <f t="shared" si="23"/>
        <v>0.15926633109349422</v>
      </c>
      <c r="X70">
        <f t="shared" si="24"/>
        <v>0.5203525040833179</v>
      </c>
      <c r="Y70">
        <f t="shared" si="25"/>
        <v>-0.27880789115627524</v>
      </c>
      <c r="Z70">
        <f t="shared" si="26"/>
        <v>1.1750259320158551</v>
      </c>
      <c r="AA70">
        <f t="shared" si="27"/>
        <v>1.2627298505292199</v>
      </c>
      <c r="AB70">
        <f t="shared" si="28"/>
        <v>1.86552295848048</v>
      </c>
      <c r="AC70">
        <f t="shared" si="29"/>
        <v>-0.11153968196461368</v>
      </c>
      <c r="AD70">
        <f t="shared" si="30"/>
        <v>0.59969207145028924</v>
      </c>
      <c r="AE70">
        <f t="shared" si="31"/>
        <v>0.76553817235187072</v>
      </c>
    </row>
    <row r="71" spans="1:32" x14ac:dyDescent="0.2">
      <c r="A71">
        <v>73.735249999999994</v>
      </c>
      <c r="B71">
        <v>3.6004999999999998</v>
      </c>
      <c r="C71">
        <v>2.0865</v>
      </c>
      <c r="D71">
        <v>3.1807500000000002</v>
      </c>
      <c r="E71">
        <v>2.9032499999999999</v>
      </c>
      <c r="F71">
        <v>2.7862499999999999</v>
      </c>
      <c r="G71">
        <v>3.1425000000000001</v>
      </c>
      <c r="H71">
        <v>2.62175</v>
      </c>
      <c r="I71">
        <v>1.0235000000000001</v>
      </c>
      <c r="J71">
        <v>8.1167499999999997</v>
      </c>
      <c r="K71">
        <v>23.19425</v>
      </c>
      <c r="L71">
        <v>4.4217500000000003</v>
      </c>
      <c r="M71">
        <v>23.673999999999999</v>
      </c>
      <c r="N71">
        <v>5.5287499999999996</v>
      </c>
      <c r="O71">
        <v>11.87125</v>
      </c>
      <c r="Q71">
        <f t="shared" si="17"/>
        <v>1.8676751570667718</v>
      </c>
      <c r="R71">
        <f t="shared" si="18"/>
        <v>0.55636281525692</v>
      </c>
      <c r="S71">
        <f t="shared" si="19"/>
        <v>0.31941838904772762</v>
      </c>
      <c r="T71">
        <f t="shared" si="20"/>
        <v>0.50252953585140958</v>
      </c>
      <c r="U71">
        <f t="shared" si="21"/>
        <v>0.4628844347106551</v>
      </c>
      <c r="V71">
        <f t="shared" si="22"/>
        <v>0.44502008148829403</v>
      </c>
      <c r="W71">
        <f t="shared" si="23"/>
        <v>0.49727528635799534</v>
      </c>
      <c r="X71">
        <f t="shared" si="24"/>
        <v>0.41859127667637941</v>
      </c>
      <c r="Y71">
        <f t="shared" si="25"/>
        <v>1.00878469985245E-2</v>
      </c>
      <c r="Z71">
        <f t="shared" si="26"/>
        <v>0.90938216968368557</v>
      </c>
      <c r="AA71">
        <f t="shared" si="27"/>
        <v>1.3653803339089898</v>
      </c>
      <c r="AB71">
        <f t="shared" si="28"/>
        <v>0.64559418449106143</v>
      </c>
      <c r="AC71">
        <f t="shared" si="29"/>
        <v>1.3742716432759796</v>
      </c>
      <c r="AD71">
        <f t="shared" si="30"/>
        <v>0.74262695237766008</v>
      </c>
      <c r="AE71">
        <f t="shared" si="31"/>
        <v>1.0744964510119075</v>
      </c>
      <c r="AF71" t="s">
        <v>176</v>
      </c>
    </row>
    <row r="72" spans="1:32" x14ac:dyDescent="0.2">
      <c r="A72">
        <v>0.99299999999999999</v>
      </c>
      <c r="B72">
        <v>0.54325000000000001</v>
      </c>
      <c r="C72">
        <v>4.0157499999999997</v>
      </c>
      <c r="D72">
        <v>1.07375</v>
      </c>
      <c r="E72">
        <v>0.6915</v>
      </c>
      <c r="F72">
        <v>1.14025</v>
      </c>
      <c r="G72">
        <v>8.9994999999999994</v>
      </c>
      <c r="H72">
        <v>7.8339999999999996</v>
      </c>
      <c r="I72">
        <v>1.6272500000000001</v>
      </c>
      <c r="J72">
        <v>29.284500000000001</v>
      </c>
      <c r="K72">
        <v>16.837</v>
      </c>
      <c r="L72">
        <v>8.1029999999999998</v>
      </c>
      <c r="M72">
        <v>69.520250000000004</v>
      </c>
      <c r="N72">
        <v>25.297750000000001</v>
      </c>
      <c r="O72">
        <v>3.0539999999999998</v>
      </c>
      <c r="Q72">
        <f t="shared" si="17"/>
        <v>-3.0507515046188267E-3</v>
      </c>
      <c r="R72">
        <f t="shared" si="18"/>
        <v>-0.26500026500743784</v>
      </c>
      <c r="S72">
        <f t="shared" si="19"/>
        <v>0.60376666803137924</v>
      </c>
      <c r="T72">
        <f t="shared" si="20"/>
        <v>3.0903176839298704E-2</v>
      </c>
      <c r="U72">
        <f t="shared" si="21"/>
        <v>-0.16020781555467062</v>
      </c>
      <c r="V72">
        <f t="shared" si="22"/>
        <v>5.7000080912975898E-2</v>
      </c>
      <c r="W72">
        <f t="shared" si="23"/>
        <v>0.95421838129787562</v>
      </c>
      <c r="X72">
        <f t="shared" si="24"/>
        <v>0.89398356721184691</v>
      </c>
      <c r="Y72">
        <f t="shared" si="25"/>
        <v>0.21145428021392074</v>
      </c>
      <c r="Z72">
        <f t="shared" si="26"/>
        <v>1.4666378133359879</v>
      </c>
      <c r="AA72">
        <f t="shared" si="27"/>
        <v>1.2262647118956937</v>
      </c>
      <c r="AB72">
        <f t="shared" si="28"/>
        <v>0.90864583890711315</v>
      </c>
      <c r="AC72">
        <f t="shared" si="29"/>
        <v>1.8421113251987409</v>
      </c>
      <c r="AD72">
        <f t="shared" si="30"/>
        <v>1.4030818964312421</v>
      </c>
      <c r="AE72">
        <f t="shared" si="31"/>
        <v>0.48486903272040233</v>
      </c>
    </row>
    <row r="73" spans="1:32" x14ac:dyDescent="0.2">
      <c r="A73">
        <v>1.10425</v>
      </c>
      <c r="B73">
        <v>0.88424999999999998</v>
      </c>
      <c r="C73">
        <v>56.96275</v>
      </c>
      <c r="D73">
        <v>0.64224999999999999</v>
      </c>
      <c r="E73">
        <v>1.3169999999999999</v>
      </c>
      <c r="F73">
        <v>0.56474999999999997</v>
      </c>
      <c r="G73">
        <v>4.6302500000000002</v>
      </c>
      <c r="H73">
        <v>0.95574999999999999</v>
      </c>
      <c r="I73">
        <v>2.3875000000000002</v>
      </c>
      <c r="J73">
        <v>9.0817499999999995</v>
      </c>
      <c r="K73">
        <v>103.91200000000001</v>
      </c>
      <c r="L73">
        <v>39.937750000000001</v>
      </c>
      <c r="M73">
        <v>0.52949999999999997</v>
      </c>
      <c r="N73">
        <v>1.25E-3</v>
      </c>
      <c r="O73">
        <v>11.1175</v>
      </c>
      <c r="Q73">
        <f t="shared" si="17"/>
        <v>4.3067407930428729E-2</v>
      </c>
      <c r="R73">
        <f t="shared" si="18"/>
        <v>-5.3424931513210823E-2</v>
      </c>
      <c r="S73">
        <f t="shared" si="19"/>
        <v>1.7555909476406646</v>
      </c>
      <c r="T73">
        <f t="shared" si="20"/>
        <v>-0.19229588706161621</v>
      </c>
      <c r="U73">
        <f t="shared" si="21"/>
        <v>0.11958577496178378</v>
      </c>
      <c r="V73">
        <f t="shared" si="22"/>
        <v>-0.24814376040759936</v>
      </c>
      <c r="W73">
        <f t="shared" si="23"/>
        <v>0.66560444041089661</v>
      </c>
      <c r="X73">
        <f t="shared" si="24"/>
        <v>-1.9655693308934283E-2</v>
      </c>
      <c r="Y73">
        <f t="shared" si="25"/>
        <v>0.37794338025578395</v>
      </c>
      <c r="Z73">
        <f t="shared" si="26"/>
        <v>0.95816954258643472</v>
      </c>
      <c r="AA73">
        <f t="shared" si="27"/>
        <v>2.0166657037925115</v>
      </c>
      <c r="AB73">
        <f t="shared" si="28"/>
        <v>1.6013835940822725</v>
      </c>
      <c r="AC73">
        <f t="shared" si="29"/>
        <v>-0.27613403555649624</v>
      </c>
      <c r="AD73">
        <f t="shared" si="30"/>
        <v>-2.9030899869919433</v>
      </c>
      <c r="AE73">
        <f t="shared" si="31"/>
        <v>1.0460071381209721</v>
      </c>
    </row>
    <row r="74" spans="1:32" x14ac:dyDescent="0.2">
      <c r="A74">
        <v>0.65900000000000003</v>
      </c>
      <c r="B74">
        <v>1.4239999999999999</v>
      </c>
      <c r="C74">
        <v>0.14649999999999999</v>
      </c>
      <c r="D74">
        <v>1.6737500000000001</v>
      </c>
      <c r="E74">
        <v>12.671250000000001</v>
      </c>
      <c r="F74">
        <v>1.97875</v>
      </c>
      <c r="G74">
        <v>0.67925000000000002</v>
      </c>
      <c r="H74">
        <v>4.3085000000000004</v>
      </c>
      <c r="I74">
        <v>5.9972500000000002</v>
      </c>
      <c r="J74">
        <v>2.4740000000000002</v>
      </c>
      <c r="K74">
        <v>15.77575</v>
      </c>
      <c r="L74">
        <v>4.3999999999999997E-2</v>
      </c>
      <c r="M74">
        <v>24.968</v>
      </c>
      <c r="N74">
        <v>19.925750000000001</v>
      </c>
      <c r="O74">
        <v>73.796999999999997</v>
      </c>
      <c r="Q74">
        <f t="shared" si="17"/>
        <v>-0.1811145854059901</v>
      </c>
      <c r="R74">
        <f t="shared" si="18"/>
        <v>0.15350998930083753</v>
      </c>
      <c r="S74">
        <f t="shared" si="19"/>
        <v>-0.8341623753098717</v>
      </c>
      <c r="T74">
        <f t="shared" si="20"/>
        <v>0.22369059002006539</v>
      </c>
      <c r="U74">
        <f t="shared" si="21"/>
        <v>1.1028194595026151</v>
      </c>
      <c r="V74">
        <f t="shared" si="22"/>
        <v>0.29639092787041227</v>
      </c>
      <c r="W74">
        <f t="shared" si="23"/>
        <v>-0.16797035291007159</v>
      </c>
      <c r="X74">
        <f t="shared" si="24"/>
        <v>0.63432609728159195</v>
      </c>
      <c r="Y74">
        <f t="shared" si="25"/>
        <v>0.77795215311616128</v>
      </c>
      <c r="Z74">
        <f t="shared" si="26"/>
        <v>0.39339969529310181</v>
      </c>
      <c r="AA74">
        <f t="shared" si="27"/>
        <v>1.1979900153404954</v>
      </c>
      <c r="AB74">
        <f t="shared" si="28"/>
        <v>-1.3565473235138124</v>
      </c>
      <c r="AC74">
        <f t="shared" si="29"/>
        <v>1.3973837556572761</v>
      </c>
      <c r="AD74">
        <f t="shared" si="30"/>
        <v>1.2994146771061084</v>
      </c>
      <c r="AE74">
        <f t="shared" si="31"/>
        <v>1.8680387072169735</v>
      </c>
    </row>
    <row r="75" spans="1:32" x14ac:dyDescent="0.2">
      <c r="A75">
        <v>1.4682500000000001</v>
      </c>
      <c r="B75">
        <v>1.0449999999999999</v>
      </c>
      <c r="C75">
        <v>0.59575</v>
      </c>
      <c r="D75">
        <v>0.248</v>
      </c>
      <c r="E75">
        <v>1.9532499999999999</v>
      </c>
      <c r="F75">
        <v>8.9502500000000005</v>
      </c>
      <c r="G75">
        <v>4.73325</v>
      </c>
      <c r="H75">
        <v>0.13475000000000001</v>
      </c>
      <c r="I75">
        <v>5.7932499999999996</v>
      </c>
      <c r="J75">
        <v>4.1529999999999996</v>
      </c>
      <c r="K75">
        <v>2.5000000000000001E-4</v>
      </c>
      <c r="L75">
        <v>11.785</v>
      </c>
      <c r="M75">
        <v>12.24775</v>
      </c>
      <c r="N75">
        <v>73.941249999999997</v>
      </c>
      <c r="O75">
        <v>72.105999999999995</v>
      </c>
      <c r="Q75">
        <f t="shared" si="17"/>
        <v>0.16680000951499471</v>
      </c>
      <c r="R75">
        <f t="shared" si="18"/>
        <v>1.9116290447072776E-2</v>
      </c>
      <c r="S75">
        <f t="shared" si="19"/>
        <v>-0.22493594898150626</v>
      </c>
      <c r="T75">
        <f t="shared" si="20"/>
        <v>-0.6055483191737836</v>
      </c>
      <c r="U75">
        <f t="shared" si="21"/>
        <v>0.29075783298161384</v>
      </c>
      <c r="V75">
        <f t="shared" si="22"/>
        <v>0.95183516627726528</v>
      </c>
      <c r="W75">
        <f t="shared" si="23"/>
        <v>0.67515944356647561</v>
      </c>
      <c r="X75">
        <f t="shared" si="24"/>
        <v>-0.87047122614122363</v>
      </c>
      <c r="Y75">
        <f t="shared" si="25"/>
        <v>0.76292227030429904</v>
      </c>
      <c r="Z75">
        <f t="shared" si="26"/>
        <v>0.61836193110987814</v>
      </c>
      <c r="AA75">
        <f t="shared" si="27"/>
        <v>-3.6020599913279621</v>
      </c>
      <c r="AB75">
        <f t="shared" si="28"/>
        <v>1.0713295868603423</v>
      </c>
      <c r="AC75">
        <f t="shared" si="29"/>
        <v>1.0880563129997598</v>
      </c>
      <c r="AD75">
        <f t="shared" si="30"/>
        <v>1.8688867881834452</v>
      </c>
      <c r="AE75">
        <f t="shared" si="31"/>
        <v>1.8579714042267019</v>
      </c>
    </row>
    <row r="76" spans="1:32" x14ac:dyDescent="0.2">
      <c r="A76">
        <v>2.0732499999999998</v>
      </c>
      <c r="B76">
        <v>1.4877499999999999</v>
      </c>
      <c r="C76">
        <v>1.8774999999999999</v>
      </c>
      <c r="D76">
        <v>1.3447499999999999</v>
      </c>
      <c r="E76">
        <v>3.1535000000000002</v>
      </c>
      <c r="F76">
        <v>7.0372500000000002</v>
      </c>
      <c r="G76">
        <v>2.5927500000000001</v>
      </c>
      <c r="H76">
        <v>7.2797499999999999</v>
      </c>
      <c r="I76">
        <v>1.1904999999999999</v>
      </c>
      <c r="J76">
        <v>0.22650000000000001</v>
      </c>
      <c r="K76">
        <v>6.2852499999999996</v>
      </c>
      <c r="L76">
        <v>22.121500000000001</v>
      </c>
      <c r="M76">
        <v>11.05325</v>
      </c>
      <c r="N76">
        <v>12.03675</v>
      </c>
      <c r="O76">
        <v>7.8734999999999999</v>
      </c>
      <c r="Q76">
        <f t="shared" si="17"/>
        <v>0.31665167405435879</v>
      </c>
      <c r="R76">
        <f t="shared" si="18"/>
        <v>0.17252995893683204</v>
      </c>
      <c r="S76">
        <f t="shared" si="19"/>
        <v>0.27357994567620597</v>
      </c>
      <c r="T76">
        <f t="shared" si="20"/>
        <v>0.12864155295388285</v>
      </c>
      <c r="U76">
        <f t="shared" si="21"/>
        <v>0.4987928353293386</v>
      </c>
      <c r="V76">
        <f t="shared" si="22"/>
        <v>0.84740297971744805</v>
      </c>
      <c r="W76">
        <f t="shared" si="23"/>
        <v>0.4137606429341068</v>
      </c>
      <c r="X76">
        <f t="shared" si="24"/>
        <v>0.86211646509809714</v>
      </c>
      <c r="Y76">
        <f t="shared" si="25"/>
        <v>7.5729399740898623E-2</v>
      </c>
      <c r="Z76">
        <f t="shared" si="26"/>
        <v>-0.64493179365114928</v>
      </c>
      <c r="AA76">
        <f t="shared" si="27"/>
        <v>0.79832255671746621</v>
      </c>
      <c r="AB76">
        <f t="shared" si="28"/>
        <v>1.3448145719832976</v>
      </c>
      <c r="AC76">
        <f t="shared" si="29"/>
        <v>1.0434899929115966</v>
      </c>
      <c r="AD76">
        <f t="shared" si="30"/>
        <v>1.0805092404433767</v>
      </c>
      <c r="AE76">
        <f t="shared" si="31"/>
        <v>0.89616783182382176</v>
      </c>
    </row>
    <row r="77" spans="1:32" x14ac:dyDescent="0.2">
      <c r="A77">
        <v>1.5602499999999999</v>
      </c>
      <c r="B77">
        <v>2.0237500000000002</v>
      </c>
      <c r="C77">
        <v>1.51675</v>
      </c>
      <c r="D77">
        <v>2.16825</v>
      </c>
      <c r="E77">
        <v>2.238</v>
      </c>
      <c r="F77">
        <v>2.0670000000000002</v>
      </c>
      <c r="G77">
        <v>1.3725000000000001</v>
      </c>
      <c r="H77">
        <v>2.5009999999999999</v>
      </c>
      <c r="I77">
        <v>7.2247500000000002</v>
      </c>
      <c r="J77">
        <v>3.5812499999999998</v>
      </c>
      <c r="K77">
        <v>9.1837499999999999</v>
      </c>
      <c r="L77">
        <v>49.550750000000001</v>
      </c>
      <c r="M77">
        <v>10.84375</v>
      </c>
      <c r="N77">
        <v>34.570999999999998</v>
      </c>
      <c r="O77">
        <v>10.110749999999999</v>
      </c>
      <c r="Q77">
        <f t="shared" si="17"/>
        <v>0.19319419125292042</v>
      </c>
      <c r="R77">
        <f t="shared" si="18"/>
        <v>0.30615686176143014</v>
      </c>
      <c r="S77">
        <f t="shared" si="19"/>
        <v>0.18091400361608587</v>
      </c>
      <c r="T77">
        <f t="shared" si="20"/>
        <v>0.3361093550623579</v>
      </c>
      <c r="U77">
        <f t="shared" si="21"/>
        <v>0.34986008219233122</v>
      </c>
      <c r="V77">
        <f t="shared" si="22"/>
        <v>0.31534047662728826</v>
      </c>
      <c r="W77">
        <f t="shared" si="23"/>
        <v>0.13751235312212953</v>
      </c>
      <c r="X77">
        <f t="shared" si="24"/>
        <v>0.39811369173050248</v>
      </c>
      <c r="Y77">
        <f t="shared" si="25"/>
        <v>0.85882282367786489</v>
      </c>
      <c r="Z77">
        <f t="shared" si="26"/>
        <v>0.55403463931146513</v>
      </c>
      <c r="AA77">
        <f t="shared" si="27"/>
        <v>0.96302005285243286</v>
      </c>
      <c r="AB77">
        <f t="shared" si="28"/>
        <v>1.6950502323509884</v>
      </c>
      <c r="AC77">
        <f t="shared" si="29"/>
        <v>1.0351794964709677</v>
      </c>
      <c r="AD77">
        <f t="shared" si="30"/>
        <v>1.538711942116912</v>
      </c>
      <c r="AE77">
        <f t="shared" si="31"/>
        <v>1.0047833720875778</v>
      </c>
    </row>
    <row r="78" spans="1:32" x14ac:dyDescent="0.2">
      <c r="A78">
        <v>0.60099999999999998</v>
      </c>
      <c r="B78">
        <v>2.8864999999999998</v>
      </c>
      <c r="C78">
        <v>0.435</v>
      </c>
      <c r="D78">
        <v>0.71050000000000002</v>
      </c>
      <c r="E78">
        <v>2.85025</v>
      </c>
      <c r="F78">
        <v>1.774</v>
      </c>
      <c r="G78">
        <v>3.4500000000000003E-2</v>
      </c>
      <c r="H78">
        <v>4.9397500000000001</v>
      </c>
      <c r="I78">
        <v>9.6072500000000005</v>
      </c>
      <c r="J78">
        <v>0.39674999999999999</v>
      </c>
      <c r="K78">
        <v>35.880499999999998</v>
      </c>
      <c r="L78">
        <v>136.10175000000001</v>
      </c>
      <c r="M78">
        <v>30.348500000000001</v>
      </c>
      <c r="N78">
        <v>1.4995000000000001</v>
      </c>
      <c r="O78">
        <v>60.463749999999997</v>
      </c>
      <c r="Q78">
        <f t="shared" si="17"/>
        <v>-0.22112552799726046</v>
      </c>
      <c r="R78">
        <f t="shared" si="18"/>
        <v>0.46037156183464978</v>
      </c>
      <c r="S78">
        <f t="shared" si="19"/>
        <v>-0.36151074304536263</v>
      </c>
      <c r="T78">
        <f t="shared" si="20"/>
        <v>-0.14843591773651144</v>
      </c>
      <c r="U78">
        <f t="shared" si="21"/>
        <v>0.45488295434491488</v>
      </c>
      <c r="V78">
        <f t="shared" si="22"/>
        <v>0.24895361549570758</v>
      </c>
      <c r="W78">
        <f t="shared" si="23"/>
        <v>-1.4621809049267258</v>
      </c>
      <c r="X78">
        <f t="shared" si="24"/>
        <v>0.69370496990180952</v>
      </c>
      <c r="Y78">
        <f t="shared" si="25"/>
        <v>0.98259909206606455</v>
      </c>
      <c r="Z78">
        <f t="shared" si="26"/>
        <v>-0.40148306457311417</v>
      </c>
      <c r="AA78">
        <f t="shared" si="27"/>
        <v>1.5548584863711612</v>
      </c>
      <c r="AB78">
        <f t="shared" si="28"/>
        <v>2.1338637094094857</v>
      </c>
      <c r="AC78">
        <f t="shared" si="29"/>
        <v>1.4821372305736613</v>
      </c>
      <c r="AD78">
        <f t="shared" si="30"/>
        <v>0.17594647009554593</v>
      </c>
      <c r="AE78">
        <f t="shared" si="31"/>
        <v>1.7814950788954296</v>
      </c>
    </row>
    <row r="79" spans="1:32" x14ac:dyDescent="0.2">
      <c r="A79">
        <v>0.52575000000000005</v>
      </c>
      <c r="B79">
        <v>0.95550000000000002</v>
      </c>
      <c r="C79">
        <v>2.72</v>
      </c>
      <c r="D79">
        <v>1.2030000000000001</v>
      </c>
      <c r="E79">
        <v>5.8547500000000001</v>
      </c>
      <c r="F79">
        <v>5.3624999999999998</v>
      </c>
      <c r="G79">
        <v>1.28775</v>
      </c>
      <c r="H79">
        <v>4.7149999999999999</v>
      </c>
      <c r="I79">
        <v>0.88975000000000004</v>
      </c>
      <c r="J79">
        <v>3.92075</v>
      </c>
      <c r="K79">
        <v>142.86775</v>
      </c>
      <c r="L79">
        <v>28.081</v>
      </c>
      <c r="M79">
        <v>20.713000000000001</v>
      </c>
      <c r="N79">
        <v>29.936</v>
      </c>
      <c r="O79">
        <v>33.217750000000002</v>
      </c>
      <c r="Q79">
        <f t="shared" si="17"/>
        <v>-0.27922071864164122</v>
      </c>
      <c r="R79">
        <f t="shared" si="18"/>
        <v>-1.9769308608968316E-2</v>
      </c>
      <c r="S79">
        <f t="shared" si="19"/>
        <v>0.43456890403419868</v>
      </c>
      <c r="T79">
        <f t="shared" si="20"/>
        <v>8.0265627339844756E-2</v>
      </c>
      <c r="U79">
        <f t="shared" si="21"/>
        <v>0.76750835526858507</v>
      </c>
      <c r="V79">
        <f t="shared" si="22"/>
        <v>0.72936730519278059</v>
      </c>
      <c r="W79">
        <f t="shared" si="23"/>
        <v>0.10983155855261652</v>
      </c>
      <c r="X79">
        <f t="shared" si="24"/>
        <v>0.67348169707334715</v>
      </c>
      <c r="Y79">
        <f t="shared" si="25"/>
        <v>-5.0732003324116461E-2</v>
      </c>
      <c r="Z79">
        <f t="shared" si="26"/>
        <v>0.59336915112910016</v>
      </c>
      <c r="AA79">
        <f t="shared" si="27"/>
        <v>2.1549342051539373</v>
      </c>
      <c r="AB79">
        <f t="shared" si="28"/>
        <v>1.4484125695100796</v>
      </c>
      <c r="AC79">
        <f t="shared" si="29"/>
        <v>1.3162430051748897</v>
      </c>
      <c r="AD79">
        <f t="shared" si="30"/>
        <v>1.4761937701559347</v>
      </c>
      <c r="AE79">
        <f t="shared" si="31"/>
        <v>1.5213702122310431</v>
      </c>
    </row>
    <row r="80" spans="1:32" x14ac:dyDescent="0.2">
      <c r="A80">
        <v>0.74575000000000002</v>
      </c>
      <c r="B80">
        <v>0.95550000000000002</v>
      </c>
      <c r="C80">
        <v>1.8727499999999999</v>
      </c>
      <c r="D80">
        <v>1.8245</v>
      </c>
      <c r="E80">
        <v>3.431</v>
      </c>
      <c r="F80">
        <v>3.3232499999999998</v>
      </c>
      <c r="G80">
        <v>4.2162499999999996</v>
      </c>
      <c r="H80">
        <v>1.59975</v>
      </c>
      <c r="I80">
        <v>4.3607500000000003</v>
      </c>
      <c r="J80">
        <v>1.3955</v>
      </c>
      <c r="K80">
        <v>42.453749999999999</v>
      </c>
      <c r="L80">
        <v>5.9329999999999998</v>
      </c>
      <c r="M80">
        <v>46.297249999999998</v>
      </c>
      <c r="N80">
        <v>5.9822499999999996</v>
      </c>
      <c r="O80">
        <v>4.3615000000000004</v>
      </c>
      <c r="Q80">
        <f t="shared" si="17"/>
        <v>-0.12740673796589966</v>
      </c>
      <c r="R80">
        <f t="shared" si="18"/>
        <v>-1.9769308608968316E-2</v>
      </c>
      <c r="S80">
        <f t="shared" si="19"/>
        <v>0.27247980574304775</v>
      </c>
      <c r="T80">
        <f t="shared" si="20"/>
        <v>0.26114386770066705</v>
      </c>
      <c r="U80">
        <f t="shared" si="21"/>
        <v>0.53542071805617331</v>
      </c>
      <c r="V80">
        <f t="shared" si="22"/>
        <v>0.52156301342331191</v>
      </c>
      <c r="W80">
        <f t="shared" si="23"/>
        <v>0.62492635419725773</v>
      </c>
      <c r="X80">
        <f t="shared" si="24"/>
        <v>0.20405211884112875</v>
      </c>
      <c r="Y80">
        <f t="shared" si="25"/>
        <v>0.63956118946346163</v>
      </c>
      <c r="Z80">
        <f t="shared" si="26"/>
        <v>0.14472984082464985</v>
      </c>
      <c r="AA80">
        <f t="shared" si="27"/>
        <v>1.6279160581224108</v>
      </c>
      <c r="AB80">
        <f t="shared" si="28"/>
        <v>0.77327434833745368</v>
      </c>
      <c r="AC80">
        <f t="shared" si="29"/>
        <v>1.6655551952232488</v>
      </c>
      <c r="AD80">
        <f t="shared" si="30"/>
        <v>0.77686455836961932</v>
      </c>
      <c r="AE80">
        <f t="shared" si="31"/>
        <v>0.63963587681184764</v>
      </c>
    </row>
    <row r="81" spans="1:31" x14ac:dyDescent="0.2">
      <c r="A81">
        <v>7.9669999999999996</v>
      </c>
      <c r="B81">
        <v>2.4205000000000001</v>
      </c>
      <c r="C81">
        <v>2.1697500000000001</v>
      </c>
      <c r="D81">
        <v>3.0542500000000001</v>
      </c>
      <c r="E81">
        <v>0.56374999999999997</v>
      </c>
      <c r="F81">
        <v>8.8804999999999996</v>
      </c>
      <c r="G81">
        <v>5.9829999999999997</v>
      </c>
      <c r="H81">
        <v>0.3</v>
      </c>
      <c r="I81">
        <v>2.43675</v>
      </c>
      <c r="J81">
        <v>18.239999999999998</v>
      </c>
      <c r="K81">
        <v>64.740499999999997</v>
      </c>
      <c r="L81">
        <v>27.335249999999998</v>
      </c>
      <c r="M81">
        <v>19.147749999999998</v>
      </c>
      <c r="N81">
        <v>24.957000000000001</v>
      </c>
      <c r="O81">
        <v>60.450499999999998</v>
      </c>
      <c r="Q81">
        <f t="shared" si="17"/>
        <v>0.90129481716556714</v>
      </c>
      <c r="R81">
        <f t="shared" si="18"/>
        <v>0.38390508697690845</v>
      </c>
      <c r="S81">
        <f t="shared" si="19"/>
        <v>0.33640969703968293</v>
      </c>
      <c r="T81">
        <f t="shared" si="20"/>
        <v>0.48490458254908858</v>
      </c>
      <c r="U81">
        <f t="shared" si="21"/>
        <v>-0.24891344511398306</v>
      </c>
      <c r="V81">
        <f t="shared" si="22"/>
        <v>0.94843741860830821</v>
      </c>
      <c r="W81">
        <f t="shared" si="23"/>
        <v>0.77691900284204629</v>
      </c>
      <c r="X81">
        <f t="shared" si="24"/>
        <v>-0.52287874528033762</v>
      </c>
      <c r="Y81">
        <f t="shared" si="25"/>
        <v>0.3868109747366828</v>
      </c>
      <c r="Z81">
        <f t="shared" si="26"/>
        <v>1.2610248339923973</v>
      </c>
      <c r="AA81">
        <f t="shared" si="27"/>
        <v>1.8111760491969593</v>
      </c>
      <c r="AB81">
        <f t="shared" si="28"/>
        <v>1.4367230501728467</v>
      </c>
      <c r="AC81">
        <f t="shared" si="29"/>
        <v>1.2821177485399473</v>
      </c>
      <c r="AD81">
        <f t="shared" si="30"/>
        <v>1.3971923790171865</v>
      </c>
      <c r="AE81">
        <f t="shared" si="31"/>
        <v>1.7813998973612721</v>
      </c>
    </row>
    <row r="82" spans="1:31" x14ac:dyDescent="0.2">
      <c r="A82">
        <v>0.45250000000000001</v>
      </c>
      <c r="B82">
        <v>4.1250000000000002E-2</v>
      </c>
      <c r="C82">
        <v>1.8480000000000001</v>
      </c>
      <c r="D82">
        <v>3.1429999999999998</v>
      </c>
      <c r="E82">
        <v>4.2365000000000004</v>
      </c>
      <c r="F82">
        <v>4.6234999999999999</v>
      </c>
      <c r="G82">
        <v>1.04175</v>
      </c>
      <c r="H82">
        <v>2.84775</v>
      </c>
      <c r="I82">
        <v>5.1734999999999998</v>
      </c>
      <c r="J82">
        <v>3.02475</v>
      </c>
      <c r="K82">
        <v>1.6165</v>
      </c>
      <c r="L82">
        <v>9.0775000000000006</v>
      </c>
      <c r="M82">
        <v>0.36299999999999999</v>
      </c>
      <c r="N82">
        <v>51.652000000000001</v>
      </c>
      <c r="O82">
        <v>27.005500000000001</v>
      </c>
      <c r="Q82">
        <f t="shared" si="17"/>
        <v>-0.34438141645877784</v>
      </c>
      <c r="R82">
        <f t="shared" si="18"/>
        <v>-1.3845760471140558</v>
      </c>
      <c r="S82">
        <f t="shared" si="19"/>
        <v>0.26670196688408793</v>
      </c>
      <c r="T82">
        <f t="shared" si="20"/>
        <v>0.49734438101757994</v>
      </c>
      <c r="U82">
        <f t="shared" si="21"/>
        <v>0.62700721074290178</v>
      </c>
      <c r="V82">
        <f t="shared" si="22"/>
        <v>0.66497086196480282</v>
      </c>
      <c r="W82">
        <f t="shared" si="23"/>
        <v>1.7763509129315597E-2</v>
      </c>
      <c r="X82">
        <f t="shared" si="24"/>
        <v>0.45450186053149721</v>
      </c>
      <c r="Y82">
        <f t="shared" si="25"/>
        <v>0.71378445342307195</v>
      </c>
      <c r="Z82">
        <f t="shared" si="26"/>
        <v>0.48068948539931866</v>
      </c>
      <c r="AA82">
        <f t="shared" si="27"/>
        <v>0.20857570894757488</v>
      </c>
      <c r="AB82">
        <f t="shared" si="28"/>
        <v>0.95796625758492993</v>
      </c>
      <c r="AC82">
        <f t="shared" si="29"/>
        <v>-0.44009337496388745</v>
      </c>
      <c r="AD82">
        <f t="shared" si="30"/>
        <v>1.7130871423541372</v>
      </c>
      <c r="AE82">
        <f t="shared" si="31"/>
        <v>1.4314522225441044</v>
      </c>
    </row>
    <row r="83" spans="1:31" x14ac:dyDescent="0.2">
      <c r="A83">
        <v>0.36399999999999999</v>
      </c>
      <c r="B83">
        <v>1.0369999999999999</v>
      </c>
      <c r="C83">
        <v>0.14524999999999999</v>
      </c>
      <c r="D83">
        <v>10.327249999999999</v>
      </c>
      <c r="E83">
        <v>1.4595</v>
      </c>
      <c r="F83">
        <v>3.67625</v>
      </c>
      <c r="G83">
        <v>6.2125000000000004</v>
      </c>
      <c r="H83">
        <v>1.14025</v>
      </c>
      <c r="I83">
        <v>5.6050000000000004</v>
      </c>
      <c r="J83">
        <v>2.5990000000000002</v>
      </c>
      <c r="K83">
        <v>17.61675</v>
      </c>
      <c r="L83">
        <v>50.612000000000002</v>
      </c>
      <c r="M83">
        <v>79.365750000000006</v>
      </c>
      <c r="N83">
        <v>4.9267500000000002</v>
      </c>
      <c r="O83">
        <v>2.2499999999999999E-2</v>
      </c>
      <c r="Q83">
        <f t="shared" si="17"/>
        <v>-0.43889861635094402</v>
      </c>
      <c r="R83">
        <f t="shared" si="18"/>
        <v>1.5778756389040929E-2</v>
      </c>
      <c r="S83">
        <f t="shared" si="19"/>
        <v>-0.83788385893763162</v>
      </c>
      <c r="T83">
        <f t="shared" si="20"/>
        <v>1.0139846904620218</v>
      </c>
      <c r="U83">
        <f t="shared" si="21"/>
        <v>0.16420409932403315</v>
      </c>
      <c r="V83">
        <f t="shared" si="22"/>
        <v>0.56540503751512572</v>
      </c>
      <c r="W83">
        <f t="shared" si="23"/>
        <v>0.79326640174138852</v>
      </c>
      <c r="X83">
        <f t="shared" si="24"/>
        <v>5.7000080912975898E-2</v>
      </c>
      <c r="Y83">
        <f t="shared" si="25"/>
        <v>0.74857561693099184</v>
      </c>
      <c r="Z83">
        <f t="shared" si="26"/>
        <v>0.41480627950101256</v>
      </c>
      <c r="AA83">
        <f t="shared" si="27"/>
        <v>1.245925791292064</v>
      </c>
      <c r="AB83">
        <f t="shared" si="28"/>
        <v>1.7042534993677061</v>
      </c>
      <c r="AC83">
        <f t="shared" si="29"/>
        <v>1.8996331246553042</v>
      </c>
      <c r="AD83">
        <f t="shared" si="30"/>
        <v>0.69256052525945833</v>
      </c>
      <c r="AE83">
        <f t="shared" si="31"/>
        <v>-1.6478174818886373</v>
      </c>
    </row>
    <row r="84" spans="1:31" x14ac:dyDescent="0.2">
      <c r="A84">
        <v>2.1250000000000002E-2</v>
      </c>
      <c r="B84">
        <v>1.6595</v>
      </c>
      <c r="C84">
        <v>1.8262499999999999</v>
      </c>
      <c r="D84">
        <v>0.14899999999999999</v>
      </c>
      <c r="E84">
        <v>1.4435</v>
      </c>
      <c r="F84">
        <v>3.5727500000000001</v>
      </c>
      <c r="G84">
        <v>5.5287499999999996</v>
      </c>
      <c r="H84">
        <v>2.6345000000000001</v>
      </c>
      <c r="I84">
        <v>5.2140000000000004</v>
      </c>
      <c r="J84">
        <v>0.61799999999999999</v>
      </c>
      <c r="K84">
        <v>2.98875</v>
      </c>
      <c r="L84">
        <v>1.9117500000000001</v>
      </c>
      <c r="M84">
        <v>164.81025</v>
      </c>
      <c r="N84">
        <v>18.977250000000002</v>
      </c>
      <c r="O84">
        <v>6.0652499999999998</v>
      </c>
      <c r="Q84">
        <f t="shared" si="17"/>
        <v>-1.6726410656136694</v>
      </c>
      <c r="R84">
        <f t="shared" si="18"/>
        <v>0.21997725674462273</v>
      </c>
      <c r="S84">
        <f t="shared" si="19"/>
        <v>0.26156022894235315</v>
      </c>
      <c r="T84">
        <f t="shared" si="20"/>
        <v>-0.82681373158772598</v>
      </c>
      <c r="U84">
        <f t="shared" si="21"/>
        <v>0.15941678821673927</v>
      </c>
      <c r="V84">
        <f t="shared" si="22"/>
        <v>0.55300262789595833</v>
      </c>
      <c r="W84">
        <f t="shared" si="23"/>
        <v>0.74262695237766008</v>
      </c>
      <c r="X84">
        <f t="shared" si="24"/>
        <v>0.42069820290880705</v>
      </c>
      <c r="Y84">
        <f t="shared" si="25"/>
        <v>0.71717102683231004</v>
      </c>
      <c r="Z84">
        <f t="shared" si="26"/>
        <v>-0.20901152491118413</v>
      </c>
      <c r="AA84">
        <f t="shared" si="27"/>
        <v>0.47548958912383116</v>
      </c>
      <c r="AB84">
        <f t="shared" si="28"/>
        <v>0.28143109886096757</v>
      </c>
      <c r="AC84">
        <f t="shared" si="29"/>
        <v>2.216984218162132</v>
      </c>
      <c r="AD84">
        <f t="shared" si="30"/>
        <v>1.2782332788839512</v>
      </c>
      <c r="AE84">
        <f t="shared" si="31"/>
        <v>0.78284870650231608</v>
      </c>
    </row>
    <row r="85" spans="1:31" x14ac:dyDescent="0.2">
      <c r="A85">
        <v>1.526</v>
      </c>
      <c r="B85">
        <v>2.20275</v>
      </c>
      <c r="C85">
        <v>7.4499999999999997E-2</v>
      </c>
      <c r="D85">
        <v>9.6487499999999997</v>
      </c>
      <c r="E85">
        <v>3.1387499999999999</v>
      </c>
      <c r="F85">
        <v>1.24675</v>
      </c>
      <c r="G85">
        <v>1.506</v>
      </c>
      <c r="H85">
        <v>2.1957499999999999</v>
      </c>
      <c r="I85">
        <v>6.5532500000000002</v>
      </c>
      <c r="J85">
        <v>1.7882499999999999</v>
      </c>
      <c r="K85">
        <v>7.0324999999999998</v>
      </c>
      <c r="L85">
        <v>2.9942500000000001</v>
      </c>
      <c r="M85">
        <v>47.442999999999998</v>
      </c>
      <c r="N85">
        <v>17.8825</v>
      </c>
      <c r="O85">
        <v>15.226749999999999</v>
      </c>
      <c r="Q85">
        <f t="shared" si="17"/>
        <v>0.18355453361886165</v>
      </c>
      <c r="R85">
        <f t="shared" si="18"/>
        <v>0.34296520991450025</v>
      </c>
      <c r="S85">
        <f t="shared" si="19"/>
        <v>-1.1278437272517072</v>
      </c>
      <c r="T85">
        <f t="shared" si="20"/>
        <v>0.98447105393806533</v>
      </c>
      <c r="U85">
        <f t="shared" si="21"/>
        <v>0.49675672572097873</v>
      </c>
      <c r="V85">
        <f t="shared" si="22"/>
        <v>9.5779376890400614E-2</v>
      </c>
      <c r="W85">
        <f t="shared" si="23"/>
        <v>0.17782497186468177</v>
      </c>
      <c r="X85">
        <f t="shared" si="24"/>
        <v>0.34158289142416659</v>
      </c>
      <c r="Y85">
        <f t="shared" si="25"/>
        <v>0.81645673617671866</v>
      </c>
      <c r="Z85">
        <f t="shared" si="26"/>
        <v>0.25242823371646794</v>
      </c>
      <c r="AA85">
        <f t="shared" si="27"/>
        <v>0.84710974083723845</v>
      </c>
      <c r="AB85">
        <f t="shared" si="28"/>
        <v>0.47628805822739473</v>
      </c>
      <c r="AC85">
        <f t="shared" si="29"/>
        <v>1.6761721433041765</v>
      </c>
      <c r="AD85">
        <f t="shared" si="30"/>
        <v>1.2524282337164678</v>
      </c>
      <c r="AE85">
        <f t="shared" si="31"/>
        <v>1.1826072173421958</v>
      </c>
    </row>
    <row r="86" spans="1:31" x14ac:dyDescent="0.2">
      <c r="A86">
        <v>4.5510000000000002</v>
      </c>
      <c r="B86">
        <v>0.70899999999999996</v>
      </c>
      <c r="C86">
        <v>2.42475</v>
      </c>
      <c r="D86">
        <v>3.56575</v>
      </c>
      <c r="E86">
        <v>1.5562499999999999</v>
      </c>
      <c r="F86">
        <v>4.7500000000000001E-2</v>
      </c>
      <c r="G86">
        <v>10.81</v>
      </c>
      <c r="H86">
        <v>7.9894999999999996</v>
      </c>
      <c r="I86">
        <v>0.749</v>
      </c>
      <c r="J86">
        <v>8.5419999999999998</v>
      </c>
      <c r="K86">
        <v>33.409999999999997</v>
      </c>
      <c r="L86">
        <v>67.878249999999994</v>
      </c>
      <c r="M86">
        <v>41.709000000000003</v>
      </c>
      <c r="N86">
        <v>18.414999999999999</v>
      </c>
      <c r="O86">
        <v>9.1259999999999994</v>
      </c>
      <c r="Q86">
        <f t="shared" si="17"/>
        <v>0.65810683550639282</v>
      </c>
      <c r="R86">
        <f t="shared" si="18"/>
        <v>-0.14935376481693347</v>
      </c>
      <c r="S86">
        <f t="shared" si="19"/>
        <v>0.38466696800325606</v>
      </c>
      <c r="T86">
        <f t="shared" si="20"/>
        <v>0.55215089087901181</v>
      </c>
      <c r="U86">
        <f t="shared" si="21"/>
        <v>0.1920793644398115</v>
      </c>
      <c r="V86">
        <f t="shared" si="22"/>
        <v>-1.3233063903751332</v>
      </c>
      <c r="W86">
        <f t="shared" si="23"/>
        <v>1.0338256939533101</v>
      </c>
      <c r="X86">
        <f t="shared" si="24"/>
        <v>0.90251960108675977</v>
      </c>
      <c r="Y86">
        <f t="shared" si="25"/>
        <v>-0.12551818230053352</v>
      </c>
      <c r="Z86">
        <f t="shared" si="26"/>
        <v>0.93155956709080512</v>
      </c>
      <c r="AA86">
        <f t="shared" si="27"/>
        <v>1.5238764756381311</v>
      </c>
      <c r="AB86">
        <f t="shared" si="28"/>
        <v>1.831730637046634</v>
      </c>
      <c r="AC86">
        <f t="shared" si="29"/>
        <v>1.620229777482175</v>
      </c>
      <c r="AD86">
        <f t="shared" si="30"/>
        <v>1.2651717231909316</v>
      </c>
      <c r="AE86">
        <f t="shared" si="31"/>
        <v>0.96028046443664195</v>
      </c>
    </row>
    <row r="87" spans="1:31" x14ac:dyDescent="0.2">
      <c r="A87">
        <v>0.49625000000000002</v>
      </c>
      <c r="B87">
        <v>0.52200000000000002</v>
      </c>
      <c r="C87">
        <v>1.4250000000000001E-2</v>
      </c>
      <c r="D87">
        <v>1.0707500000000001</v>
      </c>
      <c r="E87">
        <v>0.76300000000000001</v>
      </c>
      <c r="F87">
        <v>4.8470000000000004</v>
      </c>
      <c r="G87">
        <v>0.67300000000000004</v>
      </c>
      <c r="H87">
        <v>3.0122499999999999</v>
      </c>
      <c r="I87">
        <v>3.444</v>
      </c>
      <c r="J87">
        <v>10.698499999999999</v>
      </c>
      <c r="K87">
        <v>29.87275</v>
      </c>
      <c r="L87">
        <v>0.68474999999999997</v>
      </c>
      <c r="M87">
        <v>28.245999999999999</v>
      </c>
      <c r="N87">
        <v>177.78675000000001</v>
      </c>
      <c r="O87">
        <v>63.180250000000001</v>
      </c>
      <c r="Q87">
        <f t="shared" si="17"/>
        <v>-0.30429948022882847</v>
      </c>
      <c r="R87">
        <f t="shared" si="18"/>
        <v>-0.28232949699773779</v>
      </c>
      <c r="S87">
        <f t="shared" si="19"/>
        <v>-1.8461851356554708</v>
      </c>
      <c r="T87">
        <f t="shared" si="20"/>
        <v>2.9688083068606992E-2</v>
      </c>
      <c r="U87">
        <f t="shared" si="21"/>
        <v>-0.11747546204511951</v>
      </c>
      <c r="V87">
        <f t="shared" si="22"/>
        <v>0.6854730197227592</v>
      </c>
      <c r="W87">
        <f t="shared" si="23"/>
        <v>-0.17198493577602311</v>
      </c>
      <c r="X87">
        <f t="shared" si="24"/>
        <v>0.47889101305152071</v>
      </c>
      <c r="Y87">
        <f t="shared" si="25"/>
        <v>0.53706314278161704</v>
      </c>
      <c r="Z87">
        <f t="shared" si="26"/>
        <v>1.0293228910133474</v>
      </c>
      <c r="AA87">
        <f t="shared" si="27"/>
        <v>1.4752752043534141</v>
      </c>
      <c r="AB87">
        <f t="shared" si="28"/>
        <v>-0.16446795907400102</v>
      </c>
      <c r="AC87">
        <f t="shared" si="29"/>
        <v>1.4509569547775714</v>
      </c>
      <c r="AD87">
        <f t="shared" si="30"/>
        <v>2.2498993909631575</v>
      </c>
      <c r="AE87">
        <f t="shared" si="31"/>
        <v>1.8005813400465858</v>
      </c>
    </row>
    <row r="88" spans="1:31" x14ac:dyDescent="0.2">
      <c r="A88">
        <v>2.7974999999999999</v>
      </c>
      <c r="B88">
        <v>1.3835</v>
      </c>
      <c r="C88">
        <v>2.1972499999999999</v>
      </c>
      <c r="D88">
        <v>3.2562500000000001</v>
      </c>
      <c r="E88">
        <v>5.7532500000000004</v>
      </c>
      <c r="F88">
        <v>1.2847500000000001</v>
      </c>
      <c r="G88">
        <v>7.1537499999999996</v>
      </c>
      <c r="H88">
        <v>1.5055000000000001</v>
      </c>
      <c r="I88">
        <v>4.2457500000000001</v>
      </c>
      <c r="J88">
        <v>4.72675</v>
      </c>
      <c r="K88">
        <v>115.63825</v>
      </c>
      <c r="L88">
        <v>17.911249999999999</v>
      </c>
      <c r="M88">
        <v>58.773499999999999</v>
      </c>
      <c r="N88">
        <v>108.44125</v>
      </c>
      <c r="O88">
        <v>30.669499999999999</v>
      </c>
      <c r="Q88">
        <f t="shared" si="17"/>
        <v>0.44677009520038757</v>
      </c>
      <c r="R88">
        <f t="shared" si="18"/>
        <v>0.14097916347697076</v>
      </c>
      <c r="S88">
        <f t="shared" si="19"/>
        <v>0.34187947314425399</v>
      </c>
      <c r="T88">
        <f t="shared" si="20"/>
        <v>0.51271774064359965</v>
      </c>
      <c r="U88">
        <f t="shared" si="21"/>
        <v>0.75991324613769795</v>
      </c>
      <c r="V88">
        <f t="shared" si="22"/>
        <v>0.10881862635721054</v>
      </c>
      <c r="W88">
        <f t="shared" si="23"/>
        <v>0.85453375891644534</v>
      </c>
      <c r="X88">
        <f t="shared" si="24"/>
        <v>0.17768075984877812</v>
      </c>
      <c r="Y88">
        <f t="shared" si="25"/>
        <v>0.62795441827629384</v>
      </c>
      <c r="Z88">
        <f t="shared" si="26"/>
        <v>0.67456263287374529</v>
      </c>
      <c r="AA88">
        <f t="shared" si="27"/>
        <v>2.0631015106958346</v>
      </c>
      <c r="AB88">
        <f t="shared" si="28"/>
        <v>1.2531258956848188</v>
      </c>
      <c r="AC88">
        <f t="shared" si="29"/>
        <v>1.7691815540022386</v>
      </c>
      <c r="AD88">
        <f t="shared" si="30"/>
        <v>2.0351945150406276</v>
      </c>
      <c r="AE88">
        <f t="shared" si="31"/>
        <v>1.4867066958060589</v>
      </c>
    </row>
    <row r="89" spans="1:31" x14ac:dyDescent="0.2">
      <c r="A89">
        <v>7.9072500000000003</v>
      </c>
      <c r="B89">
        <v>7.3249999999999996E-2</v>
      </c>
      <c r="C89">
        <v>1.35E-2</v>
      </c>
      <c r="D89">
        <v>3.5735000000000001</v>
      </c>
      <c r="E89">
        <v>3.907</v>
      </c>
      <c r="F89">
        <v>4.6680000000000001</v>
      </c>
      <c r="G89">
        <v>1.7032499999999999</v>
      </c>
      <c r="H89">
        <v>2.504</v>
      </c>
      <c r="I89">
        <v>0.59399999999999997</v>
      </c>
      <c r="J89">
        <v>0.26524999999999999</v>
      </c>
      <c r="K89">
        <v>9.8412500000000005</v>
      </c>
      <c r="L89">
        <v>26.700749999999999</v>
      </c>
      <c r="M89">
        <v>17.34075</v>
      </c>
      <c r="N89">
        <v>3.3347500000000001</v>
      </c>
      <c r="O89">
        <v>8.1747499999999995</v>
      </c>
      <c r="Q89">
        <f t="shared" si="17"/>
        <v>0.89802546990969279</v>
      </c>
      <c r="R89">
        <f t="shared" si="18"/>
        <v>-1.1351923709738529</v>
      </c>
      <c r="S89">
        <f t="shared" si="19"/>
        <v>-1.8696662315049937</v>
      </c>
      <c r="T89">
        <f t="shared" si="20"/>
        <v>0.55309378643718587</v>
      </c>
      <c r="U89">
        <f t="shared" si="21"/>
        <v>0.59184341122478445</v>
      </c>
      <c r="V89">
        <f t="shared" si="22"/>
        <v>0.6691308473733325</v>
      </c>
      <c r="W89">
        <f t="shared" si="23"/>
        <v>0.2312783976114352</v>
      </c>
      <c r="X89">
        <f t="shared" si="24"/>
        <v>0.39863432453839204</v>
      </c>
      <c r="Y89">
        <f t="shared" si="25"/>
        <v>-0.22621355501880647</v>
      </c>
      <c r="Z89">
        <f t="shared" si="26"/>
        <v>-0.57634460742662164</v>
      </c>
      <c r="AA89">
        <f t="shared" si="27"/>
        <v>0.99305026445007583</v>
      </c>
      <c r="AB89">
        <f t="shared" si="28"/>
        <v>1.4265234604764396</v>
      </c>
      <c r="AC89">
        <f t="shared" si="29"/>
        <v>1.2390678770973711</v>
      </c>
      <c r="AD89">
        <f t="shared" si="30"/>
        <v>0.52306328122403545</v>
      </c>
      <c r="AE89">
        <f t="shared" si="31"/>
        <v>0.9124744799524267</v>
      </c>
    </row>
    <row r="90" spans="1:31" x14ac:dyDescent="0.2">
      <c r="A90">
        <v>63.546750000000003</v>
      </c>
      <c r="B90">
        <v>1.4039999999999999</v>
      </c>
      <c r="C90">
        <v>1.6992499999999999</v>
      </c>
      <c r="D90">
        <v>4.5132500000000002</v>
      </c>
      <c r="E90">
        <v>2.4577499999999999</v>
      </c>
      <c r="F90">
        <v>3.2327499999999998</v>
      </c>
      <c r="G90">
        <v>1.8482499999999999</v>
      </c>
      <c r="H90">
        <v>13.257250000000001</v>
      </c>
      <c r="I90">
        <v>17.77</v>
      </c>
      <c r="J90">
        <v>4.6784999999999997</v>
      </c>
      <c r="K90">
        <v>115.48975</v>
      </c>
      <c r="L90">
        <v>9.9860000000000007</v>
      </c>
      <c r="M90">
        <v>27.698499999999999</v>
      </c>
      <c r="N90">
        <v>57.658749999999998</v>
      </c>
      <c r="O90">
        <v>61.441749999999999</v>
      </c>
      <c r="Q90">
        <f t="shared" si="17"/>
        <v>1.8030933441400825</v>
      </c>
      <c r="R90">
        <f t="shared" si="18"/>
        <v>0.14736710779378645</v>
      </c>
      <c r="S90">
        <f t="shared" si="19"/>
        <v>0.23025727859429926</v>
      </c>
      <c r="T90">
        <f t="shared" si="20"/>
        <v>0.65448939082423196</v>
      </c>
      <c r="U90">
        <f t="shared" si="21"/>
        <v>0.39053770477407579</v>
      </c>
      <c r="V90">
        <f t="shared" si="22"/>
        <v>0.50957212038063771</v>
      </c>
      <c r="W90">
        <f t="shared" si="23"/>
        <v>0.26676071486955494</v>
      </c>
      <c r="X90">
        <f t="shared" si="24"/>
        <v>1.1224534461134976</v>
      </c>
      <c r="Y90">
        <f t="shared" si="25"/>
        <v>1.2496874278053014</v>
      </c>
      <c r="Z90">
        <f t="shared" si="26"/>
        <v>0.67010663381282498</v>
      </c>
      <c r="AA90">
        <f t="shared" si="27"/>
        <v>2.0625434412327057</v>
      </c>
      <c r="AB90">
        <f t="shared" si="28"/>
        <v>0.99939156171909094</v>
      </c>
      <c r="AC90">
        <f t="shared" si="29"/>
        <v>1.4424562506759355</v>
      </c>
      <c r="AD90">
        <f t="shared" si="30"/>
        <v>1.7608652229639676</v>
      </c>
      <c r="AE90">
        <f t="shared" si="31"/>
        <v>1.7884635768886856</v>
      </c>
    </row>
    <row r="91" spans="1:31" x14ac:dyDescent="0.2">
      <c r="A91">
        <v>8.6999999999999994E-2</v>
      </c>
      <c r="B91">
        <v>1.9157500000000001</v>
      </c>
      <c r="C91">
        <v>2.4580000000000002</v>
      </c>
      <c r="D91">
        <v>5.4572500000000002</v>
      </c>
      <c r="E91">
        <v>2.2534999999999998</v>
      </c>
      <c r="F91">
        <v>1.8995</v>
      </c>
      <c r="G91">
        <v>3.4007499999999999</v>
      </c>
      <c r="H91">
        <v>4.7499999999999999E-3</v>
      </c>
      <c r="I91">
        <v>0.73124999999999996</v>
      </c>
      <c r="J91">
        <v>5.3975</v>
      </c>
      <c r="K91">
        <v>0.86299999999999999</v>
      </c>
      <c r="L91">
        <v>117.55725</v>
      </c>
      <c r="M91">
        <v>1.978</v>
      </c>
      <c r="N91">
        <v>13.865500000000001</v>
      </c>
      <c r="O91">
        <v>52.432499999999997</v>
      </c>
      <c r="Q91">
        <f t="shared" si="17"/>
        <v>-1.0604807473813815</v>
      </c>
      <c r="R91">
        <f t="shared" si="18"/>
        <v>0.28233883422872391</v>
      </c>
      <c r="S91">
        <f t="shared" si="19"/>
        <v>0.39058187855043525</v>
      </c>
      <c r="T91">
        <f t="shared" si="20"/>
        <v>0.73697384953786937</v>
      </c>
      <c r="U91">
        <f t="shared" si="21"/>
        <v>0.35285756240699628</v>
      </c>
      <c r="V91">
        <f t="shared" si="22"/>
        <v>0.27863929789073916</v>
      </c>
      <c r="W91">
        <f t="shared" si="23"/>
        <v>0.5315747067309653</v>
      </c>
      <c r="X91">
        <f t="shared" si="24"/>
        <v>-2.3233063903751332</v>
      </c>
      <c r="Y91">
        <f t="shared" si="25"/>
        <v>-0.13593412090976315</v>
      </c>
      <c r="Z91">
        <f t="shared" si="26"/>
        <v>0.7321926510062684</v>
      </c>
      <c r="AA91">
        <f t="shared" si="27"/>
        <v>-6.3989204284790407E-2</v>
      </c>
      <c r="AB91">
        <f t="shared" si="28"/>
        <v>2.0702494181304636</v>
      </c>
      <c r="AC91">
        <f t="shared" si="29"/>
        <v>0.29622628726116057</v>
      </c>
      <c r="AD91">
        <f t="shared" si="30"/>
        <v>1.1419355351706897</v>
      </c>
      <c r="AE91">
        <f t="shared" si="31"/>
        <v>1.7196005655207078</v>
      </c>
    </row>
    <row r="92" spans="1:31" x14ac:dyDescent="0.2">
      <c r="A92">
        <v>0.89724999999999999</v>
      </c>
      <c r="B92">
        <v>0.68974999999999997</v>
      </c>
      <c r="C92">
        <v>0.75224999999999997</v>
      </c>
      <c r="D92">
        <v>3.1737500000000001</v>
      </c>
      <c r="E92">
        <v>2.3607499999999999</v>
      </c>
      <c r="F92">
        <v>0.39550000000000002</v>
      </c>
      <c r="G92">
        <v>5.5380000000000003</v>
      </c>
      <c r="H92">
        <v>11.954750000000001</v>
      </c>
      <c r="I92">
        <v>1.6132500000000001</v>
      </c>
      <c r="J92">
        <v>5.4470000000000001</v>
      </c>
      <c r="K92">
        <v>38.116250000000001</v>
      </c>
      <c r="L92">
        <v>4.2307499999999996</v>
      </c>
      <c r="M92">
        <v>36.370249999999999</v>
      </c>
      <c r="N92">
        <v>5.9290000000000003</v>
      </c>
      <c r="O92">
        <v>26.9575</v>
      </c>
      <c r="Q92">
        <f t="shared" si="17"/>
        <v>-4.7086532994722541E-2</v>
      </c>
      <c r="R92">
        <f t="shared" si="18"/>
        <v>-0.16130829084877693</v>
      </c>
      <c r="S92">
        <f t="shared" si="19"/>
        <v>-0.12363780358788183</v>
      </c>
      <c r="T92">
        <f t="shared" si="20"/>
        <v>0.5015727138817786</v>
      </c>
      <c r="U92">
        <f t="shared" si="21"/>
        <v>0.37304999835819863</v>
      </c>
      <c r="V92">
        <f t="shared" si="22"/>
        <v>-0.40285351216630461</v>
      </c>
      <c r="W92">
        <f t="shared" si="23"/>
        <v>0.7433529514095556</v>
      </c>
      <c r="X92">
        <f t="shared" si="24"/>
        <v>1.0775404984981571</v>
      </c>
      <c r="Y92">
        <f t="shared" si="25"/>
        <v>0.2077016737791626</v>
      </c>
      <c r="Z92">
        <f t="shared" si="26"/>
        <v>0.73615737527313196</v>
      </c>
      <c r="AA92">
        <f t="shared" si="27"/>
        <v>1.5811101667716878</v>
      </c>
      <c r="AB92">
        <f t="shared" si="28"/>
        <v>0.62641736311709362</v>
      </c>
      <c r="AC92">
        <f t="shared" si="29"/>
        <v>1.5607462862965957</v>
      </c>
      <c r="AD92">
        <f t="shared" si="30"/>
        <v>0.77298145034496368</v>
      </c>
      <c r="AE92">
        <f t="shared" si="31"/>
        <v>1.430679613881531</v>
      </c>
    </row>
    <row r="93" spans="1:31" x14ac:dyDescent="0.2">
      <c r="A93">
        <v>0.75924999999999998</v>
      </c>
      <c r="B93">
        <v>1.55775</v>
      </c>
      <c r="C93">
        <v>4.8977500000000003</v>
      </c>
      <c r="D93">
        <v>0.52675000000000005</v>
      </c>
      <c r="E93">
        <v>1.6559999999999999</v>
      </c>
      <c r="F93">
        <v>3.7639999999999998</v>
      </c>
      <c r="G93">
        <v>3.0059999999999998</v>
      </c>
      <c r="H93">
        <v>0.17599999999999999</v>
      </c>
      <c r="I93">
        <v>1.47275</v>
      </c>
      <c r="J93">
        <v>1.1054999999999999</v>
      </c>
      <c r="K93">
        <v>52.742750000000001</v>
      </c>
      <c r="L93">
        <v>48.103250000000003</v>
      </c>
      <c r="M93">
        <v>31.204000000000001</v>
      </c>
      <c r="N93">
        <v>168.05799999999999</v>
      </c>
      <c r="O93">
        <v>1.7055</v>
      </c>
      <c r="Q93">
        <f t="shared" si="17"/>
        <v>-0.11961519940969717</v>
      </c>
      <c r="R93">
        <f t="shared" si="18"/>
        <v>0.19249775992679913</v>
      </c>
      <c r="S93">
        <f t="shared" si="19"/>
        <v>0.68999661329350614</v>
      </c>
      <c r="T93">
        <f t="shared" si="20"/>
        <v>-0.27839545571986213</v>
      </c>
      <c r="U93">
        <f t="shared" si="21"/>
        <v>0.21906033244886131</v>
      </c>
      <c r="V93">
        <f t="shared" si="22"/>
        <v>0.57564961475521925</v>
      </c>
      <c r="W93">
        <f t="shared" si="23"/>
        <v>0.47798897625088926</v>
      </c>
      <c r="X93">
        <f t="shared" si="24"/>
        <v>-0.75448733218585007</v>
      </c>
      <c r="Y93">
        <f t="shared" si="25"/>
        <v>0.1681290314080309</v>
      </c>
      <c r="Z93">
        <f t="shared" si="26"/>
        <v>4.3558746914732681E-2</v>
      </c>
      <c r="AA93">
        <f t="shared" si="27"/>
        <v>1.7221627701045354</v>
      </c>
      <c r="AB93">
        <f t="shared" si="28"/>
        <v>1.6821744196042678</v>
      </c>
      <c r="AC93">
        <f t="shared" si="29"/>
        <v>1.4942102692293264</v>
      </c>
      <c r="AD93">
        <f t="shared" si="30"/>
        <v>2.225459190849886</v>
      </c>
      <c r="AE93">
        <f t="shared" si="31"/>
        <v>0.23185172374341603</v>
      </c>
    </row>
    <row r="94" spans="1:31" x14ac:dyDescent="0.2">
      <c r="A94">
        <v>3.6465000000000001</v>
      </c>
      <c r="B94">
        <v>0.71199999999999997</v>
      </c>
      <c r="C94">
        <v>3.3904999999999998</v>
      </c>
      <c r="D94">
        <v>2.2887499999999998</v>
      </c>
      <c r="E94">
        <v>6.4305000000000003</v>
      </c>
      <c r="F94">
        <v>2.5682499999999999</v>
      </c>
      <c r="G94">
        <v>4.1897500000000001</v>
      </c>
      <c r="H94">
        <v>5.3462500000000004</v>
      </c>
      <c r="I94">
        <v>0.96199999999999997</v>
      </c>
      <c r="J94">
        <v>16.939</v>
      </c>
      <c r="K94">
        <v>57.121749999999999</v>
      </c>
      <c r="L94">
        <v>22.876999999999999</v>
      </c>
      <c r="M94">
        <v>44.3005</v>
      </c>
      <c r="N94">
        <v>1.0749999999999999E-2</v>
      </c>
      <c r="O94">
        <v>0.48775000000000002</v>
      </c>
      <c r="Q94">
        <f t="shared" si="17"/>
        <v>0.56187621789901698</v>
      </c>
      <c r="R94">
        <f t="shared" si="18"/>
        <v>-0.14752000636314364</v>
      </c>
      <c r="S94">
        <f t="shared" si="19"/>
        <v>0.53026374871302828</v>
      </c>
      <c r="T94">
        <f t="shared" si="20"/>
        <v>0.35959835730975281</v>
      </c>
      <c r="U94">
        <f t="shared" si="21"/>
        <v>0.80824474256631385</v>
      </c>
      <c r="V94">
        <f t="shared" si="22"/>
        <v>0.40963729678618005</v>
      </c>
      <c r="W94">
        <f t="shared" si="23"/>
        <v>0.62218810963463067</v>
      </c>
      <c r="X94">
        <f t="shared" si="24"/>
        <v>0.72804926326486741</v>
      </c>
      <c r="Y94">
        <f t="shared" si="25"/>
        <v>-1.6824927962187052E-2</v>
      </c>
      <c r="Z94">
        <f t="shared" si="26"/>
        <v>1.2288877680194212</v>
      </c>
      <c r="AA94">
        <f t="shared" si="27"/>
        <v>1.7568015041550431</v>
      </c>
      <c r="AB94">
        <f t="shared" si="28"/>
        <v>1.3593990721808864</v>
      </c>
      <c r="AC94">
        <f t="shared" si="29"/>
        <v>1.6464086279389953</v>
      </c>
      <c r="AD94">
        <f t="shared" si="30"/>
        <v>-1.9685915357483759</v>
      </c>
      <c r="AE94">
        <f t="shared" si="31"/>
        <v>-0.31180272193344433</v>
      </c>
    </row>
    <row r="95" spans="1:31" x14ac:dyDescent="0.2">
      <c r="A95">
        <v>1.0044999999999999</v>
      </c>
      <c r="B95">
        <v>2.1880000000000002</v>
      </c>
      <c r="C95">
        <v>69.555499999999995</v>
      </c>
      <c r="D95">
        <v>4.6855000000000002</v>
      </c>
      <c r="E95">
        <v>64.900499999999994</v>
      </c>
      <c r="F95">
        <v>3.3182499999999999</v>
      </c>
      <c r="G95">
        <v>6.3912500000000003</v>
      </c>
      <c r="H95">
        <v>3.075E-2</v>
      </c>
      <c r="I95">
        <v>5.8964999999999996</v>
      </c>
      <c r="J95">
        <v>17.396249999999998</v>
      </c>
      <c r="K95">
        <v>10.55775</v>
      </c>
      <c r="L95">
        <v>77.048749999999998</v>
      </c>
      <c r="M95">
        <v>16.84225</v>
      </c>
      <c r="N95">
        <v>1.0602499999999999</v>
      </c>
      <c r="O95">
        <v>47.97175</v>
      </c>
      <c r="Q95">
        <f t="shared" si="17"/>
        <v>1.9499410842679383E-3</v>
      </c>
      <c r="R95">
        <f t="shared" si="18"/>
        <v>0.34004731766139318</v>
      </c>
      <c r="S95">
        <f t="shared" si="19"/>
        <v>1.8423314768903896</v>
      </c>
      <c r="T95">
        <f t="shared" si="20"/>
        <v>0.67075594221513324</v>
      </c>
      <c r="U95">
        <f t="shared" si="21"/>
        <v>1.8122480426617631</v>
      </c>
      <c r="V95">
        <f t="shared" si="22"/>
        <v>0.52090910306578464</v>
      </c>
      <c r="W95">
        <f t="shared" si="23"/>
        <v>0.80558580573459337</v>
      </c>
      <c r="X95">
        <f t="shared" si="24"/>
        <v>-1.5121548798885642</v>
      </c>
      <c r="Y95">
        <f t="shared" si="25"/>
        <v>0.77059430287577024</v>
      </c>
      <c r="Z95">
        <f t="shared" si="26"/>
        <v>1.2404556402464784</v>
      </c>
      <c r="AA95">
        <f t="shared" si="27"/>
        <v>1.0235713740026988</v>
      </c>
      <c r="AB95">
        <f t="shared" si="28"/>
        <v>1.8867655973372937</v>
      </c>
      <c r="AC95">
        <f t="shared" si="29"/>
        <v>1.2264001095692441</v>
      </c>
      <c r="AD95">
        <f t="shared" si="30"/>
        <v>2.5408281131747191E-2</v>
      </c>
      <c r="AE95">
        <f t="shared" si="31"/>
        <v>1.6809855617321168</v>
      </c>
    </row>
    <row r="96" spans="1:31" x14ac:dyDescent="0.2">
      <c r="A96">
        <v>1.7037500000000001</v>
      </c>
      <c r="B96">
        <v>1.1507499999999999</v>
      </c>
      <c r="C96">
        <v>6.1749999999999999E-2</v>
      </c>
      <c r="D96">
        <v>4.3014999999999999</v>
      </c>
      <c r="E96">
        <v>9.5504999999999995</v>
      </c>
      <c r="F96">
        <v>8.6895000000000007</v>
      </c>
      <c r="G96">
        <v>2.9037500000000001</v>
      </c>
      <c r="H96">
        <v>10.952500000000001</v>
      </c>
      <c r="I96">
        <v>1.9455</v>
      </c>
      <c r="J96">
        <v>36.366500000000002</v>
      </c>
      <c r="K96">
        <v>16.632999999999999</v>
      </c>
      <c r="L96">
        <v>33.131500000000003</v>
      </c>
      <c r="M96">
        <v>98.884749999999997</v>
      </c>
      <c r="N96">
        <v>55.536999999999999</v>
      </c>
      <c r="O96">
        <v>0.61624999999999996</v>
      </c>
      <c r="Q96">
        <f t="shared" si="17"/>
        <v>0.23140586884272996</v>
      </c>
      <c r="R96">
        <f t="shared" si="18"/>
        <v>6.0980983566011816E-2</v>
      </c>
      <c r="S96">
        <f t="shared" si="19"/>
        <v>-1.2093630380682967</v>
      </c>
      <c r="T96">
        <f t="shared" si="20"/>
        <v>0.63361992723672966</v>
      </c>
      <c r="U96">
        <f t="shared" si="21"/>
        <v>0.98002610891952291</v>
      </c>
      <c r="V96">
        <f t="shared" si="22"/>
        <v>0.93899478755473831</v>
      </c>
      <c r="W96">
        <f t="shared" si="23"/>
        <v>0.46295922280829183</v>
      </c>
      <c r="X96">
        <f t="shared" si="24"/>
        <v>1.039513261850213</v>
      </c>
      <c r="Y96">
        <f t="shared" si="25"/>
        <v>0.28903123513976131</v>
      </c>
      <c r="Z96">
        <f t="shared" si="26"/>
        <v>1.5607015055136058</v>
      </c>
      <c r="AA96">
        <f t="shared" si="27"/>
        <v>1.2209705875202883</v>
      </c>
      <c r="AB96">
        <f t="shared" si="28"/>
        <v>1.5202410986340247</v>
      </c>
      <c r="AC96">
        <f t="shared" si="29"/>
        <v>1.9951293198932218</v>
      </c>
      <c r="AD96">
        <f t="shared" si="30"/>
        <v>1.7445824163102654</v>
      </c>
      <c r="AE96">
        <f t="shared" si="31"/>
        <v>-0.21024306771471357</v>
      </c>
    </row>
    <row r="97" spans="1:31" x14ac:dyDescent="0.2">
      <c r="A97">
        <v>0.77224999999999999</v>
      </c>
      <c r="B97">
        <v>4.1855000000000002</v>
      </c>
      <c r="C97">
        <v>0.54825000000000002</v>
      </c>
      <c r="D97">
        <v>2.0745</v>
      </c>
      <c r="E97">
        <v>5.1612499999999999</v>
      </c>
      <c r="F97">
        <v>1.2457499999999999</v>
      </c>
      <c r="G97">
        <v>4.1675000000000004</v>
      </c>
      <c r="H97">
        <v>7.2677500000000004</v>
      </c>
      <c r="I97">
        <v>0.78749999999999998</v>
      </c>
      <c r="J97">
        <v>1.4635</v>
      </c>
      <c r="K97">
        <v>22.783000000000001</v>
      </c>
      <c r="L97">
        <v>4.8192500000000003</v>
      </c>
      <c r="M97">
        <v>53.731250000000003</v>
      </c>
      <c r="N97">
        <v>4.7662500000000003</v>
      </c>
      <c r="O97">
        <v>24.385000000000002</v>
      </c>
      <c r="Q97">
        <f t="shared" si="17"/>
        <v>-0.11224208302651174</v>
      </c>
      <c r="R97">
        <f t="shared" si="18"/>
        <v>0.62174734626481665</v>
      </c>
      <c r="S97">
        <f t="shared" si="19"/>
        <v>-0.26102135965043949</v>
      </c>
      <c r="T97">
        <f t="shared" si="20"/>
        <v>0.31691343916499176</v>
      </c>
      <c r="U97">
        <f t="shared" si="21"/>
        <v>0.71275489588275842</v>
      </c>
      <c r="V97">
        <f t="shared" si="22"/>
        <v>9.5430895843094485E-2</v>
      </c>
      <c r="W97">
        <f t="shared" si="23"/>
        <v>0.61987560850004286</v>
      </c>
      <c r="X97">
        <f t="shared" si="24"/>
        <v>0.86139997979617255</v>
      </c>
      <c r="Y97">
        <f t="shared" si="25"/>
        <v>-0.10374943753836188</v>
      </c>
      <c r="Z97">
        <f t="shared" si="26"/>
        <v>0.16539272676981073</v>
      </c>
      <c r="AA97">
        <f t="shared" si="27"/>
        <v>1.3576109101584444</v>
      </c>
      <c r="AB97">
        <f t="shared" si="28"/>
        <v>0.68297945603855703</v>
      </c>
      <c r="AC97">
        <f t="shared" si="29"/>
        <v>1.7302269440823306</v>
      </c>
      <c r="AD97">
        <f t="shared" si="30"/>
        <v>0.67817681828172693</v>
      </c>
      <c r="AE97">
        <f t="shared" si="31"/>
        <v>1.387122759927585</v>
      </c>
    </row>
    <row r="98" spans="1:31" x14ac:dyDescent="0.2">
      <c r="A98">
        <v>0.503</v>
      </c>
      <c r="B98">
        <v>1.9890000000000001</v>
      </c>
      <c r="C98">
        <v>0.1115</v>
      </c>
      <c r="D98">
        <v>18.006250000000001</v>
      </c>
      <c r="E98">
        <v>2.1677499999999998</v>
      </c>
      <c r="F98">
        <v>1.8567499999999999</v>
      </c>
      <c r="G98">
        <v>2.4325000000000001</v>
      </c>
      <c r="H98">
        <v>3.3965000000000001</v>
      </c>
      <c r="I98">
        <v>0.95974999999999999</v>
      </c>
      <c r="J98">
        <v>2.4827499999999998</v>
      </c>
      <c r="K98">
        <v>109.67975</v>
      </c>
      <c r="L98">
        <v>8.3394999999999992</v>
      </c>
      <c r="M98">
        <v>21.126000000000001</v>
      </c>
      <c r="N98">
        <v>72.740250000000003</v>
      </c>
      <c r="O98">
        <v>8.2085000000000008</v>
      </c>
      <c r="Q98">
        <f t="shared" si="17"/>
        <v>-0.29843201494407257</v>
      </c>
      <c r="R98">
        <f t="shared" si="18"/>
        <v>0.29863478312443559</v>
      </c>
      <c r="S98">
        <f t="shared" si="19"/>
        <v>-0.95272513261582037</v>
      </c>
      <c r="T98">
        <f t="shared" si="20"/>
        <v>1.2554232756244881</v>
      </c>
      <c r="U98">
        <f t="shared" si="21"/>
        <v>0.3360091948954233</v>
      </c>
      <c r="V98">
        <f t="shared" si="22"/>
        <v>0.26875343258763507</v>
      </c>
      <c r="W98">
        <f t="shared" si="23"/>
        <v>0.38605284894038949</v>
      </c>
      <c r="X98">
        <f t="shared" si="24"/>
        <v>0.53103161892674577</v>
      </c>
      <c r="Y98">
        <f t="shared" si="25"/>
        <v>-1.7841879210557455E-2</v>
      </c>
      <c r="Z98">
        <f t="shared" si="26"/>
        <v>0.39493299056274322</v>
      </c>
      <c r="AA98">
        <f t="shared" si="27"/>
        <v>2.0401264518676685</v>
      </c>
      <c r="AB98">
        <f t="shared" si="28"/>
        <v>0.92114001301778392</v>
      </c>
      <c r="AC98">
        <f t="shared" si="29"/>
        <v>1.3248172754538277</v>
      </c>
      <c r="AD98">
        <f t="shared" si="30"/>
        <v>1.8617747893421999</v>
      </c>
      <c r="AE98">
        <f t="shared" si="31"/>
        <v>0.9142638025225327</v>
      </c>
    </row>
    <row r="99" spans="1:31" x14ac:dyDescent="0.2">
      <c r="A99">
        <v>1.5640000000000001</v>
      </c>
      <c r="B99">
        <v>2.6324999999999998</v>
      </c>
      <c r="C99">
        <v>2.0532499999999998</v>
      </c>
      <c r="D99">
        <v>0.29075000000000001</v>
      </c>
      <c r="E99">
        <v>0.81399999999999995</v>
      </c>
      <c r="F99">
        <v>3.1669999999999998</v>
      </c>
      <c r="G99">
        <v>6.4250000000000002E-2</v>
      </c>
      <c r="H99">
        <v>0.441</v>
      </c>
      <c r="I99">
        <v>4.09375</v>
      </c>
      <c r="J99">
        <v>4844.3642499999996</v>
      </c>
      <c r="K99">
        <v>117.4045</v>
      </c>
      <c r="L99">
        <v>34.97175</v>
      </c>
      <c r="M99">
        <v>2.5000000000000001E-4</v>
      </c>
      <c r="N99">
        <v>36.09525</v>
      </c>
      <c r="O99">
        <v>15.392749999999999</v>
      </c>
      <c r="Q99">
        <f t="shared" si="17"/>
        <v>0.19423674872382921</v>
      </c>
      <c r="R99">
        <f t="shared" si="18"/>
        <v>0.42036837985752407</v>
      </c>
      <c r="S99">
        <f t="shared" si="19"/>
        <v>0.31244183149935162</v>
      </c>
      <c r="T99">
        <f t="shared" si="20"/>
        <v>-0.53648027659951392</v>
      </c>
      <c r="U99">
        <f t="shared" si="21"/>
        <v>-8.9375595110798789E-2</v>
      </c>
      <c r="V99">
        <f t="shared" si="22"/>
        <v>0.50064806337191181</v>
      </c>
      <c r="W99">
        <f t="shared" si="23"/>
        <v>-1.1921268679966679</v>
      </c>
      <c r="X99">
        <f t="shared" si="24"/>
        <v>-0.35556141053216139</v>
      </c>
      <c r="Y99">
        <f t="shared" si="25"/>
        <v>0.61212131733585828</v>
      </c>
      <c r="Z99">
        <f t="shared" si="26"/>
        <v>3.6852367905027297</v>
      </c>
      <c r="AA99">
        <f t="shared" si="27"/>
        <v>2.0696847433146144</v>
      </c>
      <c r="AB99">
        <f t="shared" si="28"/>
        <v>1.5437173651181462</v>
      </c>
      <c r="AC99">
        <f t="shared" si="29"/>
        <v>-3.6020599913279621</v>
      </c>
      <c r="AD99">
        <f t="shared" si="30"/>
        <v>1.5574500541350769</v>
      </c>
      <c r="AE99">
        <f t="shared" si="31"/>
        <v>1.1873162158765629</v>
      </c>
    </row>
    <row r="100" spans="1:31" x14ac:dyDescent="0.2">
      <c r="A100">
        <v>9.325E-2</v>
      </c>
      <c r="B100">
        <v>1.0685</v>
      </c>
      <c r="C100">
        <v>7.6749999999999999E-2</v>
      </c>
      <c r="D100">
        <v>2.427</v>
      </c>
      <c r="E100">
        <v>2.7635000000000001</v>
      </c>
      <c r="F100">
        <v>25.569500000000001</v>
      </c>
      <c r="G100">
        <v>4.0045000000000002</v>
      </c>
      <c r="H100">
        <v>2.8719999999999999</v>
      </c>
      <c r="I100">
        <v>2.2247499999999998</v>
      </c>
      <c r="J100">
        <v>5057.9402499999997</v>
      </c>
      <c r="K100">
        <v>15.14425</v>
      </c>
      <c r="L100">
        <v>133.351</v>
      </c>
      <c r="M100">
        <v>16.655999999999999</v>
      </c>
      <c r="N100">
        <v>56.441000000000003</v>
      </c>
      <c r="O100">
        <v>8.9272500000000008</v>
      </c>
      <c r="Q100">
        <f t="shared" si="17"/>
        <v>-1.0303511595192747</v>
      </c>
      <c r="R100">
        <f t="shared" si="18"/>
        <v>2.8774526500088216E-2</v>
      </c>
      <c r="S100">
        <f t="shared" si="19"/>
        <v>-1.1149216158507758</v>
      </c>
      <c r="T100">
        <f t="shared" si="20"/>
        <v>0.38506977633193473</v>
      </c>
      <c r="U100">
        <f t="shared" si="21"/>
        <v>0.44145946891779386</v>
      </c>
      <c r="V100">
        <f t="shared" si="22"/>
        <v>1.4077222356773309</v>
      </c>
      <c r="W100">
        <f t="shared" si="23"/>
        <v>0.60254829799907317</v>
      </c>
      <c r="X100">
        <f t="shared" si="24"/>
        <v>0.45818443557026267</v>
      </c>
      <c r="Y100">
        <f t="shared" si="25"/>
        <v>0.34728121544253487</v>
      </c>
      <c r="Z100">
        <f t="shared" si="26"/>
        <v>3.7039736946705917</v>
      </c>
      <c r="AA100">
        <f t="shared" si="27"/>
        <v>1.1802477703115453</v>
      </c>
      <c r="AB100">
        <f t="shared" si="28"/>
        <v>2.1249962768151973</v>
      </c>
      <c r="AC100">
        <f t="shared" si="29"/>
        <v>1.221570712166461</v>
      </c>
      <c r="AD100">
        <f t="shared" si="30"/>
        <v>1.7515946998136098</v>
      </c>
      <c r="AE100">
        <f t="shared" si="31"/>
        <v>0.95071769698963404</v>
      </c>
    </row>
    <row r="101" spans="1:31" x14ac:dyDescent="0.2">
      <c r="A101">
        <v>2.28925</v>
      </c>
      <c r="B101">
        <v>1.8895</v>
      </c>
      <c r="C101">
        <v>1.5669999999999999</v>
      </c>
      <c r="D101">
        <v>1.75275</v>
      </c>
      <c r="E101">
        <v>1.7742500000000001</v>
      </c>
      <c r="F101">
        <v>2.7559999999999998</v>
      </c>
      <c r="G101">
        <v>2.0482499999999999</v>
      </c>
      <c r="H101">
        <v>7.8570000000000002</v>
      </c>
      <c r="I101">
        <v>1.6294999999999999</v>
      </c>
      <c r="J101">
        <v>14.28575</v>
      </c>
      <c r="K101">
        <v>39.600749999999998</v>
      </c>
      <c r="L101">
        <v>36.53125</v>
      </c>
      <c r="M101">
        <v>8.0965000000000007</v>
      </c>
      <c r="N101">
        <v>44.582999999999998</v>
      </c>
      <c r="O101">
        <v>23.89425</v>
      </c>
      <c r="Q101">
        <f t="shared" si="17"/>
        <v>0.35969322285882016</v>
      </c>
      <c r="R101">
        <f t="shared" si="18"/>
        <v>0.27634689625303327</v>
      </c>
      <c r="S101">
        <f t="shared" si="19"/>
        <v>0.19506899646859008</v>
      </c>
      <c r="T101">
        <f t="shared" si="20"/>
        <v>0.2437199757839269</v>
      </c>
      <c r="U101">
        <f t="shared" si="21"/>
        <v>0.24901481390092453</v>
      </c>
      <c r="V101">
        <f t="shared" si="22"/>
        <v>0.44027921323558811</v>
      </c>
      <c r="W101">
        <f t="shared" si="23"/>
        <v>0.31138296353143335</v>
      </c>
      <c r="X101">
        <f t="shared" si="24"/>
        <v>0.89525675314489461</v>
      </c>
      <c r="Y101">
        <f t="shared" si="25"/>
        <v>0.21205436480116294</v>
      </c>
      <c r="Z101">
        <f t="shared" si="26"/>
        <v>1.1549030457205907</v>
      </c>
      <c r="AA101">
        <f t="shared" si="27"/>
        <v>1.5977034111219006</v>
      </c>
      <c r="AB101">
        <f t="shared" si="28"/>
        <v>1.562664532841934</v>
      </c>
      <c r="AC101">
        <f t="shared" si="29"/>
        <v>0.90829732021408371</v>
      </c>
      <c r="AD101">
        <f t="shared" si="30"/>
        <v>1.6491692888999179</v>
      </c>
      <c r="AE101">
        <f t="shared" si="31"/>
        <v>1.3782934033032119</v>
      </c>
    </row>
    <row r="102" spans="1:31" x14ac:dyDescent="0.2">
      <c r="A102">
        <v>5.3749999999999999E-2</v>
      </c>
      <c r="B102">
        <v>0.41799999999999998</v>
      </c>
      <c r="C102">
        <v>0.77600000000000002</v>
      </c>
      <c r="D102">
        <v>1.9530000000000001</v>
      </c>
      <c r="E102">
        <v>4.0495000000000001</v>
      </c>
      <c r="F102">
        <v>7.9169999999999998</v>
      </c>
      <c r="G102">
        <v>4.4329999999999998</v>
      </c>
      <c r="H102">
        <v>1.4232499999999999</v>
      </c>
      <c r="I102">
        <v>0.46250000000000002</v>
      </c>
      <c r="J102">
        <v>6.5789999999999997</v>
      </c>
      <c r="K102">
        <v>69.001999999999995</v>
      </c>
      <c r="L102">
        <v>61.616999999999997</v>
      </c>
      <c r="M102">
        <v>2.9337499999999999</v>
      </c>
      <c r="N102">
        <v>3.9195000000000002</v>
      </c>
      <c r="O102">
        <v>4709.1392500000002</v>
      </c>
      <c r="Q102">
        <f t="shared" si="17"/>
        <v>-1.2696215314123569</v>
      </c>
      <c r="R102">
        <f t="shared" si="18"/>
        <v>-0.3788237182249648</v>
      </c>
      <c r="S102">
        <f t="shared" si="19"/>
        <v>-0.11013827874181153</v>
      </c>
      <c r="T102">
        <f t="shared" si="20"/>
        <v>0.29070224328785438</v>
      </c>
      <c r="U102">
        <f t="shared" si="21"/>
        <v>0.60740140330202519</v>
      </c>
      <c r="V102">
        <f t="shared" si="22"/>
        <v>0.89856064493971199</v>
      </c>
      <c r="W102">
        <f t="shared" si="23"/>
        <v>0.64669773129933439</v>
      </c>
      <c r="X102">
        <f t="shared" si="24"/>
        <v>0.15328119248358513</v>
      </c>
      <c r="Y102">
        <f t="shared" si="25"/>
        <v>-0.3348882629249485</v>
      </c>
      <c r="Z102">
        <f t="shared" si="26"/>
        <v>0.81815988639718529</v>
      </c>
      <c r="AA102">
        <f t="shared" si="27"/>
        <v>1.8388616788006724</v>
      </c>
      <c r="AB102">
        <f t="shared" si="28"/>
        <v>1.7897005496258016</v>
      </c>
      <c r="AC102">
        <f t="shared" si="29"/>
        <v>0.46742310260664888</v>
      </c>
      <c r="AD102">
        <f t="shared" si="30"/>
        <v>0.59323066878300679</v>
      </c>
      <c r="AE102">
        <f t="shared" si="31"/>
        <v>3.6729415327898152</v>
      </c>
    </row>
    <row r="103" spans="1:31" x14ac:dyDescent="0.2">
      <c r="A103">
        <v>2.3912499999999999</v>
      </c>
      <c r="B103">
        <v>1.7317499999999999</v>
      </c>
      <c r="C103">
        <v>8.4030000000000005</v>
      </c>
      <c r="D103">
        <v>4.1987500000000004</v>
      </c>
      <c r="E103">
        <v>1.27525</v>
      </c>
      <c r="F103">
        <v>6.5895000000000001</v>
      </c>
      <c r="G103">
        <v>5.5149999999999997</v>
      </c>
      <c r="H103">
        <v>3.0187499999999998</v>
      </c>
      <c r="I103">
        <v>1.86775</v>
      </c>
      <c r="J103">
        <v>4.3027499999999996</v>
      </c>
      <c r="K103">
        <v>38.421750000000003</v>
      </c>
      <c r="L103">
        <v>42.603499999999997</v>
      </c>
      <c r="M103">
        <v>26.01275</v>
      </c>
      <c r="N103">
        <v>52.539749999999998</v>
      </c>
      <c r="O103">
        <v>59.110999999999997</v>
      </c>
      <c r="Q103">
        <f t="shared" si="17"/>
        <v>0.37862498303535219</v>
      </c>
      <c r="R103">
        <f t="shared" si="18"/>
        <v>0.23848519630887632</v>
      </c>
      <c r="S103">
        <f t="shared" si="19"/>
        <v>0.92443436354323061</v>
      </c>
      <c r="T103">
        <f t="shared" si="20"/>
        <v>0.62312001684972074</v>
      </c>
      <c r="U103">
        <f t="shared" si="21"/>
        <v>0.10559533220322452</v>
      </c>
      <c r="V103">
        <f t="shared" si="22"/>
        <v>0.81885246232100162</v>
      </c>
      <c r="W103">
        <f t="shared" si="23"/>
        <v>0.74154551677620928</v>
      </c>
      <c r="X103">
        <f t="shared" si="24"/>
        <v>0.47982714809558724</v>
      </c>
      <c r="Y103">
        <f t="shared" si="25"/>
        <v>0.27131874508117865</v>
      </c>
      <c r="Z103">
        <f t="shared" si="26"/>
        <v>0.63374611327414088</v>
      </c>
      <c r="AA103">
        <f t="shared" si="27"/>
        <v>1.5845771418383976</v>
      </c>
      <c r="AB103">
        <f t="shared" si="28"/>
        <v>1.6294452791085288</v>
      </c>
      <c r="AC103">
        <f t="shared" si="29"/>
        <v>1.4151862671014224</v>
      </c>
      <c r="AD103">
        <f t="shared" si="30"/>
        <v>1.7204880019506454</v>
      </c>
      <c r="AE103">
        <f t="shared" si="31"/>
        <v>1.7716683065119447</v>
      </c>
    </row>
    <row r="104" spans="1:31" x14ac:dyDescent="0.2">
      <c r="A104">
        <v>2.7837499999999999</v>
      </c>
      <c r="B104">
        <v>1.1555</v>
      </c>
      <c r="C104">
        <v>1.2070000000000001</v>
      </c>
      <c r="D104">
        <v>3.9769999999999999</v>
      </c>
      <c r="E104">
        <v>2E-3</v>
      </c>
      <c r="F104">
        <v>0.59150000000000003</v>
      </c>
      <c r="G104">
        <v>2.8912499999999999</v>
      </c>
      <c r="H104">
        <v>8.4750000000000006E-2</v>
      </c>
      <c r="I104">
        <v>2.8537499999999998</v>
      </c>
      <c r="J104">
        <v>12.89475</v>
      </c>
      <c r="K104">
        <v>29.7455</v>
      </c>
      <c r="L104">
        <v>22.22625</v>
      </c>
      <c r="M104">
        <v>47.018500000000003</v>
      </c>
      <c r="N104">
        <v>10.547499999999999</v>
      </c>
      <c r="O104">
        <v>29.86825</v>
      </c>
      <c r="Q104">
        <f t="shared" si="17"/>
        <v>0.44463023004209451</v>
      </c>
      <c r="R104">
        <f t="shared" si="18"/>
        <v>6.2769949815128095E-2</v>
      </c>
      <c r="S104">
        <f t="shared" si="19"/>
        <v>8.1707270097349224E-2</v>
      </c>
      <c r="T104">
        <f t="shared" si="20"/>
        <v>0.59955559098598021</v>
      </c>
      <c r="U104">
        <f t="shared" si="21"/>
        <v>-2.6989700043360183</v>
      </c>
      <c r="V104">
        <f t="shared" si="22"/>
        <v>-0.22804525103605078</v>
      </c>
      <c r="W104">
        <f t="shared" si="23"/>
        <v>0.46108564577867578</v>
      </c>
      <c r="X104">
        <f t="shared" si="24"/>
        <v>-1.07186029312488</v>
      </c>
      <c r="Y104">
        <f t="shared" si="25"/>
        <v>0.45541592449829155</v>
      </c>
      <c r="Z104">
        <f t="shared" si="26"/>
        <v>1.1104129265691118</v>
      </c>
      <c r="AA104">
        <f t="shared" si="27"/>
        <v>1.4734212734934899</v>
      </c>
      <c r="AB104">
        <f t="shared" si="28"/>
        <v>1.3468661949667369</v>
      </c>
      <c r="AC104">
        <f t="shared" si="29"/>
        <v>1.6722687700012981</v>
      </c>
      <c r="AD104">
        <f t="shared" si="30"/>
        <v>1.0231495340539185</v>
      </c>
      <c r="AE104">
        <f t="shared" si="31"/>
        <v>1.4752097777561941</v>
      </c>
    </row>
    <row r="105" spans="1:31" x14ac:dyDescent="0.2">
      <c r="A105">
        <v>1.8992500000000001</v>
      </c>
      <c r="B105">
        <v>3.32525</v>
      </c>
      <c r="C105">
        <v>3.8249999999999999E-2</v>
      </c>
      <c r="D105">
        <v>1.63425</v>
      </c>
      <c r="E105">
        <v>1.724</v>
      </c>
      <c r="F105">
        <v>5.5685000000000002</v>
      </c>
      <c r="G105">
        <v>8.2227499999999996</v>
      </c>
      <c r="H105">
        <v>1.01725</v>
      </c>
      <c r="I105">
        <v>11.578250000000001</v>
      </c>
      <c r="J105">
        <v>0.28675</v>
      </c>
      <c r="K105">
        <v>8.5957500000000007</v>
      </c>
      <c r="L105">
        <v>23.983750000000001</v>
      </c>
      <c r="M105">
        <v>131.767</v>
      </c>
      <c r="N105">
        <v>95.649749999999997</v>
      </c>
      <c r="O105">
        <v>36.658000000000001</v>
      </c>
      <c r="Q105">
        <f t="shared" si="17"/>
        <v>0.27858213507632251</v>
      </c>
      <c r="R105">
        <f t="shared" si="18"/>
        <v>0.52182430213204523</v>
      </c>
      <c r="S105">
        <f t="shared" si="19"/>
        <v>-1.4173685605103634</v>
      </c>
      <c r="T105">
        <f t="shared" si="20"/>
        <v>0.21331849363795563</v>
      </c>
      <c r="U105">
        <f t="shared" si="21"/>
        <v>0.23653726148869397</v>
      </c>
      <c r="V105">
        <f t="shared" si="22"/>
        <v>0.74573822399685707</v>
      </c>
      <c r="W105">
        <f t="shared" si="23"/>
        <v>0.91501708640765078</v>
      </c>
      <c r="X105">
        <f t="shared" si="24"/>
        <v>7.4276985253228572E-3</v>
      </c>
      <c r="Y105">
        <f t="shared" si="25"/>
        <v>1.0636429227094764</v>
      </c>
      <c r="Z105">
        <f t="shared" si="26"/>
        <v>-0.54249657342669466</v>
      </c>
      <c r="AA105">
        <f t="shared" si="27"/>
        <v>0.93428377592138967</v>
      </c>
      <c r="AB105">
        <f t="shared" si="28"/>
        <v>1.3799170885618115</v>
      </c>
      <c r="AC105">
        <f t="shared" si="29"/>
        <v>2.1198066582672053</v>
      </c>
      <c r="AD105">
        <f t="shared" si="30"/>
        <v>1.9806838392481825</v>
      </c>
      <c r="AE105">
        <f t="shared" si="31"/>
        <v>1.5641687668821234</v>
      </c>
    </row>
    <row r="106" spans="1:31" x14ac:dyDescent="0.2">
      <c r="A106">
        <v>2.8462499999999999</v>
      </c>
      <c r="B106">
        <v>1.9285000000000001</v>
      </c>
      <c r="C106">
        <v>5.1120000000000001</v>
      </c>
      <c r="D106">
        <v>0.48725000000000002</v>
      </c>
      <c r="E106">
        <v>5.5077499999999997</v>
      </c>
      <c r="F106">
        <v>2.67875</v>
      </c>
      <c r="G106">
        <v>6.2017499999999997</v>
      </c>
      <c r="H106">
        <v>3.1757499999999999</v>
      </c>
      <c r="I106">
        <v>3.76675</v>
      </c>
      <c r="J106">
        <v>7.4947499999999998</v>
      </c>
      <c r="K106">
        <v>23.088999999999999</v>
      </c>
      <c r="L106">
        <v>22.453499999999998</v>
      </c>
      <c r="M106">
        <v>12.9215</v>
      </c>
      <c r="N106">
        <v>59.670999999999999</v>
      </c>
      <c r="O106">
        <v>124.0145</v>
      </c>
      <c r="Q106">
        <f t="shared" si="17"/>
        <v>0.4542730436231992</v>
      </c>
      <c r="R106">
        <f t="shared" si="18"/>
        <v>0.28521964320206072</v>
      </c>
      <c r="S106">
        <f t="shared" si="19"/>
        <v>0.70859084515034365</v>
      </c>
      <c r="T106">
        <f t="shared" si="20"/>
        <v>-0.31224815221034091</v>
      </c>
      <c r="U106">
        <f t="shared" si="21"/>
        <v>0.74097421915123518</v>
      </c>
      <c r="V106">
        <f t="shared" si="22"/>
        <v>0.42793218404988503</v>
      </c>
      <c r="W106">
        <f t="shared" si="23"/>
        <v>0.79251425532136344</v>
      </c>
      <c r="X106">
        <f t="shared" si="24"/>
        <v>0.50184630676075559</v>
      </c>
      <c r="Y106">
        <f t="shared" si="25"/>
        <v>0.57596679694247033</v>
      </c>
      <c r="Z106">
        <f t="shared" si="26"/>
        <v>0.87475715080253913</v>
      </c>
      <c r="AA106">
        <f t="shared" si="27"/>
        <v>1.3634051237406253</v>
      </c>
      <c r="AB106">
        <f t="shared" si="28"/>
        <v>1.3512840474422843</v>
      </c>
      <c r="AC106">
        <f t="shared" si="29"/>
        <v>1.1113129319183448</v>
      </c>
      <c r="AD106">
        <f t="shared" si="30"/>
        <v>1.7757633160549713</v>
      </c>
      <c r="AE106">
        <f t="shared" si="31"/>
        <v>2.0934724666285986</v>
      </c>
    </row>
    <row r="107" spans="1:31" x14ac:dyDescent="0.2">
      <c r="A107">
        <v>1.2164999999999999</v>
      </c>
      <c r="B107">
        <v>0.64449999999999996</v>
      </c>
      <c r="C107">
        <v>1.5405</v>
      </c>
      <c r="D107">
        <v>0.92274999999999996</v>
      </c>
      <c r="E107">
        <v>6.8860000000000001</v>
      </c>
      <c r="F107">
        <v>2.117</v>
      </c>
      <c r="G107">
        <v>0.68725000000000003</v>
      </c>
      <c r="H107">
        <v>2.9725000000000001</v>
      </c>
      <c r="I107">
        <v>3.9815</v>
      </c>
      <c r="J107">
        <v>1.9365000000000001</v>
      </c>
      <c r="K107">
        <v>37.704250000000002</v>
      </c>
      <c r="L107">
        <v>31.17775</v>
      </c>
      <c r="M107">
        <v>22.8125</v>
      </c>
      <c r="N107">
        <v>26.813749999999999</v>
      </c>
      <c r="O107">
        <v>17.2485</v>
      </c>
      <c r="Q107">
        <f t="shared" si="17"/>
        <v>8.5112113266837236E-2</v>
      </c>
      <c r="R107">
        <f t="shared" si="18"/>
        <v>-0.19077707831057819</v>
      </c>
      <c r="S107">
        <f t="shared" si="19"/>
        <v>0.18766170265295939</v>
      </c>
      <c r="T107">
        <f t="shared" si="20"/>
        <v>-3.4915946132305233E-2</v>
      </c>
      <c r="U107">
        <f t="shared" si="21"/>
        <v>0.83796701836865461</v>
      </c>
      <c r="V107">
        <f t="shared" si="22"/>
        <v>0.32572085801941192</v>
      </c>
      <c r="W107">
        <f t="shared" si="23"/>
        <v>-0.1628852514844939</v>
      </c>
      <c r="X107">
        <f t="shared" si="24"/>
        <v>0.47312186329072919</v>
      </c>
      <c r="Y107">
        <f t="shared" si="25"/>
        <v>0.60004672006227366</v>
      </c>
      <c r="Z107">
        <f t="shared" si="26"/>
        <v>0.28701750132210158</v>
      </c>
      <c r="AA107">
        <f t="shared" si="27"/>
        <v>1.5763903063733837</v>
      </c>
      <c r="AB107">
        <f t="shared" si="28"/>
        <v>1.4938447703190574</v>
      </c>
      <c r="AC107">
        <f t="shared" si="29"/>
        <v>1.3581728818005498</v>
      </c>
      <c r="AD107">
        <f t="shared" si="30"/>
        <v>1.4283575558858532</v>
      </c>
      <c r="AE107">
        <f t="shared" si="31"/>
        <v>1.2367513330296955</v>
      </c>
    </row>
    <row r="108" spans="1:31" x14ac:dyDescent="0.2">
      <c r="A108">
        <v>2.7442500000000001</v>
      </c>
      <c r="B108">
        <v>3.9704999999999999</v>
      </c>
      <c r="C108">
        <v>0.47049999999999997</v>
      </c>
      <c r="D108">
        <v>0.19575000000000001</v>
      </c>
      <c r="E108">
        <v>0.79200000000000004</v>
      </c>
      <c r="F108">
        <v>1.0042500000000001</v>
      </c>
      <c r="G108">
        <v>0.76224999999999998</v>
      </c>
      <c r="H108">
        <v>6.1269999999999998</v>
      </c>
      <c r="I108">
        <v>6.4824999999999999</v>
      </c>
      <c r="J108">
        <v>5.6224999999999996</v>
      </c>
      <c r="K108">
        <v>1.13375</v>
      </c>
      <c r="L108">
        <v>11.073</v>
      </c>
      <c r="M108">
        <v>56.888750000000002</v>
      </c>
      <c r="N108">
        <v>21.915500000000002</v>
      </c>
      <c r="O108">
        <v>11.43675</v>
      </c>
      <c r="Q108">
        <f t="shared" si="17"/>
        <v>0.43842367287830752</v>
      </c>
      <c r="R108">
        <f t="shared" si="18"/>
        <v>0.59884520035702937</v>
      </c>
      <c r="S108">
        <f t="shared" si="19"/>
        <v>-0.32744037223672429</v>
      </c>
      <c r="T108">
        <f t="shared" si="20"/>
        <v>-0.70829822927001895</v>
      </c>
      <c r="U108">
        <f t="shared" si="21"/>
        <v>-0.10127481841050646</v>
      </c>
      <c r="V108">
        <f t="shared" si="22"/>
        <v>1.8418404037090588E-3</v>
      </c>
      <c r="W108">
        <f t="shared" si="23"/>
        <v>-0.11790256696258171</v>
      </c>
      <c r="X108">
        <f t="shared" si="24"/>
        <v>0.78724788033195381</v>
      </c>
      <c r="Y108">
        <f t="shared" si="25"/>
        <v>0.81174252544138903</v>
      </c>
      <c r="Z108">
        <f t="shared" si="26"/>
        <v>0.7499294641076697</v>
      </c>
      <c r="AA108">
        <f t="shared" si="27"/>
        <v>5.4517300068151676E-2</v>
      </c>
      <c r="AB108">
        <f t="shared" si="28"/>
        <v>1.0442652999153195</v>
      </c>
      <c r="AC108">
        <f t="shared" si="29"/>
        <v>1.7550263912459489</v>
      </c>
      <c r="AD108">
        <f t="shared" si="30"/>
        <v>1.3407513834893545</v>
      </c>
      <c r="AE108">
        <f t="shared" si="31"/>
        <v>1.0583026278140659</v>
      </c>
    </row>
    <row r="109" spans="1:31" x14ac:dyDescent="0.2">
      <c r="A109">
        <v>4.2115</v>
      </c>
      <c r="B109">
        <v>3.5212500000000002</v>
      </c>
      <c r="C109">
        <v>2.2955000000000001</v>
      </c>
      <c r="D109">
        <v>3.36625</v>
      </c>
      <c r="E109">
        <v>3.1684999999999999</v>
      </c>
      <c r="F109">
        <v>2.2592500000000002</v>
      </c>
      <c r="G109">
        <v>3.4077500000000001</v>
      </c>
      <c r="H109">
        <v>2.0442499999999999</v>
      </c>
      <c r="I109">
        <v>2.6665000000000001</v>
      </c>
      <c r="J109">
        <v>2.4750000000000001E-2</v>
      </c>
      <c r="K109">
        <v>7.5497500000000004</v>
      </c>
      <c r="L109">
        <v>12.77825</v>
      </c>
      <c r="M109">
        <v>80.868499999999997</v>
      </c>
      <c r="N109">
        <v>18.204249999999998</v>
      </c>
      <c r="O109">
        <v>54.972499999999997</v>
      </c>
      <c r="Q109">
        <f t="shared" si="17"/>
        <v>0.62443680502755661</v>
      </c>
      <c r="R109">
        <f t="shared" si="18"/>
        <v>0.54669685999382978</v>
      </c>
      <c r="S109">
        <f t="shared" si="19"/>
        <v>0.36087729710203958</v>
      </c>
      <c r="T109">
        <f t="shared" si="20"/>
        <v>0.5271463664195668</v>
      </c>
      <c r="U109">
        <f t="shared" si="21"/>
        <v>0.50085371146125834</v>
      </c>
      <c r="V109">
        <f t="shared" si="22"/>
        <v>0.35396429095271476</v>
      </c>
      <c r="W109">
        <f t="shared" si="23"/>
        <v>0.53246772646937557</v>
      </c>
      <c r="X109">
        <f t="shared" si="24"/>
        <v>0.31053400642414325</v>
      </c>
      <c r="Y109">
        <f t="shared" si="25"/>
        <v>0.42594158801889542</v>
      </c>
      <c r="Z109">
        <f t="shared" si="26"/>
        <v>-1.6064247967304124</v>
      </c>
      <c r="AA109">
        <f t="shared" si="27"/>
        <v>0.87793257077910969</v>
      </c>
      <c r="AB109">
        <f t="shared" si="28"/>
        <v>1.1064713806311792</v>
      </c>
      <c r="AC109">
        <f t="shared" si="29"/>
        <v>1.9077793876170521</v>
      </c>
      <c r="AD109">
        <f t="shared" si="30"/>
        <v>1.2601727910661145</v>
      </c>
      <c r="AE109">
        <f t="shared" si="31"/>
        <v>1.7401454879483795</v>
      </c>
    </row>
    <row r="110" spans="1:31" x14ac:dyDescent="0.2">
      <c r="A110">
        <v>0.62524999999999997</v>
      </c>
      <c r="B110">
        <v>2.68425</v>
      </c>
      <c r="C110">
        <v>0.49149999999999999</v>
      </c>
      <c r="D110">
        <v>4.1792499999999997</v>
      </c>
      <c r="E110">
        <v>12.45575</v>
      </c>
      <c r="F110">
        <v>0.18149999999999999</v>
      </c>
      <c r="G110">
        <v>2.2777500000000002</v>
      </c>
      <c r="H110">
        <v>3.5979999999999999</v>
      </c>
      <c r="I110">
        <v>1.55775</v>
      </c>
      <c r="J110">
        <v>0.62324999999999997</v>
      </c>
      <c r="K110">
        <v>91.39725</v>
      </c>
      <c r="L110">
        <v>29.704249999999998</v>
      </c>
      <c r="M110">
        <v>35.222000000000001</v>
      </c>
      <c r="N110">
        <v>15.1715</v>
      </c>
      <c r="O110">
        <v>39.662999999999997</v>
      </c>
      <c r="Q110">
        <f t="shared" si="17"/>
        <v>-0.20394629959745986</v>
      </c>
      <c r="R110">
        <f t="shared" si="18"/>
        <v>0.42882296178170431</v>
      </c>
      <c r="S110">
        <f t="shared" si="19"/>
        <v>-0.30847647783184551</v>
      </c>
      <c r="T110">
        <f t="shared" si="20"/>
        <v>0.62109835113238143</v>
      </c>
      <c r="U110">
        <f t="shared" si="21"/>
        <v>1.0953698829006178</v>
      </c>
      <c r="V110">
        <f t="shared" si="22"/>
        <v>-0.74112337062786859</v>
      </c>
      <c r="W110">
        <f t="shared" si="23"/>
        <v>0.35750605530996526</v>
      </c>
      <c r="X110">
        <f t="shared" si="24"/>
        <v>0.55606115900953246</v>
      </c>
      <c r="Y110">
        <f t="shared" si="25"/>
        <v>0.19249775992679913</v>
      </c>
      <c r="Z110">
        <f t="shared" si="26"/>
        <v>-0.20533771282418897</v>
      </c>
      <c r="AA110">
        <f t="shared" si="27"/>
        <v>1.9609331286901497</v>
      </c>
      <c r="AB110">
        <f t="shared" si="28"/>
        <v>1.4728185913878968</v>
      </c>
      <c r="AC110">
        <f t="shared" si="29"/>
        <v>1.546814012741506</v>
      </c>
      <c r="AD110">
        <f t="shared" si="30"/>
        <v>1.1810285214273306</v>
      </c>
      <c r="AE110">
        <f t="shared" si="31"/>
        <v>1.5983855599492436</v>
      </c>
    </row>
    <row r="111" spans="1:31" x14ac:dyDescent="0.2">
      <c r="A111">
        <v>1.9252499999999999</v>
      </c>
      <c r="B111">
        <v>3.3079999999999998</v>
      </c>
      <c r="C111">
        <v>2.6972499999999999</v>
      </c>
      <c r="D111">
        <v>1.0887500000000001</v>
      </c>
      <c r="E111">
        <v>0.89349999999999996</v>
      </c>
      <c r="F111">
        <v>2.4707499999999998</v>
      </c>
      <c r="G111">
        <v>2.75725</v>
      </c>
      <c r="H111">
        <v>1.8819999999999999</v>
      </c>
      <c r="I111">
        <v>0.69</v>
      </c>
      <c r="J111">
        <v>1.5095000000000001</v>
      </c>
      <c r="K111">
        <v>3.7482500000000001</v>
      </c>
      <c r="L111">
        <v>47.1175</v>
      </c>
      <c r="M111">
        <v>29.891249999999999</v>
      </c>
      <c r="N111">
        <v>16.4405</v>
      </c>
      <c r="O111">
        <v>57.473750000000003</v>
      </c>
      <c r="Q111">
        <f t="shared" si="17"/>
        <v>0.28448713206314336</v>
      </c>
      <c r="R111">
        <f t="shared" si="18"/>
        <v>0.51956550088050901</v>
      </c>
      <c r="S111">
        <f t="shared" si="19"/>
        <v>0.43092120176940546</v>
      </c>
      <c r="T111">
        <f t="shared" si="20"/>
        <v>3.6928168015719652E-2</v>
      </c>
      <c r="U111">
        <f t="shared" si="21"/>
        <v>-4.8905443158336975E-2</v>
      </c>
      <c r="V111">
        <f t="shared" si="22"/>
        <v>0.39282880403694814</v>
      </c>
      <c r="W111">
        <f t="shared" si="23"/>
        <v>0.44047614539418101</v>
      </c>
      <c r="X111">
        <f t="shared" si="24"/>
        <v>0.27461961909123805</v>
      </c>
      <c r="Y111">
        <f t="shared" si="25"/>
        <v>-0.1611509092627447</v>
      </c>
      <c r="Z111">
        <f t="shared" si="26"/>
        <v>0.17883311735911656</v>
      </c>
      <c r="AA111">
        <f t="shared" si="27"/>
        <v>0.57382854966493613</v>
      </c>
      <c r="AB111">
        <f t="shared" si="28"/>
        <v>1.6731822392279372</v>
      </c>
      <c r="AC111">
        <f t="shared" si="29"/>
        <v>1.4755440768576586</v>
      </c>
      <c r="AD111">
        <f t="shared" si="30"/>
        <v>1.2159150214728209</v>
      </c>
      <c r="AE111">
        <f t="shared" si="31"/>
        <v>1.7594695345475666</v>
      </c>
    </row>
    <row r="112" spans="1:31" x14ac:dyDescent="0.2">
      <c r="A112">
        <v>2.1619999999999999</v>
      </c>
      <c r="B112">
        <v>0.90749999999999997</v>
      </c>
      <c r="C112">
        <v>2.1437499999999998</v>
      </c>
      <c r="D112">
        <v>6.6935000000000002</v>
      </c>
      <c r="E112">
        <v>5.6172500000000003</v>
      </c>
      <c r="F112">
        <v>9.2114999999999991</v>
      </c>
      <c r="G112">
        <v>3.3614999999999999</v>
      </c>
      <c r="H112">
        <v>3.6415000000000002</v>
      </c>
      <c r="I112">
        <v>17.152249999999999</v>
      </c>
      <c r="J112">
        <v>2.6837499999999999</v>
      </c>
      <c r="K112">
        <v>12.859249999999999</v>
      </c>
      <c r="L112">
        <v>96.450999999999993</v>
      </c>
      <c r="M112">
        <v>38.09975</v>
      </c>
      <c r="N112">
        <v>5.1762499999999996</v>
      </c>
      <c r="O112">
        <v>5.7922500000000001</v>
      </c>
      <c r="Q112">
        <f t="shared" si="17"/>
        <v>0.33485568961729145</v>
      </c>
      <c r="R112">
        <f t="shared" si="18"/>
        <v>-4.2153366291849882E-2</v>
      </c>
      <c r="S112">
        <f t="shared" si="19"/>
        <v>0.33117413738684565</v>
      </c>
      <c r="T112">
        <f t="shared" si="20"/>
        <v>0.8256532677243088</v>
      </c>
      <c r="U112">
        <f t="shared" si="21"/>
        <v>0.7495237529137716</v>
      </c>
      <c r="V112">
        <f t="shared" si="22"/>
        <v>0.96433035643784926</v>
      </c>
      <c r="W112">
        <f t="shared" si="23"/>
        <v>0.52653311559074234</v>
      </c>
      <c r="X112">
        <f t="shared" si="24"/>
        <v>0.56128031429028924</v>
      </c>
      <c r="Y112">
        <f t="shared" si="25"/>
        <v>1.234321098051693</v>
      </c>
      <c r="Z112">
        <f t="shared" si="26"/>
        <v>0.42874205744430499</v>
      </c>
      <c r="AA112">
        <f t="shared" si="27"/>
        <v>1.1092156396333137</v>
      </c>
      <c r="AB112">
        <f t="shared" si="28"/>
        <v>1.9843067347505667</v>
      </c>
      <c r="AC112">
        <f t="shared" si="29"/>
        <v>1.5809221259649449</v>
      </c>
      <c r="AD112">
        <f t="shared" si="30"/>
        <v>0.71401524351043433</v>
      </c>
      <c r="AE112">
        <f t="shared" si="31"/>
        <v>0.76284729823007158</v>
      </c>
    </row>
    <row r="113" spans="1:31" x14ac:dyDescent="0.2">
      <c r="A113">
        <v>2.8045</v>
      </c>
      <c r="B113">
        <v>0.63200000000000001</v>
      </c>
      <c r="C113">
        <v>0.44874999999999998</v>
      </c>
      <c r="D113">
        <v>0.96125000000000005</v>
      </c>
      <c r="E113">
        <v>7.0157499999999997</v>
      </c>
      <c r="F113">
        <v>1.597</v>
      </c>
      <c r="G113">
        <v>4.91</v>
      </c>
      <c r="H113">
        <v>5.0510000000000002</v>
      </c>
      <c r="I113">
        <v>0.95899999999999996</v>
      </c>
      <c r="J113">
        <v>3.0105</v>
      </c>
      <c r="K113">
        <v>23.728249999999999</v>
      </c>
      <c r="L113">
        <v>74.447749999999999</v>
      </c>
      <c r="M113">
        <v>10.298249999999999</v>
      </c>
      <c r="N113">
        <v>118.9135</v>
      </c>
      <c r="O113">
        <v>166.32974999999999</v>
      </c>
      <c r="Q113">
        <f t="shared" si="17"/>
        <v>0.44785544434553548</v>
      </c>
      <c r="R113">
        <f t="shared" si="18"/>
        <v>-0.19928292171761497</v>
      </c>
      <c r="S113">
        <f t="shared" si="19"/>
        <v>-0.34799553841362446</v>
      </c>
      <c r="T113">
        <f t="shared" si="20"/>
        <v>-1.7163647190512523E-2</v>
      </c>
      <c r="U113">
        <f t="shared" si="21"/>
        <v>0.84607410493681601</v>
      </c>
      <c r="V113">
        <f t="shared" si="22"/>
        <v>0.20330491613848292</v>
      </c>
      <c r="W113">
        <f t="shared" si="23"/>
        <v>0.69108149212296843</v>
      </c>
      <c r="X113">
        <f t="shared" si="24"/>
        <v>0.70337736851234955</v>
      </c>
      <c r="Y113">
        <f t="shared" si="25"/>
        <v>-1.8181392829336417E-2</v>
      </c>
      <c r="Z113">
        <f t="shared" si="26"/>
        <v>0.47863863154316677</v>
      </c>
      <c r="AA113">
        <f t="shared" si="27"/>
        <v>1.3752657094196619</v>
      </c>
      <c r="AB113">
        <f t="shared" si="28"/>
        <v>1.8718515768047788</v>
      </c>
      <c r="AC113">
        <f t="shared" si="29"/>
        <v>1.0127634305386619</v>
      </c>
      <c r="AD113">
        <f t="shared" si="30"/>
        <v>2.0752311619583672</v>
      </c>
      <c r="AE113">
        <f t="shared" si="31"/>
        <v>2.2209699347594989</v>
      </c>
    </row>
    <row r="114" spans="1:31" x14ac:dyDescent="0.2">
      <c r="A114">
        <v>5.3332499999999996</v>
      </c>
      <c r="B114">
        <v>0.49625000000000002</v>
      </c>
      <c r="C114">
        <v>4.69475</v>
      </c>
      <c r="D114">
        <v>5.3170000000000002</v>
      </c>
      <c r="E114">
        <v>5.5107499999999998</v>
      </c>
      <c r="F114">
        <v>2.754</v>
      </c>
      <c r="G114">
        <v>1.24</v>
      </c>
      <c r="H114">
        <v>0.95050000000000001</v>
      </c>
      <c r="I114">
        <v>4.7370000000000001</v>
      </c>
      <c r="J114">
        <v>4.4802499999999998</v>
      </c>
      <c r="K114">
        <v>25.473500000000001</v>
      </c>
      <c r="L114">
        <v>56.177500000000002</v>
      </c>
      <c r="M114">
        <v>7.0017500000000004</v>
      </c>
      <c r="N114">
        <v>7.8657500000000002</v>
      </c>
      <c r="O114">
        <v>5.0000000000000001E-4</v>
      </c>
      <c r="Q114">
        <f t="shared" si="17"/>
        <v>0.72699194203196749</v>
      </c>
      <c r="R114">
        <f t="shared" si="18"/>
        <v>-0.30429948022882847</v>
      </c>
      <c r="S114">
        <f t="shared" si="19"/>
        <v>0.67161247061464302</v>
      </c>
      <c r="T114">
        <f t="shared" si="20"/>
        <v>0.72566666031417848</v>
      </c>
      <c r="U114">
        <f t="shared" si="21"/>
        <v>0.74121070932283828</v>
      </c>
      <c r="V114">
        <f t="shared" si="22"/>
        <v>0.43996393592090488</v>
      </c>
      <c r="W114">
        <f t="shared" si="23"/>
        <v>9.3421685162235063E-2</v>
      </c>
      <c r="X114">
        <f t="shared" si="24"/>
        <v>-2.2047878798538048E-2</v>
      </c>
      <c r="Y114">
        <f t="shared" si="25"/>
        <v>0.67550338472795657</v>
      </c>
      <c r="Z114">
        <f t="shared" si="26"/>
        <v>0.6513022485051061</v>
      </c>
      <c r="AA114">
        <f t="shared" si="27"/>
        <v>1.4060886201209581</v>
      </c>
      <c r="AB114">
        <f t="shared" si="28"/>
        <v>1.7495624084084034</v>
      </c>
      <c r="AC114">
        <f t="shared" si="29"/>
        <v>0.84520660006529158</v>
      </c>
      <c r="AD114">
        <f t="shared" si="30"/>
        <v>0.89574013895322502</v>
      </c>
      <c r="AE114">
        <f t="shared" si="31"/>
        <v>-3.3010299956639808</v>
      </c>
    </row>
    <row r="115" spans="1:31" x14ac:dyDescent="0.2">
      <c r="A115">
        <v>63.854500000000002</v>
      </c>
      <c r="B115">
        <v>0.95099999999999996</v>
      </c>
      <c r="C115">
        <v>1.71225</v>
      </c>
      <c r="D115">
        <v>5.4937500000000004</v>
      </c>
      <c r="E115">
        <v>1.95475</v>
      </c>
      <c r="F115">
        <v>0.58625000000000005</v>
      </c>
      <c r="G115">
        <v>2.2679999999999998</v>
      </c>
      <c r="H115">
        <v>8.8239999999999998</v>
      </c>
      <c r="I115">
        <v>9.0277499999999993</v>
      </c>
      <c r="J115">
        <v>6.0730000000000004</v>
      </c>
      <c r="K115">
        <v>90.938500000000005</v>
      </c>
      <c r="L115">
        <v>24.51275</v>
      </c>
      <c r="M115">
        <v>62.421999999999997</v>
      </c>
      <c r="N115">
        <v>14.7705</v>
      </c>
      <c r="O115">
        <v>61.607250000000001</v>
      </c>
      <c r="Q115">
        <f t="shared" si="17"/>
        <v>1.8051915085893109</v>
      </c>
      <c r="R115">
        <f t="shared" si="18"/>
        <v>-2.1819483062586086E-2</v>
      </c>
      <c r="S115">
        <f t="shared" si="19"/>
        <v>0.23356717488193529</v>
      </c>
      <c r="T115">
        <f t="shared" si="20"/>
        <v>0.73986889241784703</v>
      </c>
      <c r="U115">
        <f t="shared" si="21"/>
        <v>0.29109122180190344</v>
      </c>
      <c r="V115">
        <f t="shared" si="22"/>
        <v>-0.23191714427686025</v>
      </c>
      <c r="W115">
        <f t="shared" si="23"/>
        <v>0.35564305022086889</v>
      </c>
      <c r="X115">
        <f t="shared" si="24"/>
        <v>0.94566549943213407</v>
      </c>
      <c r="Y115">
        <f t="shared" si="25"/>
        <v>0.95557952391881751</v>
      </c>
      <c r="Z115">
        <f t="shared" si="26"/>
        <v>0.78340328112256341</v>
      </c>
      <c r="AA115">
        <f t="shared" si="27"/>
        <v>1.9587477863866227</v>
      </c>
      <c r="AB115">
        <f t="shared" si="28"/>
        <v>1.389392035969744</v>
      </c>
      <c r="AC115">
        <f t="shared" si="29"/>
        <v>1.7953376793413107</v>
      </c>
      <c r="AD115">
        <f t="shared" si="30"/>
        <v>1.1693951969751555</v>
      </c>
      <c r="AE115">
        <f t="shared" si="31"/>
        <v>1.7896318233611681</v>
      </c>
    </row>
    <row r="116" spans="1:31" x14ac:dyDescent="0.2">
      <c r="A116">
        <v>8.8999999999999996E-2</v>
      </c>
      <c r="B116">
        <v>2.8000000000000001E-2</v>
      </c>
      <c r="C116">
        <v>1.0760000000000001</v>
      </c>
      <c r="D116">
        <v>1.1519999999999999</v>
      </c>
      <c r="E116">
        <v>8.5205000000000002</v>
      </c>
      <c r="F116">
        <v>0.13300000000000001</v>
      </c>
      <c r="G116">
        <v>2.6692499999999999</v>
      </c>
      <c r="H116">
        <v>8.4405000000000001</v>
      </c>
      <c r="I116">
        <v>1.0069999999999999</v>
      </c>
      <c r="J116">
        <v>0.50324999999999998</v>
      </c>
      <c r="K116">
        <v>44.897500000000001</v>
      </c>
      <c r="L116">
        <v>22.885000000000002</v>
      </c>
      <c r="M116">
        <v>25.214749999999999</v>
      </c>
      <c r="N116">
        <v>48.319499999999998</v>
      </c>
      <c r="O116">
        <v>38.827500000000001</v>
      </c>
      <c r="Q116">
        <f t="shared" si="17"/>
        <v>-1.0506099933550872</v>
      </c>
      <c r="R116">
        <f t="shared" si="18"/>
        <v>-1.5528419686577806</v>
      </c>
      <c r="S116">
        <f t="shared" si="19"/>
        <v>3.1812271330370394E-2</v>
      </c>
      <c r="T116">
        <f t="shared" si="20"/>
        <v>6.1452479087193201E-2</v>
      </c>
      <c r="U116">
        <f t="shared" si="21"/>
        <v>0.93046508078424806</v>
      </c>
      <c r="V116">
        <f t="shared" si="22"/>
        <v>-0.87614835903291399</v>
      </c>
      <c r="W116">
        <f t="shared" si="23"/>
        <v>0.4263892513955459</v>
      </c>
      <c r="X116">
        <f t="shared" si="24"/>
        <v>0.92636817420967388</v>
      </c>
      <c r="Y116">
        <f t="shared" si="25"/>
        <v>3.0294705536179616E-3</v>
      </c>
      <c r="Z116">
        <f t="shared" si="26"/>
        <v>-0.2982162164393079</v>
      </c>
      <c r="AA116">
        <f t="shared" si="27"/>
        <v>1.652222159122869</v>
      </c>
      <c r="AB116">
        <f t="shared" si="28"/>
        <v>1.3595509167633184</v>
      </c>
      <c r="AC116">
        <f t="shared" si="29"/>
        <v>1.4016546665598468</v>
      </c>
      <c r="AD116">
        <f t="shared" si="30"/>
        <v>1.6841224316485792</v>
      </c>
      <c r="AE116">
        <f t="shared" si="31"/>
        <v>1.5891394283735558</v>
      </c>
    </row>
    <row r="117" spans="1:31" x14ac:dyDescent="0.2">
      <c r="A117">
        <v>2.8454999999999999</v>
      </c>
      <c r="B117">
        <v>1.3692500000000001</v>
      </c>
      <c r="C117">
        <v>3.7857500000000002</v>
      </c>
      <c r="D117">
        <v>22.366</v>
      </c>
      <c r="E117">
        <v>5.2982500000000003</v>
      </c>
      <c r="F117">
        <v>1.5842499999999999</v>
      </c>
      <c r="G117">
        <v>3.238</v>
      </c>
      <c r="H117">
        <v>3.7974999999999999</v>
      </c>
      <c r="I117">
        <v>0.77</v>
      </c>
      <c r="J117">
        <v>2.5390000000000001</v>
      </c>
      <c r="K117">
        <v>89.785250000000005</v>
      </c>
      <c r="L117">
        <v>2.7890000000000001</v>
      </c>
      <c r="M117">
        <v>4.2305000000000001</v>
      </c>
      <c r="N117">
        <v>36.751249999999999</v>
      </c>
      <c r="O117">
        <v>0.78349999999999997</v>
      </c>
      <c r="Q117">
        <f t="shared" si="17"/>
        <v>0.45415858994434377</v>
      </c>
      <c r="R117">
        <f t="shared" si="18"/>
        <v>0.13648274960082282</v>
      </c>
      <c r="S117">
        <f t="shared" si="19"/>
        <v>0.57815193102097884</v>
      </c>
      <c r="T117">
        <f t="shared" si="20"/>
        <v>1.3495883205624628</v>
      </c>
      <c r="U117">
        <f t="shared" si="21"/>
        <v>0.72413244679980993</v>
      </c>
      <c r="V117">
        <f t="shared" si="22"/>
        <v>0.19982371579727717</v>
      </c>
      <c r="W117">
        <f t="shared" si="23"/>
        <v>0.51027684441735488</v>
      </c>
      <c r="X117">
        <f t="shared" si="24"/>
        <v>0.57949778253482387</v>
      </c>
      <c r="Y117">
        <f t="shared" si="25"/>
        <v>-0.11350927482751812</v>
      </c>
      <c r="Z117">
        <f t="shared" si="26"/>
        <v>0.40466270087372225</v>
      </c>
      <c r="AA117">
        <f t="shared" si="27"/>
        <v>1.9532049962468359</v>
      </c>
      <c r="AB117">
        <f t="shared" si="28"/>
        <v>0.44544851426604981</v>
      </c>
      <c r="AC117">
        <f t="shared" si="29"/>
        <v>0.62639169938643746</v>
      </c>
      <c r="AD117">
        <f t="shared" si="30"/>
        <v>1.5652721150901494</v>
      </c>
      <c r="AE117">
        <f t="shared" si="31"/>
        <v>-0.10596099919539106</v>
      </c>
    </row>
    <row r="118" spans="1:31" x14ac:dyDescent="0.2">
      <c r="A118">
        <v>0.02</v>
      </c>
      <c r="B118">
        <v>6.4809999999999999</v>
      </c>
      <c r="C118">
        <v>0.63224999999999998</v>
      </c>
      <c r="D118">
        <v>1.9195</v>
      </c>
      <c r="E118">
        <v>5.9917499999999997</v>
      </c>
      <c r="F118">
        <v>1.6997500000000001</v>
      </c>
      <c r="G118">
        <v>0.9335</v>
      </c>
      <c r="H118">
        <v>4.2552500000000002</v>
      </c>
      <c r="I118">
        <v>0.45874999999999999</v>
      </c>
      <c r="J118">
        <v>11.48325</v>
      </c>
      <c r="K118">
        <v>32.165750000000003</v>
      </c>
      <c r="L118">
        <v>32.849499999999999</v>
      </c>
      <c r="M118">
        <v>150.49125000000001</v>
      </c>
      <c r="N118">
        <v>33.156750000000002</v>
      </c>
      <c r="O118">
        <v>5.525E-2</v>
      </c>
      <c r="Q118">
        <f t="shared" si="17"/>
        <v>-1.6989700043360185</v>
      </c>
      <c r="R118">
        <f t="shared" si="18"/>
        <v>0.8116420214531509</v>
      </c>
      <c r="S118">
        <f t="shared" si="19"/>
        <v>-0.19911116198355763</v>
      </c>
      <c r="T118">
        <f t="shared" si="20"/>
        <v>0.28318811645342373</v>
      </c>
      <c r="U118">
        <f t="shared" si="21"/>
        <v>0.7775536845503036</v>
      </c>
      <c r="V118">
        <f t="shared" si="22"/>
        <v>0.2303850498461486</v>
      </c>
      <c r="W118">
        <f t="shared" si="23"/>
        <v>-2.988567771490289E-2</v>
      </c>
      <c r="X118">
        <f t="shared" si="24"/>
        <v>0.62892508038559169</v>
      </c>
      <c r="Y118">
        <f t="shared" si="25"/>
        <v>-0.33842392273985422</v>
      </c>
      <c r="Z118">
        <f t="shared" si="26"/>
        <v>1.0600648198835052</v>
      </c>
      <c r="AA118">
        <f t="shared" si="27"/>
        <v>1.5073936821801619</v>
      </c>
      <c r="AB118">
        <f t="shared" si="28"/>
        <v>1.5165287635794056</v>
      </c>
      <c r="AC118">
        <f t="shared" si="29"/>
        <v>2.1775112495166509</v>
      </c>
      <c r="AD118">
        <f t="shared" si="30"/>
        <v>1.5205719547419598</v>
      </c>
      <c r="AE118">
        <f t="shared" si="31"/>
        <v>-1.2576677176428515</v>
      </c>
    </row>
    <row r="119" spans="1:31" x14ac:dyDescent="0.2">
      <c r="A119">
        <v>0.8075</v>
      </c>
      <c r="B119">
        <v>1.5349999999999999</v>
      </c>
      <c r="C119">
        <v>6.44625</v>
      </c>
      <c r="D119">
        <v>4.6877500000000003</v>
      </c>
      <c r="E119">
        <v>1.5065</v>
      </c>
      <c r="F119">
        <v>1.3965000000000001</v>
      </c>
      <c r="G119">
        <v>9.0927500000000006</v>
      </c>
      <c r="H119">
        <v>5.0000000000000001E-4</v>
      </c>
      <c r="I119">
        <v>3.82775</v>
      </c>
      <c r="J119">
        <v>2.9039999999999999</v>
      </c>
      <c r="K119">
        <v>86.272999999999996</v>
      </c>
      <c r="L119">
        <v>21.96125</v>
      </c>
      <c r="M119">
        <v>72.095500000000001</v>
      </c>
      <c r="N119">
        <v>9.8930000000000007</v>
      </c>
      <c r="O119">
        <v>3.8857499999999998</v>
      </c>
      <c r="Q119">
        <f t="shared" si="17"/>
        <v>-9.2857468996859496E-2</v>
      </c>
      <c r="R119">
        <f t="shared" si="18"/>
        <v>0.18610837981320524</v>
      </c>
      <c r="S119">
        <f t="shared" si="19"/>
        <v>0.80930714441477125</v>
      </c>
      <c r="T119">
        <f t="shared" si="20"/>
        <v>0.67096444249050213</v>
      </c>
      <c r="U119">
        <f t="shared" si="21"/>
        <v>0.17796913600937592</v>
      </c>
      <c r="V119">
        <f t="shared" si="22"/>
        <v>0.14504094003702389</v>
      </c>
      <c r="W119">
        <f t="shared" si="23"/>
        <v>0.95869525057116822</v>
      </c>
      <c r="X119">
        <f t="shared" si="24"/>
        <v>-3.3010299956639808</v>
      </c>
      <c r="Y119">
        <f t="shared" si="25"/>
        <v>0.58294356516384271</v>
      </c>
      <c r="Z119">
        <f t="shared" si="26"/>
        <v>0.46299661202805603</v>
      </c>
      <c r="AA119">
        <f t="shared" si="27"/>
        <v>1.9358749001683153</v>
      </c>
      <c r="AB119">
        <f t="shared" si="28"/>
        <v>1.3416570558441965</v>
      </c>
      <c r="AC119">
        <f t="shared" si="29"/>
        <v>1.8579081581152812</v>
      </c>
      <c r="AD119">
        <f t="shared" si="30"/>
        <v>0.99532800907740948</v>
      </c>
      <c r="AE119">
        <f t="shared" si="31"/>
        <v>0.58947485567882119</v>
      </c>
    </row>
    <row r="120" spans="1:31" x14ac:dyDescent="0.2">
      <c r="A120">
        <v>0.23200000000000001</v>
      </c>
      <c r="B120">
        <v>3.4122499999999998</v>
      </c>
      <c r="C120">
        <v>9.4E-2</v>
      </c>
      <c r="D120">
        <v>4.13225</v>
      </c>
      <c r="E120">
        <v>7.2247500000000002</v>
      </c>
      <c r="F120">
        <v>4.9059999999999997</v>
      </c>
      <c r="G120">
        <v>1.6327499999999999</v>
      </c>
      <c r="H120">
        <v>3.173</v>
      </c>
      <c r="I120">
        <v>4.2134999999999998</v>
      </c>
      <c r="J120">
        <v>0.74075000000000002</v>
      </c>
      <c r="K120">
        <v>13.5945</v>
      </c>
      <c r="L120">
        <v>4.9429999999999996</v>
      </c>
      <c r="M120">
        <v>22.62575</v>
      </c>
      <c r="N120">
        <v>79.333250000000007</v>
      </c>
      <c r="O120">
        <v>57.622250000000001</v>
      </c>
      <c r="Q120">
        <f t="shared" si="17"/>
        <v>-0.63451201510910027</v>
      </c>
      <c r="R120">
        <f t="shared" si="18"/>
        <v>0.53304084243775718</v>
      </c>
      <c r="S120">
        <f t="shared" si="19"/>
        <v>-1.0268721464003012</v>
      </c>
      <c r="T120">
        <f t="shared" si="20"/>
        <v>0.61618658834034001</v>
      </c>
      <c r="U120">
        <f t="shared" si="21"/>
        <v>0.85882282367786489</v>
      </c>
      <c r="V120">
        <f t="shared" si="22"/>
        <v>0.69072754387036683</v>
      </c>
      <c r="W120">
        <f t="shared" si="23"/>
        <v>0.21291969243279432</v>
      </c>
      <c r="X120">
        <f t="shared" si="24"/>
        <v>0.50147007210041217</v>
      </c>
      <c r="Y120">
        <f t="shared" si="25"/>
        <v>0.62464299825725933</v>
      </c>
      <c r="Z120">
        <f t="shared" si="26"/>
        <v>-0.13032833984791128</v>
      </c>
      <c r="AA120">
        <f t="shared" si="27"/>
        <v>1.1333632390486241</v>
      </c>
      <c r="AB120">
        <f t="shared" si="28"/>
        <v>0.69399061046077659</v>
      </c>
      <c r="AC120">
        <f t="shared" si="29"/>
        <v>1.3546029841407927</v>
      </c>
      <c r="AD120">
        <f t="shared" si="30"/>
        <v>1.8994552461449272</v>
      </c>
      <c r="AE120">
        <f t="shared" si="31"/>
        <v>1.7605902123530401</v>
      </c>
    </row>
    <row r="121" spans="1:31" x14ac:dyDescent="0.2">
      <c r="A121">
        <v>1.0315000000000001</v>
      </c>
      <c r="B121">
        <v>6.0279999999999996</v>
      </c>
      <c r="C121">
        <v>2.49675</v>
      </c>
      <c r="D121">
        <v>3.9510000000000001</v>
      </c>
      <c r="E121">
        <v>0.51400000000000001</v>
      </c>
      <c r="F121">
        <v>3.0015000000000001</v>
      </c>
      <c r="G121">
        <v>4.4962499999999999</v>
      </c>
      <c r="H121">
        <v>1.8467499999999999</v>
      </c>
      <c r="I121">
        <v>5.4234999999999998</v>
      </c>
      <c r="J121">
        <v>1.83575</v>
      </c>
      <c r="K121">
        <v>31.312750000000001</v>
      </c>
      <c r="L121">
        <v>34.817500000000003</v>
      </c>
      <c r="M121">
        <v>12.016999999999999</v>
      </c>
      <c r="N121">
        <v>96.529250000000005</v>
      </c>
      <c r="O121">
        <v>43.972000000000001</v>
      </c>
      <c r="Q121">
        <f t="shared" si="17"/>
        <v>1.3469232309170404E-2</v>
      </c>
      <c r="R121">
        <f t="shared" si="18"/>
        <v>0.78017324364259411</v>
      </c>
      <c r="S121">
        <f t="shared" si="19"/>
        <v>0.39737505854836741</v>
      </c>
      <c r="T121">
        <f t="shared" si="20"/>
        <v>0.59670702968144629</v>
      </c>
      <c r="U121">
        <f t="shared" si="21"/>
        <v>-0.28903688100472419</v>
      </c>
      <c r="V121">
        <f t="shared" si="22"/>
        <v>0.47733834769189259</v>
      </c>
      <c r="W121">
        <f t="shared" si="23"/>
        <v>0.65285045082656745</v>
      </c>
      <c r="X121">
        <f t="shared" si="24"/>
        <v>0.26640810769302425</v>
      </c>
      <c r="Y121">
        <f t="shared" si="25"/>
        <v>0.73427964449282013</v>
      </c>
      <c r="Z121">
        <f t="shared" si="26"/>
        <v>0.26381353687985232</v>
      </c>
      <c r="AA121">
        <f t="shared" si="27"/>
        <v>1.4957212106184921</v>
      </c>
      <c r="AB121">
        <f t="shared" si="28"/>
        <v>1.5417975842659943</v>
      </c>
      <c r="AC121">
        <f t="shared" si="29"/>
        <v>1.0797960611723598</v>
      </c>
      <c r="AD121">
        <f t="shared" si="30"/>
        <v>1.9846589318802879</v>
      </c>
      <c r="AE121">
        <f t="shared" si="31"/>
        <v>1.6431762192974473</v>
      </c>
    </row>
    <row r="122" spans="1:31" x14ac:dyDescent="0.2">
      <c r="A122">
        <v>1.673</v>
      </c>
      <c r="B122">
        <v>2.3027500000000001</v>
      </c>
      <c r="C122">
        <v>3.2072500000000002</v>
      </c>
      <c r="D122">
        <v>2.4397500000000001</v>
      </c>
      <c r="E122">
        <v>2.07375</v>
      </c>
      <c r="F122">
        <v>4.9867499999999998</v>
      </c>
      <c r="G122">
        <v>5.7862499999999999</v>
      </c>
      <c r="H122">
        <v>2.70425</v>
      </c>
      <c r="I122">
        <v>0.10875</v>
      </c>
      <c r="J122">
        <v>0.998</v>
      </c>
      <c r="K122">
        <v>1.5625</v>
      </c>
      <c r="L122">
        <v>54.196249999999999</v>
      </c>
      <c r="M122">
        <v>4.2352499999999997</v>
      </c>
      <c r="N122">
        <v>21.2135</v>
      </c>
      <c r="O122">
        <v>0.87975000000000003</v>
      </c>
      <c r="Q122">
        <f t="shared" si="17"/>
        <v>0.22349594096239453</v>
      </c>
      <c r="R122">
        <f t="shared" si="18"/>
        <v>0.36224679097597406</v>
      </c>
      <c r="S122">
        <f t="shared" si="19"/>
        <v>0.50613281380707964</v>
      </c>
      <c r="T122">
        <f t="shared" si="20"/>
        <v>0.38734532667355359</v>
      </c>
      <c r="U122">
        <f t="shared" si="21"/>
        <v>0.31675639903241709</v>
      </c>
      <c r="V122">
        <f t="shared" si="22"/>
        <v>0.69781759634309071</v>
      </c>
      <c r="W122">
        <f t="shared" si="23"/>
        <v>0.76239719379086701</v>
      </c>
      <c r="X122">
        <f t="shared" si="24"/>
        <v>0.43204683837968128</v>
      </c>
      <c r="Y122">
        <f t="shared" si="25"/>
        <v>-0.96357073437332486</v>
      </c>
      <c r="Z122">
        <f t="shared" si="26"/>
        <v>-8.6945871262889137E-4</v>
      </c>
      <c r="AA122">
        <f t="shared" si="27"/>
        <v>0.19382002601611281</v>
      </c>
      <c r="AB122">
        <f t="shared" si="28"/>
        <v>1.7339692374489064</v>
      </c>
      <c r="AC122">
        <f t="shared" si="29"/>
        <v>0.62687905112857911</v>
      </c>
      <c r="AD122">
        <f t="shared" si="30"/>
        <v>1.3266123283602855</v>
      </c>
      <c r="AE122">
        <f t="shared" si="31"/>
        <v>-5.5640724492770688E-2</v>
      </c>
    </row>
    <row r="123" spans="1:31" x14ac:dyDescent="0.2">
      <c r="A123">
        <v>3.39025</v>
      </c>
      <c r="B123">
        <v>0.10150000000000001</v>
      </c>
      <c r="C123">
        <v>1.41675</v>
      </c>
      <c r="D123">
        <v>0.82725000000000004</v>
      </c>
      <c r="E123">
        <v>19.780999999999999</v>
      </c>
      <c r="F123">
        <v>11.6755</v>
      </c>
      <c r="G123">
        <v>3.73875</v>
      </c>
      <c r="H123">
        <v>2.2130000000000001</v>
      </c>
      <c r="I123">
        <v>5.056</v>
      </c>
      <c r="J123">
        <v>0.27150000000000002</v>
      </c>
      <c r="K123">
        <v>117.318</v>
      </c>
      <c r="L123">
        <v>3.7995000000000001</v>
      </c>
      <c r="M123">
        <v>7.6317500000000003</v>
      </c>
      <c r="N123">
        <v>108.3505</v>
      </c>
      <c r="O123">
        <v>2.9749999999999999E-2</v>
      </c>
      <c r="Q123">
        <f t="shared" si="17"/>
        <v>0.53023172463884038</v>
      </c>
      <c r="R123">
        <f t="shared" si="18"/>
        <v>-0.99353395775076825</v>
      </c>
      <c r="S123">
        <f t="shared" si="19"/>
        <v>0.15129322131353359</v>
      </c>
      <c r="T123">
        <f t="shared" si="20"/>
        <v>-8.2363224168109331E-2</v>
      </c>
      <c r="U123">
        <f t="shared" si="21"/>
        <v>1.2962482429489335</v>
      </c>
      <c r="V123">
        <f t="shared" si="22"/>
        <v>1.0672754881753017</v>
      </c>
      <c r="W123">
        <f t="shared" si="23"/>
        <v>0.57272642603937451</v>
      </c>
      <c r="X123">
        <f t="shared" si="24"/>
        <v>0.34498141392725795</v>
      </c>
      <c r="Y123">
        <f t="shared" si="25"/>
        <v>0.70380706527432857</v>
      </c>
      <c r="Z123">
        <f t="shared" si="26"/>
        <v>-0.5662301660751341</v>
      </c>
      <c r="AA123">
        <f t="shared" si="27"/>
        <v>2.0693646506572403</v>
      </c>
      <c r="AB123">
        <f t="shared" si="28"/>
        <v>0.57972644884622915</v>
      </c>
      <c r="AC123">
        <f t="shared" si="29"/>
        <v>0.88262413535972073</v>
      </c>
      <c r="AD123">
        <f t="shared" si="30"/>
        <v>2.0348309197789556</v>
      </c>
      <c r="AE123">
        <f t="shared" si="31"/>
        <v>-1.5265130299354315</v>
      </c>
    </row>
    <row r="124" spans="1:31" x14ac:dyDescent="0.2">
      <c r="A124">
        <v>0.68</v>
      </c>
      <c r="B124">
        <v>1.7742500000000001</v>
      </c>
      <c r="C124">
        <v>0.69425000000000003</v>
      </c>
      <c r="D124">
        <v>3.3719999999999999</v>
      </c>
      <c r="E124">
        <v>9.9500000000000005E-2</v>
      </c>
      <c r="F124">
        <v>7.1842499999999996</v>
      </c>
      <c r="G124">
        <v>1.0489999999999999</v>
      </c>
      <c r="H124">
        <v>14.7925</v>
      </c>
      <c r="I124">
        <v>3.6532499999999999</v>
      </c>
      <c r="J124">
        <v>15.898999999999999</v>
      </c>
      <c r="K124">
        <v>182.80824999999999</v>
      </c>
      <c r="L124">
        <v>106.7565</v>
      </c>
      <c r="M124">
        <v>23.825500000000002</v>
      </c>
      <c r="N124">
        <v>2.669</v>
      </c>
      <c r="O124">
        <v>14.91775</v>
      </c>
      <c r="Q124">
        <f t="shared" si="17"/>
        <v>-0.16749108729376364</v>
      </c>
      <c r="R124">
        <f t="shared" si="18"/>
        <v>0.24901481390092453</v>
      </c>
      <c r="S124">
        <f t="shared" si="19"/>
        <v>-0.15848411157770476</v>
      </c>
      <c r="T124">
        <f t="shared" si="20"/>
        <v>0.52788756595270458</v>
      </c>
      <c r="U124">
        <f t="shared" si="21"/>
        <v>-1.0021769192542744</v>
      </c>
      <c r="V124">
        <f t="shared" si="22"/>
        <v>0.85638143665080724</v>
      </c>
      <c r="W124">
        <f t="shared" si="23"/>
        <v>2.0775488193557831E-2</v>
      </c>
      <c r="X124">
        <f t="shared" si="24"/>
        <v>1.1700415779490494</v>
      </c>
      <c r="Y124">
        <f t="shared" si="25"/>
        <v>0.56267939296346992</v>
      </c>
      <c r="Z124">
        <f t="shared" si="26"/>
        <v>1.201369809343122</v>
      </c>
      <c r="AA124">
        <f t="shared" si="27"/>
        <v>2.2619957912261874</v>
      </c>
      <c r="AB124">
        <f t="shared" si="28"/>
        <v>2.0283943270524931</v>
      </c>
      <c r="AC124">
        <f t="shared" si="29"/>
        <v>1.3770420234745788</v>
      </c>
      <c r="AD124">
        <f t="shared" si="30"/>
        <v>0.42634857378750762</v>
      </c>
      <c r="AE124">
        <f t="shared" si="31"/>
        <v>1.1737033247270088</v>
      </c>
    </row>
    <row r="125" spans="1:31" x14ac:dyDescent="0.2">
      <c r="A125">
        <v>0.95725000000000005</v>
      </c>
      <c r="B125">
        <v>0.151</v>
      </c>
      <c r="C125">
        <v>3.2500000000000001E-2</v>
      </c>
      <c r="D125">
        <v>1.0222500000000001</v>
      </c>
      <c r="E125">
        <v>6.9802499999999998</v>
      </c>
      <c r="F125">
        <v>13.6975</v>
      </c>
      <c r="G125">
        <v>1.27475</v>
      </c>
      <c r="H125">
        <v>1.988</v>
      </c>
      <c r="I125">
        <v>1.19625</v>
      </c>
      <c r="J125">
        <v>4912.6535000000003</v>
      </c>
      <c r="K125">
        <v>28.641500000000001</v>
      </c>
      <c r="L125">
        <v>4.76525</v>
      </c>
      <c r="M125">
        <v>26.044750000000001</v>
      </c>
      <c r="N125">
        <v>30.222249999999999</v>
      </c>
      <c r="O125">
        <v>7.2154999999999996</v>
      </c>
      <c r="Q125">
        <f t="shared" si="17"/>
        <v>-1.8974624980274763E-2</v>
      </c>
      <c r="R125">
        <f t="shared" si="18"/>
        <v>-0.82102305270683051</v>
      </c>
      <c r="S125">
        <f t="shared" si="19"/>
        <v>-1.4881166390211256</v>
      </c>
      <c r="T125">
        <f t="shared" si="20"/>
        <v>9.5571192263736414E-3</v>
      </c>
      <c r="U125">
        <f t="shared" si="21"/>
        <v>0.84387097730455818</v>
      </c>
      <c r="V125">
        <f t="shared" si="22"/>
        <v>1.1366413091067471</v>
      </c>
      <c r="W125">
        <f t="shared" si="23"/>
        <v>0.1054250206395112</v>
      </c>
      <c r="X125">
        <f t="shared" si="24"/>
        <v>0.29841638006129451</v>
      </c>
      <c r="Y125">
        <f t="shared" si="25"/>
        <v>7.7821950784899979E-2</v>
      </c>
      <c r="Z125">
        <f t="shared" si="26"/>
        <v>3.6913161334926881</v>
      </c>
      <c r="AA125">
        <f t="shared" si="27"/>
        <v>1.4569957589104006</v>
      </c>
      <c r="AB125">
        <f t="shared" si="28"/>
        <v>0.67808569002625896</v>
      </c>
      <c r="AC125">
        <f t="shared" si="29"/>
        <v>1.4157201930552752</v>
      </c>
      <c r="AD125">
        <f t="shared" si="30"/>
        <v>1.4803267937624127</v>
      </c>
      <c r="AE125">
        <f t="shared" si="31"/>
        <v>0.85826643102440414</v>
      </c>
    </row>
    <row r="126" spans="1:31" x14ac:dyDescent="0.2">
      <c r="A126">
        <v>2.9535</v>
      </c>
      <c r="B126">
        <v>4.2845000000000004</v>
      </c>
      <c r="C126">
        <v>0.314</v>
      </c>
      <c r="D126">
        <v>5.024</v>
      </c>
      <c r="E126">
        <v>2.0332499999999998</v>
      </c>
      <c r="F126">
        <v>2.4192499999999999</v>
      </c>
      <c r="G126">
        <v>0.14874999999999999</v>
      </c>
      <c r="H126">
        <v>4.1072499999999996</v>
      </c>
      <c r="I126">
        <v>1.87775</v>
      </c>
      <c r="J126">
        <v>74.535749999999993</v>
      </c>
      <c r="K126">
        <v>74.702749999999995</v>
      </c>
      <c r="L126">
        <v>23.253</v>
      </c>
      <c r="M126">
        <v>65.177499999999995</v>
      </c>
      <c r="N126">
        <v>17.719750000000001</v>
      </c>
      <c r="O126">
        <v>12.96325</v>
      </c>
      <c r="Q126">
        <f t="shared" si="17"/>
        <v>0.47033697519379947</v>
      </c>
      <c r="R126">
        <f t="shared" si="18"/>
        <v>0.6319001471668082</v>
      </c>
      <c r="S126">
        <f t="shared" si="19"/>
        <v>-0.50307035192678506</v>
      </c>
      <c r="T126">
        <f t="shared" si="20"/>
        <v>0.70104963072913973</v>
      </c>
      <c r="U126">
        <f t="shared" si="21"/>
        <v>0.30819078097218555</v>
      </c>
      <c r="V126">
        <f t="shared" si="22"/>
        <v>0.38368074972211214</v>
      </c>
      <c r="W126">
        <f t="shared" si="23"/>
        <v>-0.82754302559941273</v>
      </c>
      <c r="X126">
        <f t="shared" si="24"/>
        <v>0.61355113828488694</v>
      </c>
      <c r="Y126">
        <f t="shared" si="25"/>
        <v>0.27363777065224548</v>
      </c>
      <c r="Z126">
        <f t="shared" si="26"/>
        <v>1.8723646258182884</v>
      </c>
      <c r="AA126">
        <f t="shared" si="27"/>
        <v>1.8733365896044503</v>
      </c>
      <c r="AB126">
        <f t="shared" si="28"/>
        <v>1.3664789916085938</v>
      </c>
      <c r="AC126">
        <f t="shared" si="29"/>
        <v>1.8140976983042221</v>
      </c>
      <c r="AD126">
        <f t="shared" si="30"/>
        <v>1.2484575903283242</v>
      </c>
      <c r="AE126">
        <f t="shared" si="31"/>
        <v>1.1127138966054919</v>
      </c>
    </row>
    <row r="127" spans="1:31" x14ac:dyDescent="0.2">
      <c r="A127">
        <v>0.114</v>
      </c>
      <c r="B127">
        <v>1.2110000000000001</v>
      </c>
      <c r="C127">
        <v>1.8754999999999999</v>
      </c>
      <c r="D127">
        <v>4.0467500000000003</v>
      </c>
      <c r="E127">
        <v>0.86424999999999996</v>
      </c>
      <c r="F127">
        <v>1.2335</v>
      </c>
      <c r="G127">
        <v>7.1870000000000003</v>
      </c>
      <c r="H127">
        <v>2.0619999999999998</v>
      </c>
      <c r="I127">
        <v>2.0562499999999999</v>
      </c>
      <c r="J127">
        <v>4969.9412499999999</v>
      </c>
      <c r="K127">
        <v>68.596000000000004</v>
      </c>
      <c r="L127">
        <v>5.0000000000000001E-4</v>
      </c>
      <c r="M127">
        <v>18.19125</v>
      </c>
      <c r="N127">
        <v>160.44999999999999</v>
      </c>
      <c r="O127">
        <v>57.451500000000003</v>
      </c>
      <c r="Q127">
        <f t="shared" si="17"/>
        <v>-0.94309514866352728</v>
      </c>
      <c r="R127">
        <f t="shared" si="18"/>
        <v>8.3144143143052268E-2</v>
      </c>
      <c r="S127">
        <f t="shared" si="19"/>
        <v>0.27311706848674155</v>
      </c>
      <c r="T127">
        <f t="shared" si="20"/>
        <v>0.60710637538881507</v>
      </c>
      <c r="U127">
        <f t="shared" si="21"/>
        <v>-6.3360611785555604E-2</v>
      </c>
      <c r="V127">
        <f t="shared" si="22"/>
        <v>9.113915382575484E-2</v>
      </c>
      <c r="W127">
        <f t="shared" si="23"/>
        <v>0.85654764485674784</v>
      </c>
      <c r="X127">
        <f t="shared" si="24"/>
        <v>0.31428866094749769</v>
      </c>
      <c r="Y127">
        <f t="shared" si="25"/>
        <v>0.31307591529404949</v>
      </c>
      <c r="Z127">
        <f t="shared" si="26"/>
        <v>3.6963512549402497</v>
      </c>
      <c r="AA127">
        <f t="shared" si="27"/>
        <v>1.8362987916750289</v>
      </c>
      <c r="AB127">
        <f t="shared" si="28"/>
        <v>-3.3010299956639808</v>
      </c>
      <c r="AC127">
        <f t="shared" si="29"/>
        <v>1.2598625423537824</v>
      </c>
      <c r="AD127">
        <f t="shared" si="30"/>
        <v>2.2053397214315229</v>
      </c>
      <c r="AE127">
        <f t="shared" si="31"/>
        <v>1.7593013721577857</v>
      </c>
    </row>
    <row r="128" spans="1:31" x14ac:dyDescent="0.2">
      <c r="A128">
        <v>0.91800000000000004</v>
      </c>
      <c r="B128">
        <v>0.55000000000000004</v>
      </c>
      <c r="C128">
        <v>7.9250000000000001E-2</v>
      </c>
      <c r="D128">
        <v>0.17349999999999999</v>
      </c>
      <c r="E128">
        <v>1.8905000000000001</v>
      </c>
      <c r="F128">
        <v>5.28925</v>
      </c>
      <c r="G128">
        <v>0.86475000000000002</v>
      </c>
      <c r="H128">
        <v>3.7155</v>
      </c>
      <c r="I128">
        <v>2.0375000000000001</v>
      </c>
      <c r="J128">
        <v>6.63375</v>
      </c>
      <c r="K128">
        <v>56.796250000000001</v>
      </c>
      <c r="L128">
        <v>59.377000000000002</v>
      </c>
      <c r="M128">
        <v>6.0780000000000003</v>
      </c>
      <c r="N128">
        <v>22.1</v>
      </c>
      <c r="O128">
        <v>78.649749999999997</v>
      </c>
      <c r="Q128">
        <f t="shared" si="17"/>
        <v>-3.7157318798757541E-2</v>
      </c>
      <c r="R128">
        <f t="shared" si="18"/>
        <v>-0.25963731050575611</v>
      </c>
      <c r="S128">
        <f t="shared" si="19"/>
        <v>-1.1010007291102106</v>
      </c>
      <c r="T128">
        <f t="shared" si="20"/>
        <v>-0.76070052087310736</v>
      </c>
      <c r="U128">
        <f t="shared" si="21"/>
        <v>0.27657668169855443</v>
      </c>
      <c r="V128">
        <f t="shared" si="22"/>
        <v>0.72339409472829286</v>
      </c>
      <c r="W128">
        <f t="shared" si="23"/>
        <v>-6.3109429313600918E-2</v>
      </c>
      <c r="X128">
        <f t="shared" si="24"/>
        <v>0.57001726564151822</v>
      </c>
      <c r="Y128">
        <f t="shared" si="25"/>
        <v>0.30909761741201425</v>
      </c>
      <c r="Z128">
        <f t="shared" si="26"/>
        <v>0.82175910063744195</v>
      </c>
      <c r="AA128">
        <f t="shared" si="27"/>
        <v>1.7543196621534367</v>
      </c>
      <c r="AB128">
        <f t="shared" si="28"/>
        <v>1.7736182512533065</v>
      </c>
      <c r="AC128">
        <f t="shared" si="29"/>
        <v>0.78376069574392404</v>
      </c>
      <c r="AD128">
        <f t="shared" si="30"/>
        <v>1.3443922736851106</v>
      </c>
      <c r="AE128">
        <f t="shared" si="31"/>
        <v>1.8956973464914983</v>
      </c>
    </row>
    <row r="129" spans="1:31" x14ac:dyDescent="0.2">
      <c r="A129">
        <v>0.95374999999999999</v>
      </c>
      <c r="B129">
        <v>1.88575</v>
      </c>
      <c r="C129">
        <v>3.1475</v>
      </c>
      <c r="D129">
        <v>4.1987500000000004</v>
      </c>
      <c r="E129">
        <v>1.2404999999999999</v>
      </c>
      <c r="F129">
        <v>0.80774999999999997</v>
      </c>
      <c r="G129">
        <v>9.8337500000000002</v>
      </c>
      <c r="H129">
        <v>1.31725</v>
      </c>
      <c r="I129">
        <v>2.6755</v>
      </c>
      <c r="J129">
        <v>8.0500000000000002E-2</v>
      </c>
      <c r="K129">
        <v>46.369</v>
      </c>
      <c r="L129">
        <v>48.783749999999998</v>
      </c>
      <c r="M129">
        <v>128.00450000000001</v>
      </c>
      <c r="N129">
        <v>22.415500000000002</v>
      </c>
      <c r="O129">
        <v>28.930250000000001</v>
      </c>
      <c r="Q129">
        <f t="shared" si="17"/>
        <v>-2.0565449037063123E-2</v>
      </c>
      <c r="R129">
        <f t="shared" si="18"/>
        <v>0.27548411638798159</v>
      </c>
      <c r="S129">
        <f t="shared" si="19"/>
        <v>0.49796573877990014</v>
      </c>
      <c r="T129">
        <f t="shared" si="20"/>
        <v>0.62312001684972074</v>
      </c>
      <c r="U129">
        <f t="shared" si="21"/>
        <v>9.3596768608227882E-2</v>
      </c>
      <c r="V129">
        <f t="shared" si="22"/>
        <v>-9.2723033310318378E-2</v>
      </c>
      <c r="W129">
        <f t="shared" si="23"/>
        <v>0.99271916317718734</v>
      </c>
      <c r="X129">
        <f t="shared" si="24"/>
        <v>0.11966820724482588</v>
      </c>
      <c r="Y129">
        <f t="shared" si="25"/>
        <v>0.42740495531027356</v>
      </c>
      <c r="Z129">
        <f t="shared" si="26"/>
        <v>-1.0942041196321315</v>
      </c>
      <c r="AA129">
        <f t="shared" si="27"/>
        <v>1.666227729944437</v>
      </c>
      <c r="AB129">
        <f t="shared" si="28"/>
        <v>1.6882751814166259</v>
      </c>
      <c r="AC129">
        <f t="shared" si="29"/>
        <v>2.1072252375448683</v>
      </c>
      <c r="AD129">
        <f t="shared" si="30"/>
        <v>1.3505484306797981</v>
      </c>
      <c r="AE129">
        <f t="shared" si="31"/>
        <v>1.4613521866086241</v>
      </c>
    </row>
    <row r="130" spans="1:31" x14ac:dyDescent="0.2">
      <c r="A130">
        <v>0.68025000000000002</v>
      </c>
      <c r="B130">
        <v>0.14849999999999999</v>
      </c>
      <c r="C130">
        <v>8.1000000000000003E-2</v>
      </c>
      <c r="D130">
        <v>1.681</v>
      </c>
      <c r="E130">
        <v>0.15225</v>
      </c>
      <c r="F130">
        <v>0.95050000000000001</v>
      </c>
      <c r="G130">
        <v>1.7152499999999999</v>
      </c>
      <c r="H130">
        <v>12.972250000000001</v>
      </c>
      <c r="I130">
        <v>2.6142500000000002</v>
      </c>
      <c r="J130">
        <v>10.24175</v>
      </c>
      <c r="K130">
        <v>69.868250000000003</v>
      </c>
      <c r="L130">
        <v>30.208500000000001</v>
      </c>
      <c r="M130">
        <v>2.3174999999999999</v>
      </c>
      <c r="N130">
        <v>10.489750000000001</v>
      </c>
      <c r="O130">
        <v>33.883749999999999</v>
      </c>
      <c r="Q130">
        <f t="shared" si="17"/>
        <v>-0.16733144954820467</v>
      </c>
      <c r="R130">
        <f t="shared" si="18"/>
        <v>-0.82827354634676886</v>
      </c>
      <c r="S130">
        <f t="shared" si="19"/>
        <v>-1.09151498112135</v>
      </c>
      <c r="T130">
        <f t="shared" si="20"/>
        <v>0.22556771343947096</v>
      </c>
      <c r="U130">
        <f t="shared" si="21"/>
        <v>-0.81744269869508701</v>
      </c>
      <c r="V130">
        <f t="shared" si="22"/>
        <v>-2.2047878798538048E-2</v>
      </c>
      <c r="W130">
        <f t="shared" si="23"/>
        <v>0.2343274279984485</v>
      </c>
      <c r="X130">
        <f t="shared" si="24"/>
        <v>1.1130153097645998</v>
      </c>
      <c r="Y130">
        <f t="shared" si="25"/>
        <v>0.41734711669092095</v>
      </c>
      <c r="Z130">
        <f t="shared" si="26"/>
        <v>1.0103741705468441</v>
      </c>
      <c r="AA130">
        <f t="shared" si="27"/>
        <v>1.8442798655548818</v>
      </c>
      <c r="AB130">
        <f t="shared" si="28"/>
        <v>1.480129160960264</v>
      </c>
      <c r="AC130">
        <f t="shared" si="29"/>
        <v>0.36501974281653465</v>
      </c>
      <c r="AD130">
        <f t="shared" si="30"/>
        <v>1.0207651378680791</v>
      </c>
      <c r="AE130">
        <f t="shared" si="31"/>
        <v>1.5299914687833132</v>
      </c>
    </row>
    <row r="131" spans="1:31" x14ac:dyDescent="0.2">
      <c r="A131">
        <v>6.1775000000000002</v>
      </c>
      <c r="B131">
        <v>4.242</v>
      </c>
      <c r="C131">
        <v>3.53525</v>
      </c>
      <c r="D131">
        <v>3.0882499999999999</v>
      </c>
      <c r="E131">
        <v>3.79975</v>
      </c>
      <c r="F131">
        <v>3.875E-2</v>
      </c>
      <c r="G131">
        <v>1.22675</v>
      </c>
      <c r="H131">
        <v>2.3242500000000001</v>
      </c>
      <c r="I131">
        <v>0.60450000000000004</v>
      </c>
      <c r="J131">
        <v>8.9435000000000002</v>
      </c>
      <c r="K131">
        <v>33.99</v>
      </c>
      <c r="L131">
        <v>35.125999999999998</v>
      </c>
      <c r="M131">
        <v>87.103499999999997</v>
      </c>
      <c r="N131">
        <v>93.855000000000004</v>
      </c>
      <c r="O131">
        <v>44.955750000000002</v>
      </c>
      <c r="Q131">
        <f t="shared" si="17"/>
        <v>0.79081275407411689</v>
      </c>
      <c r="R131">
        <f t="shared" si="18"/>
        <v>0.62757066418054297</v>
      </c>
      <c r="S131">
        <f t="shared" si="19"/>
        <v>0.54842013094237219</v>
      </c>
      <c r="T131">
        <f t="shared" si="20"/>
        <v>0.48971245009172037</v>
      </c>
      <c r="U131">
        <f t="shared" si="21"/>
        <v>0.57975502367151188</v>
      </c>
      <c r="V131">
        <f t="shared" si="22"/>
        <v>-1.4117282931576709</v>
      </c>
      <c r="W131">
        <f t="shared" si="23"/>
        <v>8.8756066652953089E-2</v>
      </c>
      <c r="X131">
        <f t="shared" si="24"/>
        <v>0.36628283963098307</v>
      </c>
      <c r="Y131">
        <f t="shared" si="25"/>
        <v>-0.21860369480320926</v>
      </c>
      <c r="Z131">
        <f t="shared" si="26"/>
        <v>0.95150751132602285</v>
      </c>
      <c r="AA131">
        <f t="shared" si="27"/>
        <v>1.5313511645830595</v>
      </c>
      <c r="AB131">
        <f t="shared" si="28"/>
        <v>1.5456286969928485</v>
      </c>
      <c r="AC131">
        <f t="shared" si="29"/>
        <v>1.9400356062148645</v>
      </c>
      <c r="AD131">
        <f t="shared" si="30"/>
        <v>1.9724574140332025</v>
      </c>
      <c r="AE131">
        <f t="shared" si="31"/>
        <v>1.6527852474277389</v>
      </c>
    </row>
    <row r="132" spans="1:31" x14ac:dyDescent="0.2">
      <c r="A132">
        <v>2.7E-2</v>
      </c>
      <c r="B132">
        <v>5.88375</v>
      </c>
      <c r="C132">
        <v>2.3777499999999998</v>
      </c>
      <c r="D132">
        <v>4.4790000000000001</v>
      </c>
      <c r="E132">
        <v>4.26525</v>
      </c>
      <c r="F132">
        <v>4.4409999999999998</v>
      </c>
      <c r="G132">
        <v>2.4085000000000001</v>
      </c>
      <c r="H132">
        <v>0.79525000000000001</v>
      </c>
      <c r="I132">
        <v>1.89825</v>
      </c>
      <c r="J132">
        <v>2.1815000000000002</v>
      </c>
      <c r="K132">
        <v>1.4255</v>
      </c>
      <c r="L132">
        <v>74.972999999999999</v>
      </c>
      <c r="M132">
        <v>15.82375</v>
      </c>
      <c r="N132">
        <v>10.444750000000001</v>
      </c>
      <c r="O132">
        <v>99.547499999999999</v>
      </c>
      <c r="Q132">
        <f t="shared" ref="Q132:Q195" si="32">IF(A132 &gt; 0,LOG(A132, 10),"")</f>
        <v>-1.5686362358410126</v>
      </c>
      <c r="R132">
        <f t="shared" ref="R132:R195" si="33">IF(B132 &gt; 0,LOG(B132, 10),"")</f>
        <v>0.7696542113146555</v>
      </c>
      <c r="S132">
        <f t="shared" ref="S132:S195" si="34">IF(C132 &gt; 0,LOG(C132, 10),"")</f>
        <v>0.37616619034656346</v>
      </c>
      <c r="T132">
        <f t="shared" ref="T132:T195" si="35">IF(D132 &gt; 0,LOG(D132, 10),"")</f>
        <v>0.65118106244468776</v>
      </c>
      <c r="U132">
        <f t="shared" ref="U132:U195" si="36">IF(E132 &gt; 0,LOG(E132, 10),"")</f>
        <v>0.62994449164386757</v>
      </c>
      <c r="V132">
        <f t="shared" ref="V132:V195" si="37">IF(F132 &gt; 0,LOG(F132, 10),"")</f>
        <v>0.64748077317367581</v>
      </c>
      <c r="W132">
        <f t="shared" ref="W132:W195" si="38">IF(G132 &gt; 0,LOG(G132, 10),"")</f>
        <v>0.38174665065045282</v>
      </c>
      <c r="X132">
        <f t="shared" ref="X132:X195" si="39">IF(H132 &gt; 0,LOG(H132, 10),"")</f>
        <v>-9.9496322220599023E-2</v>
      </c>
      <c r="Y132">
        <f t="shared" ref="Y132:Y195" si="40">IF(I132 &gt; 0,LOG(I132, 10),"")</f>
        <v>0.27835340854995427</v>
      </c>
      <c r="Z132">
        <f t="shared" ref="Z132:Z195" si="41">IF(J132 &gt; 0,LOG(J132, 10),"")</f>
        <v>0.33875521732283898</v>
      </c>
      <c r="AA132">
        <f t="shared" ref="AA132:AA195" si="42">IF(K132 &gt; 0,LOG(K132, 10),"")</f>
        <v>0.1539672216454788</v>
      </c>
      <c r="AB132">
        <f t="shared" ref="AB132:AB195" si="43">IF(L132 &gt; 0,LOG(L132, 10),"")</f>
        <v>1.8749048892291762</v>
      </c>
      <c r="AC132">
        <f t="shared" ref="AC132:AC195" si="44">IF(M132 &gt; 0,LOG(M132, 10),"")</f>
        <v>1.1993094128730388</v>
      </c>
      <c r="AD132">
        <f t="shared" ref="AD132:AD195" si="45">IF(N132 &gt; 0,LOG(N132, 10),"")</f>
        <v>1.0188980493981994</v>
      </c>
      <c r="AE132">
        <f t="shared" ref="AE132:AE195" si="46">IF(O132 &gt; 0,LOG(O132, 10),"")</f>
        <v>1.9980303577854468</v>
      </c>
    </row>
    <row r="133" spans="1:31" x14ac:dyDescent="0.2">
      <c r="A133">
        <v>2.46</v>
      </c>
      <c r="B133">
        <v>9.4834999999999994</v>
      </c>
      <c r="C133">
        <v>1.706</v>
      </c>
      <c r="D133">
        <v>0.38074999999999998</v>
      </c>
      <c r="E133">
        <v>8.3007500000000007</v>
      </c>
      <c r="F133">
        <v>5.5517500000000002</v>
      </c>
      <c r="G133">
        <v>0.70299999999999996</v>
      </c>
      <c r="H133">
        <v>2.3170000000000002</v>
      </c>
      <c r="I133">
        <v>18.955749999999998</v>
      </c>
      <c r="J133">
        <v>2.528</v>
      </c>
      <c r="K133">
        <v>3.2054999999999998</v>
      </c>
      <c r="L133">
        <v>19.933499999999999</v>
      </c>
      <c r="M133">
        <v>75.293999999999997</v>
      </c>
      <c r="N133">
        <v>11.436500000000001</v>
      </c>
      <c r="O133">
        <v>34.372999999999998</v>
      </c>
      <c r="Q133">
        <f t="shared" si="32"/>
        <v>0.39093510710337909</v>
      </c>
      <c r="R133">
        <f t="shared" si="33"/>
        <v>0.97696864853630694</v>
      </c>
      <c r="S133">
        <f t="shared" si="34"/>
        <v>0.23197902683150418</v>
      </c>
      <c r="T133">
        <f t="shared" si="35"/>
        <v>-0.41936008799191976</v>
      </c>
      <c r="U133">
        <f t="shared" si="36"/>
        <v>0.91911733408041241</v>
      </c>
      <c r="V133">
        <f t="shared" si="37"/>
        <v>0.74442990123912189</v>
      </c>
      <c r="W133">
        <f t="shared" si="38"/>
        <v>-0.15304467498017604</v>
      </c>
      <c r="X133">
        <f t="shared" si="39"/>
        <v>0.36492603378997557</v>
      </c>
      <c r="Y133">
        <f t="shared" si="40"/>
        <v>1.2777409723244493</v>
      </c>
      <c r="Z133">
        <f t="shared" si="41"/>
        <v>0.40277706961034737</v>
      </c>
      <c r="AA133">
        <f t="shared" si="42"/>
        <v>0.50589578121975054</v>
      </c>
      <c r="AB133">
        <f t="shared" si="43"/>
        <v>1.2995835604783326</v>
      </c>
      <c r="AC133">
        <f t="shared" si="44"/>
        <v>1.8767603696839361</v>
      </c>
      <c r="AD133">
        <f t="shared" si="45"/>
        <v>1.0582931343122262</v>
      </c>
      <c r="AE133">
        <f t="shared" si="46"/>
        <v>1.5362174380606366</v>
      </c>
    </row>
    <row r="134" spans="1:31" x14ac:dyDescent="0.2">
      <c r="A134">
        <v>1.64375</v>
      </c>
      <c r="B134">
        <v>1.5525</v>
      </c>
      <c r="C134">
        <v>0.81925000000000003</v>
      </c>
      <c r="D134">
        <v>1.7865</v>
      </c>
      <c r="E134">
        <v>10.71</v>
      </c>
      <c r="F134">
        <v>3.8407499999999999</v>
      </c>
      <c r="G134">
        <v>0.23325000000000001</v>
      </c>
      <c r="H134">
        <v>1.68875</v>
      </c>
      <c r="I134">
        <v>11.407999999999999</v>
      </c>
      <c r="J134">
        <v>1.1067499999999999</v>
      </c>
      <c r="K134">
        <v>40.889000000000003</v>
      </c>
      <c r="L134">
        <v>86.145750000000007</v>
      </c>
      <c r="M134">
        <v>10.993499999999999</v>
      </c>
      <c r="N134">
        <v>103.23125</v>
      </c>
      <c r="O134">
        <v>11.9185</v>
      </c>
      <c r="Q134">
        <f t="shared" si="32"/>
        <v>0.2158357658338331</v>
      </c>
      <c r="R134">
        <f t="shared" si="33"/>
        <v>0.19103160884861778</v>
      </c>
      <c r="S134">
        <f t="shared" si="34"/>
        <v>-8.6583549945586563E-2</v>
      </c>
      <c r="T134">
        <f t="shared" si="35"/>
        <v>0.25200302053845874</v>
      </c>
      <c r="U134">
        <f t="shared" si="36"/>
        <v>1.0297894708318556</v>
      </c>
      <c r="V134">
        <f t="shared" si="37"/>
        <v>0.58441603922609608</v>
      </c>
      <c r="W134">
        <f t="shared" si="38"/>
        <v>-0.63217834758146241</v>
      </c>
      <c r="X134">
        <f t="shared" si="39"/>
        <v>0.22756536203008695</v>
      </c>
      <c r="Y134">
        <f t="shared" si="40"/>
        <v>1.0572095125077903</v>
      </c>
      <c r="Z134">
        <f t="shared" si="41"/>
        <v>4.4049530650885502E-2</v>
      </c>
      <c r="AA134">
        <f t="shared" si="42"/>
        <v>1.6116064893806379</v>
      </c>
      <c r="AB134">
        <f t="shared" si="43"/>
        <v>1.9352338563971938</v>
      </c>
      <c r="AC134">
        <f t="shared" si="44"/>
        <v>1.0411359807487803</v>
      </c>
      <c r="AD134">
        <f t="shared" si="45"/>
        <v>2.0138111861298555</v>
      </c>
      <c r="AE134">
        <f t="shared" si="46"/>
        <v>1.0762216008140617</v>
      </c>
    </row>
    <row r="135" spans="1:31" x14ac:dyDescent="0.2">
      <c r="A135">
        <v>0.67600000000000005</v>
      </c>
      <c r="B135">
        <v>2.0019999999999998</v>
      </c>
      <c r="C135">
        <v>0.82299999999999995</v>
      </c>
      <c r="D135">
        <v>0.10299999999999999</v>
      </c>
      <c r="E135">
        <v>0.95625000000000004</v>
      </c>
      <c r="F135">
        <v>4.60025</v>
      </c>
      <c r="G135">
        <v>4.0075000000000003</v>
      </c>
      <c r="H135">
        <v>0.84624999999999995</v>
      </c>
      <c r="I135">
        <v>9.8407499999999999</v>
      </c>
      <c r="J135">
        <v>0.34250000000000003</v>
      </c>
      <c r="K135">
        <v>32.21875</v>
      </c>
      <c r="L135">
        <v>20.188500000000001</v>
      </c>
      <c r="M135">
        <v>22.467500000000001</v>
      </c>
      <c r="N135">
        <v>29.763750000000002</v>
      </c>
      <c r="O135">
        <v>49.216999999999999</v>
      </c>
      <c r="Q135">
        <f t="shared" si="32"/>
        <v>-0.17005330405836402</v>
      </c>
      <c r="R135">
        <f t="shared" si="33"/>
        <v>0.30146407314329976</v>
      </c>
      <c r="S135">
        <f t="shared" si="34"/>
        <v>-8.4600164787730178E-2</v>
      </c>
      <c r="T135">
        <f t="shared" si="35"/>
        <v>-0.98716277529482777</v>
      </c>
      <c r="U135">
        <f t="shared" si="36"/>
        <v>-1.9428551838325956E-2</v>
      </c>
      <c r="V135">
        <f t="shared" si="37"/>
        <v>0.66278143400118539</v>
      </c>
      <c r="W135">
        <f t="shared" si="38"/>
        <v>0.60287353102618235</v>
      </c>
      <c r="X135">
        <f t="shared" si="39"/>
        <v>-7.2501318306799289E-2</v>
      </c>
      <c r="Y135">
        <f t="shared" si="40"/>
        <v>0.99302819888346694</v>
      </c>
      <c r="Z135">
        <f t="shared" si="41"/>
        <v>-0.4653394241715556</v>
      </c>
      <c r="AA135">
        <f t="shared" si="42"/>
        <v>1.5081086869636104</v>
      </c>
      <c r="AB135">
        <f t="shared" si="43"/>
        <v>1.3051040521817161</v>
      </c>
      <c r="AC135">
        <f t="shared" si="44"/>
        <v>1.3515547503626781</v>
      </c>
      <c r="AD135">
        <f t="shared" si="45"/>
        <v>1.4736876480333543</v>
      </c>
      <c r="AE135">
        <f t="shared" si="46"/>
        <v>1.6921151379496109</v>
      </c>
    </row>
    <row r="136" spans="1:31" x14ac:dyDescent="0.2">
      <c r="A136">
        <v>2.4297499999999999</v>
      </c>
      <c r="B136">
        <v>4.7182500000000003</v>
      </c>
      <c r="C136">
        <v>0.89800000000000002</v>
      </c>
      <c r="D136">
        <v>0.50649999999999995</v>
      </c>
      <c r="E136">
        <v>12.177</v>
      </c>
      <c r="F136">
        <v>5.4347500000000002</v>
      </c>
      <c r="G136">
        <v>3.6982499999999998</v>
      </c>
      <c r="H136">
        <v>0.98450000000000004</v>
      </c>
      <c r="I136">
        <v>0.53874999999999995</v>
      </c>
      <c r="J136">
        <v>2.0270000000000001</v>
      </c>
      <c r="K136">
        <v>6.4080000000000004</v>
      </c>
      <c r="L136">
        <v>12.1395</v>
      </c>
      <c r="M136">
        <v>0.20225000000000001</v>
      </c>
      <c r="N136">
        <v>14.7315</v>
      </c>
      <c r="O136">
        <v>0.82750000000000001</v>
      </c>
      <c r="Q136">
        <f t="shared" si="32"/>
        <v>0.38556159079752128</v>
      </c>
      <c r="R136">
        <f t="shared" si="33"/>
        <v>0.67378094857670623</v>
      </c>
      <c r="S136">
        <f t="shared" si="34"/>
        <v>-4.6723663332695613E-2</v>
      </c>
      <c r="T136">
        <f t="shared" si="35"/>
        <v>-0.29542055030370079</v>
      </c>
      <c r="U136">
        <f t="shared" si="36"/>
        <v>1.0855403060369477</v>
      </c>
      <c r="V136">
        <f t="shared" si="37"/>
        <v>0.73517957121575472</v>
      </c>
      <c r="W136">
        <f t="shared" si="38"/>
        <v>0.5679962659228377</v>
      </c>
      <c r="X136">
        <f t="shared" si="39"/>
        <v>-6.7842795258629658E-3</v>
      </c>
      <c r="Y136">
        <f t="shared" si="40"/>
        <v>-0.26861271683121202</v>
      </c>
      <c r="Z136">
        <f t="shared" si="41"/>
        <v>0.30685374869300869</v>
      </c>
      <c r="AA136">
        <f t="shared" si="42"/>
        <v>0.80672250307618121</v>
      </c>
      <c r="AB136">
        <f t="shared" si="43"/>
        <v>1.0842007994482332</v>
      </c>
      <c r="AC136">
        <f t="shared" si="44"/>
        <v>-0.69411146971568993</v>
      </c>
      <c r="AD136">
        <f t="shared" si="45"/>
        <v>1.1682469700982978</v>
      </c>
      <c r="AE136">
        <f t="shared" si="46"/>
        <v>-8.2231997552243641E-2</v>
      </c>
    </row>
    <row r="137" spans="1:31" x14ac:dyDescent="0.2">
      <c r="A137">
        <v>1.7982499999999999</v>
      </c>
      <c r="B137">
        <v>3.9577499999999999</v>
      </c>
      <c r="C137">
        <v>1.2242500000000001</v>
      </c>
      <c r="D137">
        <v>4.2927499999999998</v>
      </c>
      <c r="E137">
        <v>8.0120000000000005</v>
      </c>
      <c r="F137">
        <v>0.17874999999999999</v>
      </c>
      <c r="G137">
        <v>10.977499999999999</v>
      </c>
      <c r="H137">
        <v>3.5470000000000002</v>
      </c>
      <c r="I137">
        <v>0.60599999999999998</v>
      </c>
      <c r="J137">
        <v>0.19650000000000001</v>
      </c>
      <c r="K137">
        <v>16.544750000000001</v>
      </c>
      <c r="L137">
        <v>0.50900000000000001</v>
      </c>
      <c r="M137">
        <v>7.181</v>
      </c>
      <c r="N137">
        <v>4.0214999999999996</v>
      </c>
      <c r="O137">
        <v>23.438500000000001</v>
      </c>
      <c r="Q137">
        <f t="shared" si="32"/>
        <v>0.25485006897282381</v>
      </c>
      <c r="R137">
        <f t="shared" si="33"/>
        <v>0.59744835756882375</v>
      </c>
      <c r="S137">
        <f t="shared" si="34"/>
        <v>8.7870112690255714E-2</v>
      </c>
      <c r="T137">
        <f t="shared" si="35"/>
        <v>0.63273559689268011</v>
      </c>
      <c r="U137">
        <f t="shared" si="36"/>
        <v>0.90374094062153854</v>
      </c>
      <c r="V137">
        <f t="shared" si="37"/>
        <v>-0.74775394952688179</v>
      </c>
      <c r="W137">
        <f t="shared" si="38"/>
        <v>1.0405034457764253</v>
      </c>
      <c r="X137">
        <f t="shared" si="39"/>
        <v>0.54986118847194265</v>
      </c>
      <c r="Y137">
        <f t="shared" si="40"/>
        <v>-0.21752737583371379</v>
      </c>
      <c r="Z137">
        <f t="shared" si="41"/>
        <v>-0.70663744528855443</v>
      </c>
      <c r="AA137">
        <f t="shared" si="42"/>
        <v>1.2186602091241114</v>
      </c>
      <c r="AB137">
        <f t="shared" si="43"/>
        <v>-0.29328221766324125</v>
      </c>
      <c r="AC137">
        <f t="shared" si="44"/>
        <v>0.85618492672716973</v>
      </c>
      <c r="AD137">
        <f t="shared" si="45"/>
        <v>0.60438807303856068</v>
      </c>
      <c r="AE137">
        <f t="shared" si="46"/>
        <v>1.3699298145743952</v>
      </c>
    </row>
    <row r="138" spans="1:31" x14ac:dyDescent="0.2">
      <c r="A138">
        <v>0.61624999999999996</v>
      </c>
      <c r="B138">
        <v>0.13800000000000001</v>
      </c>
      <c r="C138">
        <v>2.76525</v>
      </c>
      <c r="D138">
        <v>0.13650000000000001</v>
      </c>
      <c r="E138">
        <v>2.9947499999999998</v>
      </c>
      <c r="F138">
        <v>2.03775</v>
      </c>
      <c r="G138">
        <v>8.0500000000000002E-2</v>
      </c>
      <c r="H138">
        <v>9.8500000000000004E-2</v>
      </c>
      <c r="I138">
        <v>1.8265</v>
      </c>
      <c r="J138">
        <v>0.99924999999999997</v>
      </c>
      <c r="K138">
        <v>7.0285000000000002</v>
      </c>
      <c r="L138">
        <v>128.339</v>
      </c>
      <c r="M138">
        <v>62.287999999999997</v>
      </c>
      <c r="N138">
        <v>15.967499999999999</v>
      </c>
      <c r="O138">
        <v>5.4322499999999998</v>
      </c>
      <c r="Q138">
        <f t="shared" si="32"/>
        <v>-0.21024306771471357</v>
      </c>
      <c r="R138">
        <f t="shared" si="33"/>
        <v>-0.8601209135987633</v>
      </c>
      <c r="S138">
        <f t="shared" si="34"/>
        <v>0.44173440099781658</v>
      </c>
      <c r="T138">
        <f t="shared" si="35"/>
        <v>-0.86486734862322501</v>
      </c>
      <c r="U138">
        <f t="shared" si="36"/>
        <v>0.47636057358603756</v>
      </c>
      <c r="V138">
        <f t="shared" si="37"/>
        <v>0.30915090180959076</v>
      </c>
      <c r="W138">
        <f t="shared" si="38"/>
        <v>-1.0942041196321315</v>
      </c>
      <c r="X138">
        <f t="shared" si="39"/>
        <v>-1.0065637695023881</v>
      </c>
      <c r="Y138">
        <f t="shared" si="40"/>
        <v>0.26161967654793544</v>
      </c>
      <c r="Z138">
        <f t="shared" si="41"/>
        <v>-3.2584306785752199E-4</v>
      </c>
      <c r="AA138">
        <f t="shared" si="42"/>
        <v>0.84686264916886866</v>
      </c>
      <c r="AB138">
        <f t="shared" si="43"/>
        <v>2.1083586510049308</v>
      </c>
      <c r="AC138">
        <f t="shared" si="44"/>
        <v>1.7944043863740866</v>
      </c>
      <c r="AD138">
        <f t="shared" si="45"/>
        <v>1.2032369248300225</v>
      </c>
      <c r="AE138">
        <f t="shared" si="46"/>
        <v>0.73497974859241566</v>
      </c>
    </row>
    <row r="139" spans="1:31" x14ac:dyDescent="0.2">
      <c r="A139">
        <v>1.47875</v>
      </c>
      <c r="B139">
        <v>0.53200000000000003</v>
      </c>
      <c r="C139">
        <v>3.0002499999999999</v>
      </c>
      <c r="D139">
        <v>2.1612499999999999</v>
      </c>
      <c r="E139">
        <v>16.7925</v>
      </c>
      <c r="F139">
        <v>1.1032500000000001</v>
      </c>
      <c r="G139">
        <v>3.0982500000000002</v>
      </c>
      <c r="H139">
        <v>7.1717500000000003</v>
      </c>
      <c r="I139">
        <v>1.2749999999999999E-2</v>
      </c>
      <c r="J139">
        <v>5.48</v>
      </c>
      <c r="K139">
        <v>64.037999999999997</v>
      </c>
      <c r="L139">
        <v>31.225750000000001</v>
      </c>
      <c r="M139">
        <v>37.498249999999999</v>
      </c>
      <c r="N139">
        <v>32.34075</v>
      </c>
      <c r="O139">
        <v>1E-3</v>
      </c>
      <c r="Q139">
        <f t="shared" si="32"/>
        <v>0.16989475763598677</v>
      </c>
      <c r="R139">
        <f t="shared" si="33"/>
        <v>-0.27408836770495176</v>
      </c>
      <c r="S139">
        <f t="shared" si="34"/>
        <v>0.47715744441860447</v>
      </c>
      <c r="T139">
        <f t="shared" si="35"/>
        <v>0.33470500628197891</v>
      </c>
      <c r="U139">
        <f t="shared" si="36"/>
        <v>1.2251153569707303</v>
      </c>
      <c r="V139">
        <f t="shared" si="37"/>
        <v>4.2673936119230177E-2</v>
      </c>
      <c r="W139">
        <f t="shared" si="38"/>
        <v>0.4911164583682861</v>
      </c>
      <c r="X139">
        <f t="shared" si="39"/>
        <v>0.85562514208467422</v>
      </c>
      <c r="Y139">
        <f t="shared" si="40"/>
        <v>-1.894489815230026</v>
      </c>
      <c r="Z139">
        <f t="shared" si="41"/>
        <v>0.73878055848436919</v>
      </c>
      <c r="AA139">
        <f t="shared" si="42"/>
        <v>1.8064377598099208</v>
      </c>
      <c r="AB139">
        <f t="shared" si="43"/>
        <v>1.4945128783335937</v>
      </c>
      <c r="AC139">
        <f t="shared" si="44"/>
        <v>1.5740110001789833</v>
      </c>
      <c r="AD139">
        <f t="shared" si="45"/>
        <v>1.509750087218019</v>
      </c>
      <c r="AE139">
        <f t="shared" si="46"/>
        <v>-2.9999999999999996</v>
      </c>
    </row>
    <row r="140" spans="1:31" x14ac:dyDescent="0.2">
      <c r="A140">
        <v>1.9252499999999999</v>
      </c>
      <c r="B140">
        <v>5.9969999999999999</v>
      </c>
      <c r="C140">
        <v>2.1065</v>
      </c>
      <c r="D140">
        <v>9.7087500000000002</v>
      </c>
      <c r="E140">
        <v>6.1942500000000003</v>
      </c>
      <c r="F140">
        <v>1.032</v>
      </c>
      <c r="G140">
        <v>7.5709999999999997</v>
      </c>
      <c r="H140">
        <v>5.7460000000000004</v>
      </c>
      <c r="I140">
        <v>2.1745000000000001</v>
      </c>
      <c r="J140">
        <v>12.967750000000001</v>
      </c>
      <c r="K140">
        <v>5.0000000000000001E-4</v>
      </c>
      <c r="L140">
        <v>21.720500000000001</v>
      </c>
      <c r="M140">
        <v>74.014750000000006</v>
      </c>
      <c r="N140">
        <v>49.97175</v>
      </c>
      <c r="O140">
        <v>106.41725</v>
      </c>
      <c r="Q140">
        <f t="shared" si="32"/>
        <v>0.28448713206314336</v>
      </c>
      <c r="R140">
        <f t="shared" si="33"/>
        <v>0.77793404883777928</v>
      </c>
      <c r="S140">
        <f t="shared" si="34"/>
        <v>0.32356146346286657</v>
      </c>
      <c r="T140">
        <f t="shared" si="35"/>
        <v>0.98716331816259084</v>
      </c>
      <c r="U140">
        <f t="shared" si="36"/>
        <v>0.79198872950469268</v>
      </c>
      <c r="V140">
        <f t="shared" si="37"/>
        <v>1.3679697291192559E-2</v>
      </c>
      <c r="W140">
        <f t="shared" si="38"/>
        <v>0.87915324618424617</v>
      </c>
      <c r="X140">
        <f t="shared" si="39"/>
        <v>0.75936562165592858</v>
      </c>
      <c r="Y140">
        <f t="shared" si="40"/>
        <v>0.33735941200135477</v>
      </c>
      <c r="Z140">
        <f t="shared" si="41"/>
        <v>1.1128646293337463</v>
      </c>
      <c r="AA140">
        <f t="shared" si="42"/>
        <v>-3.3010299956639808</v>
      </c>
      <c r="AB140">
        <f t="shared" si="43"/>
        <v>1.3368698183726839</v>
      </c>
      <c r="AC140">
        <f t="shared" si="44"/>
        <v>1.8693182765589851</v>
      </c>
      <c r="AD140">
        <f t="shared" si="45"/>
        <v>1.6987245586087942</v>
      </c>
      <c r="AE140">
        <f t="shared" si="46"/>
        <v>2.0270120318368092</v>
      </c>
    </row>
    <row r="141" spans="1:31" x14ac:dyDescent="0.2">
      <c r="A141">
        <v>0.61450000000000005</v>
      </c>
      <c r="B141">
        <v>14.839</v>
      </c>
      <c r="C141">
        <v>1.3927499999999999</v>
      </c>
      <c r="D141">
        <v>6.9245000000000001</v>
      </c>
      <c r="E141">
        <v>1.08725</v>
      </c>
      <c r="F141">
        <v>0.84624999999999995</v>
      </c>
      <c r="G141">
        <v>2.9165000000000001</v>
      </c>
      <c r="H141">
        <v>6.12575</v>
      </c>
      <c r="I141">
        <v>0.18475</v>
      </c>
      <c r="J141">
        <v>7.0999999999999994E-2</v>
      </c>
      <c r="K141">
        <v>5.1440000000000001</v>
      </c>
      <c r="L141">
        <v>4.4999999999999998E-2</v>
      </c>
      <c r="M141">
        <v>115.13475</v>
      </c>
      <c r="N141">
        <v>111.55</v>
      </c>
      <c r="O141">
        <v>32.948500000000003</v>
      </c>
      <c r="Q141">
        <f t="shared" si="32"/>
        <v>-0.21147811277752707</v>
      </c>
      <c r="R141">
        <f t="shared" si="33"/>
        <v>1.1714046348301292</v>
      </c>
      <c r="S141">
        <f t="shared" si="34"/>
        <v>0.14387316713148043</v>
      </c>
      <c r="T141">
        <f t="shared" si="35"/>
        <v>0.84038841960210642</v>
      </c>
      <c r="U141">
        <f t="shared" si="36"/>
        <v>3.6329416337373591E-2</v>
      </c>
      <c r="V141">
        <f t="shared" si="37"/>
        <v>-7.2501318306799289E-2</v>
      </c>
      <c r="W141">
        <f t="shared" si="38"/>
        <v>0.46486198076603424</v>
      </c>
      <c r="X141">
        <f t="shared" si="39"/>
        <v>0.78715926869713515</v>
      </c>
      <c r="Y141">
        <f t="shared" si="40"/>
        <v>-0.73341555293313665</v>
      </c>
      <c r="Z141">
        <f t="shared" si="41"/>
        <v>-1.1487416512809248</v>
      </c>
      <c r="AA141">
        <f t="shared" si="42"/>
        <v>0.7113009599161656</v>
      </c>
      <c r="AB141">
        <f t="shared" si="43"/>
        <v>-1.346787486224656</v>
      </c>
      <c r="AC141">
        <f t="shared" si="44"/>
        <v>2.0612064222876678</v>
      </c>
      <c r="AD141">
        <f t="shared" si="45"/>
        <v>2.0474695746198561</v>
      </c>
      <c r="AE141">
        <f t="shared" si="46"/>
        <v>1.5178356478662574</v>
      </c>
    </row>
    <row r="142" spans="1:31" x14ac:dyDescent="0.2">
      <c r="A142">
        <v>2.9267500000000002</v>
      </c>
      <c r="B142">
        <v>1.37025</v>
      </c>
      <c r="C142">
        <v>2.25475</v>
      </c>
      <c r="D142">
        <v>3.3149999999999999</v>
      </c>
      <c r="E142">
        <v>1.9075</v>
      </c>
      <c r="F142">
        <v>2.36225</v>
      </c>
      <c r="G142">
        <v>6.5475000000000003</v>
      </c>
      <c r="H142">
        <v>5.8570000000000002</v>
      </c>
      <c r="I142">
        <v>0.36549999999999999</v>
      </c>
      <c r="J142">
        <v>3.0110000000000001</v>
      </c>
      <c r="K142">
        <v>15.477499999999999</v>
      </c>
      <c r="L142">
        <v>37.762999999999998</v>
      </c>
      <c r="M142">
        <v>22.03575</v>
      </c>
      <c r="N142">
        <v>57.363750000000003</v>
      </c>
      <c r="O142">
        <v>5.7530000000000001</v>
      </c>
      <c r="Q142">
        <f t="shared" si="32"/>
        <v>0.46638562702638919</v>
      </c>
      <c r="R142">
        <f t="shared" si="33"/>
        <v>0.13679981074423783</v>
      </c>
      <c r="S142">
        <f t="shared" si="34"/>
        <v>0.35309839559783118</v>
      </c>
      <c r="T142">
        <f t="shared" si="35"/>
        <v>0.52048353274079184</v>
      </c>
      <c r="U142">
        <f t="shared" si="36"/>
        <v>0.28046454662691805</v>
      </c>
      <c r="V142">
        <f t="shared" si="37"/>
        <v>0.37332585766150489</v>
      </c>
      <c r="W142">
        <f t="shared" si="38"/>
        <v>0.81607550709726973</v>
      </c>
      <c r="X142">
        <f t="shared" si="39"/>
        <v>0.76767522402795996</v>
      </c>
      <c r="Y142">
        <f t="shared" si="40"/>
        <v>-0.43711261870612073</v>
      </c>
      <c r="Z142">
        <f t="shared" si="41"/>
        <v>0.47871075551275932</v>
      </c>
      <c r="AA142">
        <f t="shared" si="42"/>
        <v>1.1897008126849424</v>
      </c>
      <c r="AB142">
        <f t="shared" si="43"/>
        <v>1.5770664885839751</v>
      </c>
      <c r="AC142">
        <f t="shared" si="44"/>
        <v>1.3431278365712978</v>
      </c>
      <c r="AD142">
        <f t="shared" si="45"/>
        <v>1.7586375344148548</v>
      </c>
      <c r="AE142">
        <f t="shared" si="46"/>
        <v>0.7598943740254992</v>
      </c>
    </row>
    <row r="143" spans="1:31" x14ac:dyDescent="0.2">
      <c r="A143">
        <v>0.12325</v>
      </c>
      <c r="B143">
        <v>2.7919999999999998</v>
      </c>
      <c r="C143">
        <v>0.68874999999999997</v>
      </c>
      <c r="D143">
        <v>0.32024999999999998</v>
      </c>
      <c r="E143">
        <v>15.80125</v>
      </c>
      <c r="F143">
        <v>0.11025</v>
      </c>
      <c r="G143">
        <v>1.6185</v>
      </c>
      <c r="H143">
        <v>3.6067499999999999</v>
      </c>
      <c r="I143">
        <v>1.9532499999999999</v>
      </c>
      <c r="J143">
        <v>6.2937500000000002</v>
      </c>
      <c r="K143">
        <v>20.434000000000001</v>
      </c>
      <c r="L143">
        <v>17.878499999999999</v>
      </c>
      <c r="M143">
        <v>0.87150000000000005</v>
      </c>
      <c r="N143">
        <v>8.7285000000000004</v>
      </c>
      <c r="O143">
        <v>19.965</v>
      </c>
      <c r="Q143">
        <f t="shared" si="32"/>
        <v>-0.90921307205073232</v>
      </c>
      <c r="R143">
        <f t="shared" si="33"/>
        <v>0.44591541395112338</v>
      </c>
      <c r="S143">
        <f t="shared" si="34"/>
        <v>-0.16193838814015854</v>
      </c>
      <c r="T143">
        <f t="shared" si="35"/>
        <v>-0.49451086158327606</v>
      </c>
      <c r="U143">
        <f t="shared" si="36"/>
        <v>1.1986914443360237</v>
      </c>
      <c r="V143">
        <f t="shared" si="37"/>
        <v>-0.95762140186012368</v>
      </c>
      <c r="W143">
        <f t="shared" si="38"/>
        <v>0.20911270373859192</v>
      </c>
      <c r="X143">
        <f t="shared" si="39"/>
        <v>0.55711604046550722</v>
      </c>
      <c r="Y143">
        <f t="shared" si="40"/>
        <v>0.29075783298161384</v>
      </c>
      <c r="Z143">
        <f t="shared" si="41"/>
        <v>0.79890948789769312</v>
      </c>
      <c r="AA143">
        <f t="shared" si="42"/>
        <v>1.3103533890449945</v>
      </c>
      <c r="AB143">
        <f t="shared" si="43"/>
        <v>1.2523310788307065</v>
      </c>
      <c r="AC143">
        <f t="shared" si="44"/>
        <v>-5.9732608553987994E-2</v>
      </c>
      <c r="AD143">
        <f t="shared" si="45"/>
        <v>0.94093961624909195</v>
      </c>
      <c r="AE143">
        <f t="shared" si="46"/>
        <v>1.3002693145303563</v>
      </c>
    </row>
    <row r="144" spans="1:31" x14ac:dyDescent="0.2">
      <c r="A144">
        <v>1.0609999999999999</v>
      </c>
      <c r="B144">
        <v>1.175E-2</v>
      </c>
      <c r="C144">
        <v>1.1312500000000001</v>
      </c>
      <c r="D144">
        <v>2.8555000000000001</v>
      </c>
      <c r="E144">
        <v>0.90325</v>
      </c>
      <c r="F144">
        <v>2.1197499999999998</v>
      </c>
      <c r="G144">
        <v>3.6884999999999999</v>
      </c>
      <c r="H144">
        <v>7.992</v>
      </c>
      <c r="I144">
        <v>6.3787500000000001</v>
      </c>
      <c r="J144">
        <v>1.337</v>
      </c>
      <c r="K144">
        <v>7.9240000000000004</v>
      </c>
      <c r="L144">
        <v>26.498000000000001</v>
      </c>
      <c r="M144">
        <v>111.87625</v>
      </c>
      <c r="N144">
        <v>1.69675</v>
      </c>
      <c r="O144">
        <v>0.56200000000000006</v>
      </c>
      <c r="Q144">
        <f t="shared" si="32"/>
        <v>2.5715383901340642E-2</v>
      </c>
      <c r="R144">
        <f t="shared" si="33"/>
        <v>-1.9299621333922448</v>
      </c>
      <c r="S144">
        <f t="shared" si="34"/>
        <v>5.3558592213259759E-2</v>
      </c>
      <c r="T144">
        <f t="shared" si="35"/>
        <v>0.45568216450079041</v>
      </c>
      <c r="U144">
        <f t="shared" si="36"/>
        <v>-4.419202975994016E-2</v>
      </c>
      <c r="V144">
        <f t="shared" si="37"/>
        <v>0.32628464393689965</v>
      </c>
      <c r="W144">
        <f t="shared" si="38"/>
        <v>0.56684978779439832</v>
      </c>
      <c r="X144">
        <f t="shared" si="39"/>
        <v>0.90265547521792577</v>
      </c>
      <c r="Y144">
        <f t="shared" si="40"/>
        <v>0.80473558134028778</v>
      </c>
      <c r="Z144">
        <f t="shared" si="41"/>
        <v>0.12613140726198432</v>
      </c>
      <c r="AA144">
        <f t="shared" si="42"/>
        <v>0.89894446686650942</v>
      </c>
      <c r="AB144">
        <f t="shared" si="43"/>
        <v>1.4232130957578493</v>
      </c>
      <c r="AC144">
        <f t="shared" si="44"/>
        <v>2.0487379007491713</v>
      </c>
      <c r="AD144">
        <f t="shared" si="45"/>
        <v>0.2296178578635043</v>
      </c>
      <c r="AE144">
        <f t="shared" si="46"/>
        <v>-0.25026368443093888</v>
      </c>
    </row>
    <row r="145" spans="1:31" x14ac:dyDescent="0.2">
      <c r="A145">
        <v>1.48275</v>
      </c>
      <c r="B145">
        <v>5.399</v>
      </c>
      <c r="C145">
        <v>6.2472500000000002</v>
      </c>
      <c r="D145">
        <v>7.8105000000000002</v>
      </c>
      <c r="E145">
        <v>15.97425</v>
      </c>
      <c r="F145">
        <v>6.0155000000000003</v>
      </c>
      <c r="G145">
        <v>0.52324999999999999</v>
      </c>
      <c r="H145">
        <v>0.41199999999999998</v>
      </c>
      <c r="I145">
        <v>19.039249999999999</v>
      </c>
      <c r="J145">
        <v>1.2422500000000001</v>
      </c>
      <c r="K145">
        <v>1.1605000000000001</v>
      </c>
      <c r="L145">
        <v>39.878749999999997</v>
      </c>
      <c r="M145">
        <v>32.661000000000001</v>
      </c>
      <c r="N145">
        <v>8.8587500000000006</v>
      </c>
      <c r="O145">
        <v>25.487500000000001</v>
      </c>
      <c r="Q145">
        <f t="shared" si="32"/>
        <v>0.17106793270537235</v>
      </c>
      <c r="R145">
        <f t="shared" si="33"/>
        <v>0.73231332747124245</v>
      </c>
      <c r="S145">
        <f t="shared" si="34"/>
        <v>0.79568888571999608</v>
      </c>
      <c r="T145">
        <f t="shared" si="35"/>
        <v>0.8926788367313736</v>
      </c>
      <c r="U145">
        <f t="shared" si="36"/>
        <v>1.203420476939502</v>
      </c>
      <c r="V145">
        <f t="shared" si="37"/>
        <v>0.77927173112993053</v>
      </c>
      <c r="W145">
        <f t="shared" si="38"/>
        <v>-0.28129076298927591</v>
      </c>
      <c r="X145">
        <f t="shared" si="39"/>
        <v>-0.38510278396686537</v>
      </c>
      <c r="Y145">
        <f t="shared" si="40"/>
        <v>1.2796498365234139</v>
      </c>
      <c r="Z145">
        <f t="shared" si="41"/>
        <v>9.4209005417570421E-2</v>
      </c>
      <c r="AA145">
        <f t="shared" si="42"/>
        <v>6.4645144791936532E-2</v>
      </c>
      <c r="AB145">
        <f t="shared" si="43"/>
        <v>1.6007415368860973</v>
      </c>
      <c r="AC145">
        <f t="shared" si="44"/>
        <v>1.5140294776398813</v>
      </c>
      <c r="AD145">
        <f t="shared" si="45"/>
        <v>0.94737244576957291</v>
      </c>
      <c r="AE145">
        <f t="shared" si="46"/>
        <v>1.4063272387861963</v>
      </c>
    </row>
    <row r="146" spans="1:31" x14ac:dyDescent="0.2">
      <c r="A146">
        <v>3.0339999999999998</v>
      </c>
      <c r="B146">
        <v>8.1050000000000004</v>
      </c>
      <c r="C146">
        <v>3.907</v>
      </c>
      <c r="D146">
        <v>0.755</v>
      </c>
      <c r="E146">
        <v>8.8695000000000004</v>
      </c>
      <c r="F146">
        <v>1.7827500000000001</v>
      </c>
      <c r="G146">
        <v>8.9552499999999995</v>
      </c>
      <c r="H146">
        <v>4.3947500000000002</v>
      </c>
      <c r="I146">
        <v>2.1447500000000002</v>
      </c>
      <c r="J146">
        <v>0.4975</v>
      </c>
      <c r="K146">
        <v>1.2242500000000001</v>
      </c>
      <c r="L146">
        <v>5.9989999999999997</v>
      </c>
      <c r="M146">
        <v>22.8125</v>
      </c>
      <c r="N146">
        <v>2.1077499999999998</v>
      </c>
      <c r="O146">
        <v>0.28075</v>
      </c>
      <c r="Q146">
        <f t="shared" si="32"/>
        <v>0.48201557645071164</v>
      </c>
      <c r="R146">
        <f t="shared" si="33"/>
        <v>0.90875301918453366</v>
      </c>
      <c r="S146">
        <f t="shared" si="34"/>
        <v>0.59184341122478445</v>
      </c>
      <c r="T146">
        <f t="shared" si="35"/>
        <v>-0.12205304837081175</v>
      </c>
      <c r="U146">
        <f t="shared" si="36"/>
        <v>0.94789913805478687</v>
      </c>
      <c r="V146">
        <f t="shared" si="37"/>
        <v>0.25109044511988027</v>
      </c>
      <c r="W146">
        <f t="shared" si="38"/>
        <v>0.95207771437320876</v>
      </c>
      <c r="X146">
        <f t="shared" si="39"/>
        <v>0.64293417481170656</v>
      </c>
      <c r="Y146">
        <f t="shared" si="40"/>
        <v>0.33137667649831809</v>
      </c>
      <c r="Z146">
        <f t="shared" si="41"/>
        <v>-0.30320691491825569</v>
      </c>
      <c r="AA146">
        <f t="shared" si="42"/>
        <v>8.7870112690255714E-2</v>
      </c>
      <c r="AB146">
        <f t="shared" si="43"/>
        <v>0.7780788619374549</v>
      </c>
      <c r="AC146">
        <f t="shared" si="44"/>
        <v>1.3581728818005498</v>
      </c>
      <c r="AD146">
        <f t="shared" si="45"/>
        <v>0.32381909797353836</v>
      </c>
      <c r="AE146">
        <f t="shared" si="46"/>
        <v>-0.55168023506650454</v>
      </c>
    </row>
    <row r="147" spans="1:31" x14ac:dyDescent="0.2">
      <c r="A147">
        <v>7.7127499999999998</v>
      </c>
      <c r="B147">
        <v>1.0767500000000001</v>
      </c>
      <c r="C147">
        <v>0.93300000000000005</v>
      </c>
      <c r="D147">
        <v>3.6467499999999999</v>
      </c>
      <c r="E147">
        <v>4865.14725</v>
      </c>
      <c r="F147">
        <v>16.792999999999999</v>
      </c>
      <c r="G147">
        <v>0.17399999999999999</v>
      </c>
      <c r="H147">
        <v>3.2397499999999999</v>
      </c>
      <c r="I147">
        <v>4.2842500000000001</v>
      </c>
      <c r="J147">
        <v>7.7450000000000001</v>
      </c>
      <c r="K147">
        <v>33.365749999999998</v>
      </c>
      <c r="L147">
        <v>45.047249999999998</v>
      </c>
      <c r="M147">
        <v>11.057</v>
      </c>
      <c r="N147">
        <v>20.586500000000001</v>
      </c>
      <c r="O147">
        <v>23.2715</v>
      </c>
      <c r="Q147">
        <f t="shared" si="32"/>
        <v>0.88720925443005805</v>
      </c>
      <c r="R147">
        <f t="shared" si="33"/>
        <v>3.2114880434637734E-2</v>
      </c>
      <c r="S147">
        <f t="shared" si="34"/>
        <v>-3.0118356253500032E-2</v>
      </c>
      <c r="T147">
        <f t="shared" si="35"/>
        <v>0.56190599162692101</v>
      </c>
      <c r="U147">
        <f t="shared" si="36"/>
        <v>3.6870959892898152</v>
      </c>
      <c r="V147">
        <f t="shared" si="37"/>
        <v>1.2251282879820873</v>
      </c>
      <c r="W147">
        <f t="shared" si="38"/>
        <v>-0.75945075171740029</v>
      </c>
      <c r="X147">
        <f t="shared" si="39"/>
        <v>0.51051149853701683</v>
      </c>
      <c r="Y147">
        <f t="shared" si="40"/>
        <v>0.63187480540272212</v>
      </c>
      <c r="Z147">
        <f t="shared" si="41"/>
        <v>0.88902142209522461</v>
      </c>
      <c r="AA147">
        <f t="shared" si="42"/>
        <v>1.5233008914286781</v>
      </c>
      <c r="AB147">
        <f t="shared" si="43"/>
        <v>1.6536682837439602</v>
      </c>
      <c r="AC147">
        <f t="shared" si="44"/>
        <v>1.0436373095925706</v>
      </c>
      <c r="AD147">
        <f t="shared" si="45"/>
        <v>1.3135825166086657</v>
      </c>
      <c r="AE147">
        <f t="shared" si="46"/>
        <v>1.3668243773016662</v>
      </c>
    </row>
    <row r="148" spans="1:31" x14ac:dyDescent="0.2">
      <c r="A148">
        <v>0.82125000000000004</v>
      </c>
      <c r="B148">
        <v>1.4584999999999999</v>
      </c>
      <c r="C148">
        <v>0.85950000000000004</v>
      </c>
      <c r="D148">
        <v>4.0750000000000001E-2</v>
      </c>
      <c r="E148">
        <v>2.5000000000000001E-4</v>
      </c>
      <c r="F148">
        <v>2.93675</v>
      </c>
      <c r="G148">
        <v>6.4582499999999996</v>
      </c>
      <c r="H148">
        <v>0.57225000000000004</v>
      </c>
      <c r="I148">
        <v>0.11125</v>
      </c>
      <c r="J148">
        <v>2.8312499999999998</v>
      </c>
      <c r="K148">
        <v>177.9905</v>
      </c>
      <c r="L148">
        <v>28.8385</v>
      </c>
      <c r="M148">
        <v>12.05025</v>
      </c>
      <c r="N148">
        <v>62.180750000000003</v>
      </c>
      <c r="O148">
        <v>17.486750000000001</v>
      </c>
      <c r="Q148">
        <f t="shared" si="32"/>
        <v>-8.5524617432162775E-2</v>
      </c>
      <c r="R148">
        <f t="shared" si="33"/>
        <v>0.16390643345775144</v>
      </c>
      <c r="S148">
        <f t="shared" si="34"/>
        <v>-6.575411897692876E-2</v>
      </c>
      <c r="T148">
        <f t="shared" si="35"/>
        <v>-1.3898723869240044</v>
      </c>
      <c r="U148">
        <f t="shared" si="36"/>
        <v>-3.6020599913279621</v>
      </c>
      <c r="V148">
        <f t="shared" si="37"/>
        <v>0.46786697742450989</v>
      </c>
      <c r="W148">
        <f t="shared" si="38"/>
        <v>0.81011485262276495</v>
      </c>
      <c r="X148">
        <f t="shared" si="39"/>
        <v>-0.24241419865341945</v>
      </c>
      <c r="Y148">
        <f t="shared" si="40"/>
        <v>-0.95369998034703074</v>
      </c>
      <c r="Z148">
        <f t="shared" si="41"/>
        <v>0.45197821935690702</v>
      </c>
      <c r="AA148">
        <f t="shared" si="42"/>
        <v>2.2503968230522617</v>
      </c>
      <c r="AB148">
        <f t="shared" si="43"/>
        <v>1.4599726673280937</v>
      </c>
      <c r="AC148">
        <f t="shared" si="44"/>
        <v>1.0809960570763815</v>
      </c>
      <c r="AD148">
        <f t="shared" si="45"/>
        <v>1.7936559560297372</v>
      </c>
      <c r="AE148">
        <f t="shared" si="46"/>
        <v>1.2427091011755751</v>
      </c>
    </row>
    <row r="149" spans="1:31" x14ac:dyDescent="0.2">
      <c r="A149">
        <v>0.64975000000000005</v>
      </c>
      <c r="B149">
        <v>0.16625000000000001</v>
      </c>
      <c r="C149">
        <v>1.3069999999999999</v>
      </c>
      <c r="D149">
        <v>1.595</v>
      </c>
      <c r="E149">
        <v>0.84799999999999998</v>
      </c>
      <c r="F149">
        <v>3.0819999999999999</v>
      </c>
      <c r="G149">
        <v>3.016</v>
      </c>
      <c r="H149">
        <v>3.19475</v>
      </c>
      <c r="I149">
        <v>2.2185000000000001</v>
      </c>
      <c r="J149">
        <v>1.6952499999999999</v>
      </c>
      <c r="K149">
        <v>4.2627499999999996</v>
      </c>
      <c r="L149">
        <v>67.363249999999994</v>
      </c>
      <c r="M149">
        <v>25.865749999999998</v>
      </c>
      <c r="N149">
        <v>3.0727500000000001</v>
      </c>
      <c r="O149">
        <v>14.816750000000001</v>
      </c>
      <c r="Q149">
        <f t="shared" si="32"/>
        <v>-0.18725371182694975</v>
      </c>
      <c r="R149">
        <f t="shared" si="33"/>
        <v>-0.77923834602485764</v>
      </c>
      <c r="S149">
        <f t="shared" si="34"/>
        <v>0.11627558758054427</v>
      </c>
      <c r="T149">
        <f t="shared" si="35"/>
        <v>0.20276068739319991</v>
      </c>
      <c r="U149">
        <f t="shared" si="36"/>
        <v>-7.1604147743286176E-2</v>
      </c>
      <c r="V149">
        <f t="shared" si="37"/>
        <v>0.48883263438240043</v>
      </c>
      <c r="W149">
        <f t="shared" si="38"/>
        <v>0.4794313371977364</v>
      </c>
      <c r="X149">
        <f t="shared" si="39"/>
        <v>0.50443687881100996</v>
      </c>
      <c r="Y149">
        <f t="shared" si="40"/>
        <v>0.3460594330525737</v>
      </c>
      <c r="Z149">
        <f t="shared" si="41"/>
        <v>0.22923375304904717</v>
      </c>
      <c r="AA149">
        <f t="shared" si="42"/>
        <v>0.62968986307072949</v>
      </c>
      <c r="AB149">
        <f t="shared" si="43"/>
        <v>1.8284230319211823</v>
      </c>
      <c r="AC149">
        <f t="shared" si="44"/>
        <v>1.4127250756752812</v>
      </c>
      <c r="AD149">
        <f t="shared" si="45"/>
        <v>0.48752722734484233</v>
      </c>
      <c r="AE149">
        <f t="shared" si="46"/>
        <v>1.1707529531808365</v>
      </c>
    </row>
    <row r="150" spans="1:31" x14ac:dyDescent="0.2">
      <c r="A150">
        <v>3.8017500000000002</v>
      </c>
      <c r="B150">
        <v>0.95050000000000001</v>
      </c>
      <c r="C150">
        <v>1.1895</v>
      </c>
      <c r="D150">
        <v>2.8532500000000001</v>
      </c>
      <c r="E150">
        <v>3.4590000000000001</v>
      </c>
      <c r="F150">
        <v>5.1137499999999996</v>
      </c>
      <c r="G150">
        <v>1.09175</v>
      </c>
      <c r="H150">
        <v>3.4575</v>
      </c>
      <c r="I150">
        <v>0.46775</v>
      </c>
      <c r="J150">
        <v>3.379</v>
      </c>
      <c r="K150">
        <v>15.912750000000001</v>
      </c>
      <c r="L150">
        <v>2.2312500000000002</v>
      </c>
      <c r="M150">
        <v>2.5749999999999999E-2</v>
      </c>
      <c r="N150">
        <v>1.5920000000000001</v>
      </c>
      <c r="O150">
        <v>2.4802499999999998</v>
      </c>
      <c r="Q150">
        <f t="shared" si="32"/>
        <v>0.57998355461510176</v>
      </c>
      <c r="R150">
        <f t="shared" si="33"/>
        <v>-2.2047878798538048E-2</v>
      </c>
      <c r="S150">
        <f t="shared" si="34"/>
        <v>7.5364446373285043E-2</v>
      </c>
      <c r="T150">
        <f t="shared" si="35"/>
        <v>0.45533982593809991</v>
      </c>
      <c r="U150">
        <f t="shared" si="36"/>
        <v>0.53895056201436142</v>
      </c>
      <c r="V150">
        <f t="shared" si="37"/>
        <v>0.70873949250643009</v>
      </c>
      <c r="W150">
        <f t="shared" si="38"/>
        <v>3.8123200593377718E-2</v>
      </c>
      <c r="X150">
        <f t="shared" si="39"/>
        <v>0.53876218878134818</v>
      </c>
      <c r="Y150">
        <f t="shared" si="40"/>
        <v>-0.32998620382795246</v>
      </c>
      <c r="Z150">
        <f t="shared" si="41"/>
        <v>0.52878819177489622</v>
      </c>
      <c r="AA150">
        <f t="shared" si="42"/>
        <v>1.2017452397735791</v>
      </c>
      <c r="AB150">
        <f t="shared" si="43"/>
        <v>0.3485482334562684</v>
      </c>
      <c r="AC150">
        <f t="shared" si="44"/>
        <v>-1.5892227666227901</v>
      </c>
      <c r="AD150">
        <f t="shared" si="45"/>
        <v>0.20194306340165022</v>
      </c>
      <c r="AE150">
        <f t="shared" si="46"/>
        <v>0.39449545830540284</v>
      </c>
    </row>
    <row r="151" spans="1:31" x14ac:dyDescent="0.2">
      <c r="A151">
        <v>0.55274999999999996</v>
      </c>
      <c r="B151">
        <v>4.2282500000000001</v>
      </c>
      <c r="C151">
        <v>3.8410000000000002</v>
      </c>
      <c r="D151">
        <v>3.26675</v>
      </c>
      <c r="E151">
        <v>2.5000000000000001E-3</v>
      </c>
      <c r="F151">
        <v>5.8869999999999996</v>
      </c>
      <c r="G151">
        <v>2.5462500000000001</v>
      </c>
      <c r="H151">
        <v>1.15E-2</v>
      </c>
      <c r="I151">
        <v>0.71225000000000005</v>
      </c>
      <c r="J151">
        <v>1.3607499999999999</v>
      </c>
      <c r="K151">
        <v>12.98625</v>
      </c>
      <c r="L151">
        <v>6.9855</v>
      </c>
      <c r="M151">
        <v>41.244500000000002</v>
      </c>
      <c r="N151">
        <v>47.149749999999997</v>
      </c>
      <c r="O151">
        <v>53.963999999999999</v>
      </c>
      <c r="Q151">
        <f t="shared" si="32"/>
        <v>-0.25747124874924848</v>
      </c>
      <c r="R151">
        <f t="shared" si="33"/>
        <v>0.62616065754046057</v>
      </c>
      <c r="S151">
        <f t="shared" si="34"/>
        <v>0.58444430716517615</v>
      </c>
      <c r="T151">
        <f t="shared" si="35"/>
        <v>0.5141158997723867</v>
      </c>
      <c r="U151">
        <f t="shared" si="36"/>
        <v>-2.6020599913279621</v>
      </c>
      <c r="V151">
        <f t="shared" si="37"/>
        <v>0.76989403581216886</v>
      </c>
      <c r="W151">
        <f t="shared" si="38"/>
        <v>0.40590104200822053</v>
      </c>
      <c r="X151">
        <f t="shared" si="39"/>
        <v>-1.939302159646388</v>
      </c>
      <c r="Y151">
        <f t="shared" si="40"/>
        <v>-0.14736754208848549</v>
      </c>
      <c r="Z151">
        <f t="shared" si="41"/>
        <v>0.13377834298911134</v>
      </c>
      <c r="AA151">
        <f t="shared" si="42"/>
        <v>1.1134837592771796</v>
      </c>
      <c r="AB151">
        <f t="shared" si="43"/>
        <v>0.84419749698841251</v>
      </c>
      <c r="AC151">
        <f t="shared" si="44"/>
        <v>1.6153660430942847</v>
      </c>
      <c r="AD151">
        <f t="shared" si="45"/>
        <v>1.6734793943393425</v>
      </c>
      <c r="AE151">
        <f t="shared" si="46"/>
        <v>1.7321041336155667</v>
      </c>
    </row>
    <row r="152" spans="1:31" x14ac:dyDescent="0.2">
      <c r="A152">
        <v>0.63075000000000003</v>
      </c>
      <c r="B152">
        <v>1.7217499999999999</v>
      </c>
      <c r="C152">
        <v>1.8905000000000001</v>
      </c>
      <c r="D152">
        <v>2.6132499999999999</v>
      </c>
      <c r="E152">
        <v>2.0405000000000002</v>
      </c>
      <c r="F152">
        <v>0.23974999999999999</v>
      </c>
      <c r="G152">
        <v>5.3369999999999997</v>
      </c>
      <c r="H152">
        <v>3.5562499999999999</v>
      </c>
      <c r="I152">
        <v>9.8930000000000007</v>
      </c>
      <c r="J152">
        <v>4906.8900000000003</v>
      </c>
      <c r="K152">
        <v>5.2045000000000003</v>
      </c>
      <c r="L152">
        <v>3.8127499999999999</v>
      </c>
      <c r="M152">
        <v>31.5655</v>
      </c>
      <c r="N152">
        <v>49.779000000000003</v>
      </c>
      <c r="O152">
        <v>4268.6660000000002</v>
      </c>
      <c r="Q152">
        <f t="shared" si="32"/>
        <v>-0.20014274081038774</v>
      </c>
      <c r="R152">
        <f t="shared" si="33"/>
        <v>0.23597009165735772</v>
      </c>
      <c r="S152">
        <f t="shared" si="34"/>
        <v>0.27657668169855443</v>
      </c>
      <c r="T152">
        <f t="shared" si="35"/>
        <v>0.41718095906788855</v>
      </c>
      <c r="U152">
        <f t="shared" si="36"/>
        <v>0.30973659910928975</v>
      </c>
      <c r="V152">
        <f t="shared" si="37"/>
        <v>-0.62024138415729879</v>
      </c>
      <c r="W152">
        <f t="shared" si="38"/>
        <v>0.72729720280358734</v>
      </c>
      <c r="X152">
        <f t="shared" si="39"/>
        <v>0.55099228373914633</v>
      </c>
      <c r="Y152">
        <f t="shared" si="40"/>
        <v>0.99532800907740948</v>
      </c>
      <c r="Z152">
        <f t="shared" si="41"/>
        <v>3.6908063223117749</v>
      </c>
      <c r="AA152">
        <f t="shared" si="42"/>
        <v>0.71637901287222983</v>
      </c>
      <c r="AB152">
        <f t="shared" si="43"/>
        <v>0.58123832974784961</v>
      </c>
      <c r="AC152">
        <f t="shared" si="44"/>
        <v>1.4992126729765716</v>
      </c>
      <c r="AD152">
        <f t="shared" si="45"/>
        <v>1.6970461679084903</v>
      </c>
      <c r="AE152">
        <f t="shared" si="46"/>
        <v>3.6302921749417618</v>
      </c>
    </row>
    <row r="153" spans="1:31" x14ac:dyDescent="0.2">
      <c r="A153">
        <v>1.056</v>
      </c>
      <c r="B153">
        <v>0.57250000000000001</v>
      </c>
      <c r="C153">
        <v>1.6612499999999999</v>
      </c>
      <c r="D153">
        <v>2.3730000000000002</v>
      </c>
      <c r="E153">
        <v>1.3342499999999999</v>
      </c>
      <c r="F153">
        <v>3.3765000000000001</v>
      </c>
      <c r="G153">
        <v>0.83325000000000005</v>
      </c>
      <c r="H153">
        <v>0.81025000000000003</v>
      </c>
      <c r="I153">
        <v>1.08325</v>
      </c>
      <c r="J153">
        <v>5079.8064999999997</v>
      </c>
      <c r="K153">
        <v>45.018250000000002</v>
      </c>
      <c r="L153">
        <v>55.955750000000002</v>
      </c>
      <c r="M153">
        <v>18.158999999999999</v>
      </c>
      <c r="N153">
        <v>3.1127500000000001</v>
      </c>
      <c r="O153">
        <v>708.12075000000004</v>
      </c>
      <c r="Q153">
        <f t="shared" si="32"/>
        <v>2.3663918197793472E-2</v>
      </c>
      <c r="R153">
        <f t="shared" si="33"/>
        <v>-0.24222450898807435</v>
      </c>
      <c r="S153">
        <f t="shared" si="34"/>
        <v>0.22043499395078839</v>
      </c>
      <c r="T153">
        <f t="shared" si="35"/>
        <v>0.37529773821733897</v>
      </c>
      <c r="U153">
        <f t="shared" si="36"/>
        <v>0.12523721147562505</v>
      </c>
      <c r="V153">
        <f t="shared" si="37"/>
        <v>0.52846675405620114</v>
      </c>
      <c r="W153">
        <f t="shared" si="38"/>
        <v>-7.9224677667432297E-2</v>
      </c>
      <c r="X153">
        <f t="shared" si="39"/>
        <v>-9.1380960295752406E-2</v>
      </c>
      <c r="Y153">
        <f t="shared" si="40"/>
        <v>3.4728697706412431E-2</v>
      </c>
      <c r="Z153">
        <f t="shared" si="41"/>
        <v>3.7058471694526633</v>
      </c>
      <c r="AA153">
        <f t="shared" si="42"/>
        <v>1.6533886086095204</v>
      </c>
      <c r="AB153">
        <f t="shared" si="43"/>
        <v>1.7478447211585786</v>
      </c>
      <c r="AC153">
        <f t="shared" si="44"/>
        <v>1.2590919286322142</v>
      </c>
      <c r="AD153">
        <f t="shared" si="45"/>
        <v>0.49314424179385635</v>
      </c>
      <c r="AE153">
        <f t="shared" si="46"/>
        <v>2.8501073206661314</v>
      </c>
    </row>
    <row r="154" spans="1:31" x14ac:dyDescent="0.2">
      <c r="A154">
        <v>2.0822500000000002</v>
      </c>
      <c r="B154">
        <v>1.61975</v>
      </c>
      <c r="C154">
        <v>3.6030000000000002</v>
      </c>
      <c r="D154">
        <v>3.6619999999999999</v>
      </c>
      <c r="E154">
        <v>3.1335000000000002</v>
      </c>
      <c r="F154">
        <v>3.3184999999999998</v>
      </c>
      <c r="G154">
        <v>3.5852499999999998</v>
      </c>
      <c r="H154">
        <v>5.9742499999999996</v>
      </c>
      <c r="I154">
        <v>1.56325</v>
      </c>
      <c r="J154">
        <v>8.5299999999999994</v>
      </c>
      <c r="K154">
        <v>16.559000000000001</v>
      </c>
      <c r="L154">
        <v>151.9015</v>
      </c>
      <c r="M154">
        <v>29.217749999999999</v>
      </c>
      <c r="N154">
        <v>41.204250000000002</v>
      </c>
      <c r="O154">
        <v>5.0164999999999997</v>
      </c>
      <c r="Q154">
        <f t="shared" si="32"/>
        <v>0.31853287075684611</v>
      </c>
      <c r="R154">
        <f t="shared" si="33"/>
        <v>0.20944798861736427</v>
      </c>
      <c r="S154">
        <f t="shared" si="34"/>
        <v>0.55666426212256848</v>
      </c>
      <c r="T154">
        <f t="shared" si="35"/>
        <v>0.56371833996567755</v>
      </c>
      <c r="U154">
        <f t="shared" si="36"/>
        <v>0.49602969903598987</v>
      </c>
      <c r="V154">
        <f t="shared" si="37"/>
        <v>0.52094182197806149</v>
      </c>
      <c r="W154">
        <f t="shared" si="38"/>
        <v>0.55451944447661128</v>
      </c>
      <c r="X154">
        <f t="shared" si="39"/>
        <v>0.77628339224680787</v>
      </c>
      <c r="Y154">
        <f t="shared" si="40"/>
        <v>0.19402843735270614</v>
      </c>
      <c r="Z154">
        <f t="shared" si="41"/>
        <v>0.93094903116752281</v>
      </c>
      <c r="AA154">
        <f t="shared" si="42"/>
        <v>1.219034106144804</v>
      </c>
      <c r="AB154">
        <f t="shared" si="43"/>
        <v>2.1815620624638816</v>
      </c>
      <c r="AC154">
        <f t="shared" si="44"/>
        <v>1.4656467687437953</v>
      </c>
      <c r="AD154">
        <f t="shared" si="45"/>
        <v>1.6149420135174808</v>
      </c>
      <c r="AE154">
        <f t="shared" si="46"/>
        <v>0.70040081658241693</v>
      </c>
    </row>
    <row r="155" spans="1:31" x14ac:dyDescent="0.2">
      <c r="A155">
        <v>2.3732500000000001</v>
      </c>
      <c r="B155">
        <v>0.52275000000000005</v>
      </c>
      <c r="C155">
        <v>1</v>
      </c>
      <c r="D155">
        <v>0.33724999999999999</v>
      </c>
      <c r="E155">
        <v>1.1517500000000001</v>
      </c>
      <c r="F155">
        <v>6.2E-2</v>
      </c>
      <c r="G155">
        <v>0.29275000000000001</v>
      </c>
      <c r="H155">
        <v>2.782</v>
      </c>
      <c r="I155">
        <v>1.1174999999999999</v>
      </c>
      <c r="J155">
        <v>2.9329999999999998</v>
      </c>
      <c r="K155">
        <v>13.75625</v>
      </c>
      <c r="L155">
        <v>5.0000000000000001E-4</v>
      </c>
      <c r="M155">
        <v>78.656750000000002</v>
      </c>
      <c r="N155">
        <v>16.066749999999999</v>
      </c>
      <c r="O155">
        <v>188.74950000000001</v>
      </c>
      <c r="Q155">
        <f t="shared" si="32"/>
        <v>0.3753434895454722</v>
      </c>
      <c r="R155">
        <f t="shared" si="33"/>
        <v>-0.28170595851029046</v>
      </c>
      <c r="S155">
        <f t="shared" si="34"/>
        <v>0</v>
      </c>
      <c r="T155">
        <f t="shared" si="35"/>
        <v>-0.47204804165605813</v>
      </c>
      <c r="U155">
        <f t="shared" si="36"/>
        <v>6.1358220924717287E-2</v>
      </c>
      <c r="V155">
        <f t="shared" si="37"/>
        <v>-1.2076083105017461</v>
      </c>
      <c r="W155">
        <f t="shared" si="38"/>
        <v>-0.53350309625559911</v>
      </c>
      <c r="X155">
        <f t="shared" si="39"/>
        <v>0.44435712565602753</v>
      </c>
      <c r="Y155">
        <f t="shared" si="40"/>
        <v>4.8247531803974057E-2</v>
      </c>
      <c r="Z155">
        <f t="shared" si="41"/>
        <v>0.46731206298055206</v>
      </c>
      <c r="AA155">
        <f t="shared" si="42"/>
        <v>1.1385000598974231</v>
      </c>
      <c r="AB155">
        <f t="shared" si="43"/>
        <v>-3.3010299956639808</v>
      </c>
      <c r="AC155">
        <f t="shared" si="44"/>
        <v>1.8957359979315256</v>
      </c>
      <c r="AD155">
        <f t="shared" si="45"/>
        <v>1.2059280360780855</v>
      </c>
      <c r="AE155">
        <f t="shared" si="46"/>
        <v>2.2758858098507431</v>
      </c>
    </row>
    <row r="156" spans="1:31" x14ac:dyDescent="0.2">
      <c r="A156">
        <v>2.3552499999999998</v>
      </c>
      <c r="B156">
        <v>2.5575000000000001</v>
      </c>
      <c r="C156">
        <v>3.0390000000000001</v>
      </c>
      <c r="D156">
        <v>4.1507500000000004</v>
      </c>
      <c r="E156">
        <v>5.5382499999999997</v>
      </c>
      <c r="F156">
        <v>1.337</v>
      </c>
      <c r="G156">
        <v>7.7727500000000003</v>
      </c>
      <c r="H156">
        <v>5.0302499999999997</v>
      </c>
      <c r="I156">
        <v>1.8345</v>
      </c>
      <c r="J156">
        <v>2.3547500000000001</v>
      </c>
      <c r="K156">
        <v>184.67750000000001</v>
      </c>
      <c r="L156">
        <v>31.200749999999999</v>
      </c>
      <c r="M156">
        <v>1.2657499999999999</v>
      </c>
      <c r="N156">
        <v>39.702249999999999</v>
      </c>
      <c r="O156">
        <v>58.878500000000003</v>
      </c>
      <c r="Q156">
        <f t="shared" si="32"/>
        <v>0.37203701246616872</v>
      </c>
      <c r="R156">
        <f t="shared" si="33"/>
        <v>0.40781564238419776</v>
      </c>
      <c r="S156">
        <f t="shared" si="34"/>
        <v>0.48273070007994284</v>
      </c>
      <c r="T156">
        <f t="shared" si="35"/>
        <v>0.61812657657531322</v>
      </c>
      <c r="U156">
        <f t="shared" si="36"/>
        <v>0.74337255617118414</v>
      </c>
      <c r="V156">
        <f t="shared" si="37"/>
        <v>0.12613140726198432</v>
      </c>
      <c r="W156">
        <f t="shared" si="38"/>
        <v>0.89057469943499712</v>
      </c>
      <c r="X156">
        <f t="shared" si="39"/>
        <v>0.70158956973235154</v>
      </c>
      <c r="Y156">
        <f t="shared" si="40"/>
        <v>0.26351771609196672</v>
      </c>
      <c r="Z156">
        <f t="shared" si="41"/>
        <v>0.37194480556945225</v>
      </c>
      <c r="AA156">
        <f t="shared" si="42"/>
        <v>2.2664139868258566</v>
      </c>
      <c r="AB156">
        <f t="shared" si="43"/>
        <v>1.4941650336641663</v>
      </c>
      <c r="AC156">
        <f t="shared" si="44"/>
        <v>0.10234793605887851</v>
      </c>
      <c r="AD156">
        <f t="shared" si="45"/>
        <v>1.5988151197327611</v>
      </c>
      <c r="AE156">
        <f t="shared" si="46"/>
        <v>1.7699567373005545</v>
      </c>
    </row>
    <row r="157" spans="1:31" x14ac:dyDescent="0.2">
      <c r="A157">
        <v>1.1565000000000001</v>
      </c>
      <c r="B157">
        <v>1.3460000000000001</v>
      </c>
      <c r="C157">
        <v>0.41349999999999998</v>
      </c>
      <c r="D157">
        <v>1.8932500000000001</v>
      </c>
      <c r="E157">
        <v>0.32974999999999999</v>
      </c>
      <c r="F157">
        <v>13.204000000000001</v>
      </c>
      <c r="G157">
        <v>3.1657500000000001</v>
      </c>
      <c r="H157">
        <v>6.7057500000000001</v>
      </c>
      <c r="I157">
        <v>6.4630000000000001</v>
      </c>
      <c r="J157">
        <v>4.1037499999999998</v>
      </c>
      <c r="K157">
        <v>1.1475</v>
      </c>
      <c r="L157">
        <v>46.438249999999996</v>
      </c>
      <c r="M157">
        <v>2.3327499999999999</v>
      </c>
      <c r="N157">
        <v>36.959249999999997</v>
      </c>
      <c r="O157">
        <v>2.8972500000000001</v>
      </c>
      <c r="Q157">
        <f t="shared" si="32"/>
        <v>6.314563710663823E-2</v>
      </c>
      <c r="R157">
        <f t="shared" si="33"/>
        <v>0.12904505988795806</v>
      </c>
      <c r="S157">
        <f t="shared" si="34"/>
        <v>-0.38352448611143447</v>
      </c>
      <c r="T157">
        <f t="shared" si="35"/>
        <v>0.27720796549665044</v>
      </c>
      <c r="U157">
        <f t="shared" si="36"/>
        <v>-0.48181519578159704</v>
      </c>
      <c r="V157">
        <f t="shared" si="37"/>
        <v>1.1207055156582737</v>
      </c>
      <c r="W157">
        <f t="shared" si="38"/>
        <v>0.50047661554610812</v>
      </c>
      <c r="X157">
        <f t="shared" si="39"/>
        <v>0.82644735827199289</v>
      </c>
      <c r="Y157">
        <f t="shared" si="40"/>
        <v>0.81043415592267276</v>
      </c>
      <c r="Z157">
        <f t="shared" si="41"/>
        <v>0.61318089573739643</v>
      </c>
      <c r="AA157">
        <f t="shared" si="42"/>
        <v>5.975269420929883E-2</v>
      </c>
      <c r="AB157">
        <f t="shared" si="43"/>
        <v>1.6668758452253747</v>
      </c>
      <c r="AC157">
        <f t="shared" si="44"/>
        <v>0.36786819810015359</v>
      </c>
      <c r="AD157">
        <f t="shared" si="45"/>
        <v>1.5677231496647825</v>
      </c>
      <c r="AE157">
        <f t="shared" si="46"/>
        <v>0.46198597153652038</v>
      </c>
    </row>
    <row r="158" spans="1:31" x14ac:dyDescent="0.2">
      <c r="A158">
        <v>3.7362500000000001</v>
      </c>
      <c r="B158">
        <v>0.50149999999999995</v>
      </c>
      <c r="C158">
        <v>1.534</v>
      </c>
      <c r="D158">
        <v>2.10425</v>
      </c>
      <c r="E158">
        <v>1.57375</v>
      </c>
      <c r="F158">
        <v>3.6575000000000002</v>
      </c>
      <c r="G158">
        <v>6.7590000000000003</v>
      </c>
      <c r="H158">
        <v>2.6025</v>
      </c>
      <c r="I158">
        <v>3.5267499999999998</v>
      </c>
      <c r="J158">
        <v>5.8464999999999998</v>
      </c>
      <c r="K158">
        <v>55.141750000000002</v>
      </c>
      <c r="L158">
        <v>14.7385</v>
      </c>
      <c r="M158">
        <v>4.3707500000000001</v>
      </c>
      <c r="N158">
        <v>102.78</v>
      </c>
      <c r="O158">
        <v>21.747250000000001</v>
      </c>
      <c r="Q158">
        <f t="shared" si="32"/>
        <v>0.57243592804733701</v>
      </c>
      <c r="R158">
        <f t="shared" si="33"/>
        <v>-0.29972906264356308</v>
      </c>
      <c r="S158">
        <f t="shared" si="34"/>
        <v>0.18582535961296215</v>
      </c>
      <c r="T158">
        <f t="shared" si="35"/>
        <v>0.3230973358479361</v>
      </c>
      <c r="U158">
        <f t="shared" si="36"/>
        <v>0.19693574311591899</v>
      </c>
      <c r="V158">
        <f t="shared" si="37"/>
        <v>0.56318433479734842</v>
      </c>
      <c r="W158">
        <f t="shared" si="38"/>
        <v>0.82988244644349318</v>
      </c>
      <c r="X158">
        <f t="shared" si="39"/>
        <v>0.41539073818257372</v>
      </c>
      <c r="Y158">
        <f t="shared" si="40"/>
        <v>0.54737467501520631</v>
      </c>
      <c r="Z158">
        <f t="shared" si="41"/>
        <v>0.76689595401754052</v>
      </c>
      <c r="AA158">
        <f t="shared" si="42"/>
        <v>1.7414805449268664</v>
      </c>
      <c r="AB158">
        <f t="shared" si="43"/>
        <v>1.1684532857705405</v>
      </c>
      <c r="AC158">
        <f t="shared" si="44"/>
        <v>0.64055596624130284</v>
      </c>
      <c r="AD158">
        <f t="shared" si="45"/>
        <v>2.0119086133491537</v>
      </c>
      <c r="AE158">
        <f t="shared" si="46"/>
        <v>1.3374043470224286</v>
      </c>
    </row>
    <row r="159" spans="1:31" x14ac:dyDescent="0.2">
      <c r="A159">
        <v>3.633</v>
      </c>
      <c r="B159">
        <v>2.0767500000000001</v>
      </c>
      <c r="C159">
        <v>67.550250000000005</v>
      </c>
      <c r="D159">
        <v>4.6994999999999996</v>
      </c>
      <c r="E159">
        <v>4.5255000000000001</v>
      </c>
      <c r="F159">
        <v>2.9602499999999998</v>
      </c>
      <c r="G159">
        <v>0.18625</v>
      </c>
      <c r="H159">
        <v>11.8535</v>
      </c>
      <c r="I159">
        <v>2.05125</v>
      </c>
      <c r="J159">
        <v>0.42049999999999998</v>
      </c>
      <c r="K159">
        <v>106.81175</v>
      </c>
      <c r="L159">
        <v>135.77625</v>
      </c>
      <c r="M159">
        <v>7.3390000000000004</v>
      </c>
      <c r="N159">
        <v>1.218</v>
      </c>
      <c r="O159">
        <v>125.864</v>
      </c>
      <c r="Q159">
        <f t="shared" si="32"/>
        <v>0.56026539786271456</v>
      </c>
      <c r="R159">
        <f t="shared" si="33"/>
        <v>0.31738421913727455</v>
      </c>
      <c r="S159">
        <f t="shared" si="34"/>
        <v>1.8296269606625579</v>
      </c>
      <c r="T159">
        <f t="shared" si="35"/>
        <v>0.6720516539373862</v>
      </c>
      <c r="U159">
        <f t="shared" si="36"/>
        <v>0.65566656923066957</v>
      </c>
      <c r="V159">
        <f t="shared" si="37"/>
        <v>0.47132838978721525</v>
      </c>
      <c r="W159">
        <f t="shared" si="38"/>
        <v>-0.72990371857966951</v>
      </c>
      <c r="X159">
        <f t="shared" si="39"/>
        <v>1.073846604038422</v>
      </c>
      <c r="Y159">
        <f t="shared" si="40"/>
        <v>0.31201859406114957</v>
      </c>
      <c r="Z159">
        <f t="shared" si="41"/>
        <v>-0.37623399986606904</v>
      </c>
      <c r="AA159">
        <f t="shared" si="42"/>
        <v>2.0286190305902188</v>
      </c>
      <c r="AB159">
        <f t="shared" si="43"/>
        <v>2.132823809738305</v>
      </c>
      <c r="AC159">
        <f t="shared" si="44"/>
        <v>0.86563688769962865</v>
      </c>
      <c r="AD159">
        <f t="shared" si="45"/>
        <v>8.5647288296856541E-2</v>
      </c>
      <c r="AE159">
        <f t="shared" si="46"/>
        <v>2.0999015296546197</v>
      </c>
    </row>
    <row r="160" spans="1:31" x14ac:dyDescent="0.2">
      <c r="A160">
        <v>1.306</v>
      </c>
      <c r="B160">
        <v>0.24199999999999999</v>
      </c>
      <c r="C160">
        <v>5.45E-2</v>
      </c>
      <c r="D160">
        <v>2.2349999999999999</v>
      </c>
      <c r="E160">
        <v>2.2499999999999999E-2</v>
      </c>
      <c r="F160">
        <v>0.67025000000000001</v>
      </c>
      <c r="G160">
        <v>9.6357499999999998</v>
      </c>
      <c r="H160">
        <v>2.4024999999999999</v>
      </c>
      <c r="I160">
        <v>1.18425</v>
      </c>
      <c r="J160">
        <v>6.9977499999999999</v>
      </c>
      <c r="K160">
        <v>115.85225</v>
      </c>
      <c r="L160">
        <v>76.122500000000002</v>
      </c>
      <c r="M160">
        <v>62.9495</v>
      </c>
      <c r="N160">
        <v>151.24250000000001</v>
      </c>
      <c r="O160">
        <v>0.70199999999999996</v>
      </c>
      <c r="Q160">
        <f t="shared" si="32"/>
        <v>0.11594317693905512</v>
      </c>
      <c r="R160">
        <f t="shared" si="33"/>
        <v>-0.61618463401956869</v>
      </c>
      <c r="S160">
        <f t="shared" si="34"/>
        <v>-1.2636034977233574</v>
      </c>
      <c r="T160">
        <f t="shared" si="35"/>
        <v>0.34927752746795521</v>
      </c>
      <c r="U160">
        <f t="shared" si="36"/>
        <v>-1.6478174818886373</v>
      </c>
      <c r="V160">
        <f t="shared" si="37"/>
        <v>-0.17376317734508281</v>
      </c>
      <c r="W160">
        <f t="shared" si="38"/>
        <v>0.98388552368112747</v>
      </c>
      <c r="X160">
        <f t="shared" si="39"/>
        <v>0.38066339634058288</v>
      </c>
      <c r="Y160">
        <f t="shared" si="40"/>
        <v>7.3443393399994283E-2</v>
      </c>
      <c r="Z160">
        <f t="shared" si="41"/>
        <v>0.84495842291969536</v>
      </c>
      <c r="AA160">
        <f t="shared" si="42"/>
        <v>2.0639044727664371</v>
      </c>
      <c r="AB160">
        <f t="shared" si="43"/>
        <v>1.8815130428621685</v>
      </c>
      <c r="AC160">
        <f t="shared" si="44"/>
        <v>1.7989922849108655</v>
      </c>
      <c r="AD160">
        <f t="shared" si="45"/>
        <v>2.179673847526991</v>
      </c>
      <c r="AE160">
        <f t="shared" si="46"/>
        <v>-0.15366288787019475</v>
      </c>
    </row>
    <row r="161" spans="1:31" x14ac:dyDescent="0.2">
      <c r="A161">
        <v>0.30675000000000002</v>
      </c>
      <c r="B161">
        <v>0.94750000000000001</v>
      </c>
      <c r="C161">
        <v>0.5625</v>
      </c>
      <c r="D161">
        <v>18.034749999999999</v>
      </c>
      <c r="E161">
        <v>0.93725000000000003</v>
      </c>
      <c r="F161">
        <v>1.431</v>
      </c>
      <c r="G161">
        <v>2.775E-2</v>
      </c>
      <c r="H161">
        <v>3.5767500000000001</v>
      </c>
      <c r="I161">
        <v>2.399</v>
      </c>
      <c r="J161">
        <v>2.6324999999999998</v>
      </c>
      <c r="K161">
        <v>1.0500000000000001E-2</v>
      </c>
      <c r="L161">
        <v>18.841000000000001</v>
      </c>
      <c r="M161">
        <v>156.41399999999999</v>
      </c>
      <c r="N161">
        <v>38.082999999999998</v>
      </c>
      <c r="O161">
        <v>0.84724999999999995</v>
      </c>
      <c r="Q161">
        <f t="shared" si="32"/>
        <v>-0.51321542860095803</v>
      </c>
      <c r="R161">
        <f t="shared" si="33"/>
        <v>-2.3420781359890043E-2</v>
      </c>
      <c r="S161">
        <f t="shared" si="34"/>
        <v>-0.24987747321659987</v>
      </c>
      <c r="T161">
        <f t="shared" si="35"/>
        <v>1.256110126450722</v>
      </c>
      <c r="U161">
        <f t="shared" si="36"/>
        <v>-2.814455090641169E-2</v>
      </c>
      <c r="V161">
        <f t="shared" si="37"/>
        <v>0.15563963375977635</v>
      </c>
      <c r="W161">
        <f t="shared" si="38"/>
        <v>-1.5567370125413049</v>
      </c>
      <c r="X161">
        <f t="shared" si="39"/>
        <v>0.55348858582556715</v>
      </c>
      <c r="Y161">
        <f t="shared" si="40"/>
        <v>0.38003024796783058</v>
      </c>
      <c r="Z161">
        <f t="shared" si="41"/>
        <v>0.42036837985752407</v>
      </c>
      <c r="AA161">
        <f t="shared" si="42"/>
        <v>-1.9788107009300619</v>
      </c>
      <c r="AB161">
        <f t="shared" si="43"/>
        <v>1.2751039495691965</v>
      </c>
      <c r="AC161">
        <f t="shared" si="44"/>
        <v>2.1942756224491142</v>
      </c>
      <c r="AD161">
        <f t="shared" si="45"/>
        <v>1.5807311527409775</v>
      </c>
      <c r="AE161">
        <f t="shared" si="46"/>
        <v>-7.1988422490584153E-2</v>
      </c>
    </row>
    <row r="162" spans="1:31" x14ac:dyDescent="0.2">
      <c r="A162">
        <v>0.311</v>
      </c>
      <c r="B162">
        <v>3.8827500000000001</v>
      </c>
      <c r="C162">
        <v>0.79574999999999996</v>
      </c>
      <c r="D162">
        <v>2.0310000000000001</v>
      </c>
      <c r="E162">
        <v>2.76125</v>
      </c>
      <c r="F162">
        <v>1.595</v>
      </c>
      <c r="G162">
        <v>3.2502499999999999</v>
      </c>
      <c r="H162">
        <v>4.3499999999999997E-2</v>
      </c>
      <c r="I162">
        <v>7.9675000000000002</v>
      </c>
      <c r="J162">
        <v>0.38100000000000001</v>
      </c>
      <c r="K162">
        <v>66.695999999999998</v>
      </c>
      <c r="L162">
        <v>73.528999999999996</v>
      </c>
      <c r="M162">
        <v>19.640250000000002</v>
      </c>
      <c r="N162">
        <v>14.308</v>
      </c>
      <c r="O162">
        <v>24.696750000000002</v>
      </c>
      <c r="Q162">
        <f t="shared" si="32"/>
        <v>-0.50723961097316239</v>
      </c>
      <c r="R162">
        <f t="shared" si="33"/>
        <v>0.58913942837355593</v>
      </c>
      <c r="S162">
        <f t="shared" si="34"/>
        <v>-9.9223352706959297E-2</v>
      </c>
      <c r="T162">
        <f t="shared" si="35"/>
        <v>0.3077099234048068</v>
      </c>
      <c r="U162">
        <f t="shared" si="36"/>
        <v>0.44110572887949134</v>
      </c>
      <c r="V162">
        <f t="shared" si="37"/>
        <v>0.20276068739319991</v>
      </c>
      <c r="W162">
        <f t="shared" si="38"/>
        <v>0.51191676696188404</v>
      </c>
      <c r="X162">
        <f t="shared" si="39"/>
        <v>-1.3615107430453626</v>
      </c>
      <c r="Y162">
        <f t="shared" si="40"/>
        <v>0.90132207214577031</v>
      </c>
      <c r="Z162">
        <f t="shared" si="41"/>
        <v>-0.41907502432438065</v>
      </c>
      <c r="AA162">
        <f t="shared" si="42"/>
        <v>1.824099788488978</v>
      </c>
      <c r="AB162">
        <f t="shared" si="43"/>
        <v>1.8664586595738739</v>
      </c>
      <c r="AC162">
        <f t="shared" si="44"/>
        <v>1.2931470116041619</v>
      </c>
      <c r="AD162">
        <f t="shared" si="45"/>
        <v>1.1555789314769318</v>
      </c>
      <c r="AE162">
        <f t="shared" si="46"/>
        <v>1.3926398054890847</v>
      </c>
    </row>
    <row r="163" spans="1:31" x14ac:dyDescent="0.2">
      <c r="A163">
        <v>2.7302499999999998</v>
      </c>
      <c r="B163">
        <v>0.57474999999999998</v>
      </c>
      <c r="C163">
        <v>0.57199999999999995</v>
      </c>
      <c r="D163">
        <v>2.4700000000000002</v>
      </c>
      <c r="E163">
        <v>2.1019999999999999</v>
      </c>
      <c r="F163">
        <v>0.65225</v>
      </c>
      <c r="G163">
        <v>14.856249999999999</v>
      </c>
      <c r="H163">
        <v>4.9459999999999997</v>
      </c>
      <c r="I163">
        <v>1.43475</v>
      </c>
      <c r="J163">
        <v>5.46225</v>
      </c>
      <c r="K163">
        <v>17.87275</v>
      </c>
      <c r="L163">
        <v>23.736999999999998</v>
      </c>
      <c r="M163">
        <v>77.769499999999994</v>
      </c>
      <c r="N163">
        <v>16.935500000000001</v>
      </c>
      <c r="O163">
        <v>47.116250000000001</v>
      </c>
      <c r="Q163">
        <f t="shared" si="32"/>
        <v>0.43620241577682178</v>
      </c>
      <c r="R163">
        <f t="shared" si="33"/>
        <v>-0.24052102005868331</v>
      </c>
      <c r="S163">
        <f t="shared" si="34"/>
        <v>-0.24260397120697583</v>
      </c>
      <c r="T163">
        <f t="shared" si="35"/>
        <v>0.39269695325966569</v>
      </c>
      <c r="U163">
        <f t="shared" si="36"/>
        <v>0.32263271169222335</v>
      </c>
      <c r="V163">
        <f t="shared" si="37"/>
        <v>-0.1855859122277416</v>
      </c>
      <c r="W163">
        <f t="shared" si="38"/>
        <v>1.1719091990722554</v>
      </c>
      <c r="X163">
        <f t="shared" si="39"/>
        <v>0.69425411202527842</v>
      </c>
      <c r="Y163">
        <f t="shared" si="40"/>
        <v>0.15677623341899588</v>
      </c>
      <c r="Z163">
        <f t="shared" si="41"/>
        <v>0.73737157334597048</v>
      </c>
      <c r="AA163">
        <f t="shared" si="42"/>
        <v>1.2521913805940028</v>
      </c>
      <c r="AB163">
        <f t="shared" si="43"/>
        <v>1.375425829792343</v>
      </c>
      <c r="AC163">
        <f t="shared" si="44"/>
        <v>1.8908093067738334</v>
      </c>
      <c r="AD163">
        <f t="shared" si="45"/>
        <v>1.2287980231852793</v>
      </c>
      <c r="AE163">
        <f t="shared" si="46"/>
        <v>1.6731707174939001</v>
      </c>
    </row>
    <row r="164" spans="1:31" x14ac:dyDescent="0.2">
      <c r="A164">
        <v>0.92549999999999999</v>
      </c>
      <c r="B164">
        <v>0.2155</v>
      </c>
      <c r="C164">
        <v>3.9717500000000001</v>
      </c>
      <c r="D164">
        <v>4.7750000000000004</v>
      </c>
      <c r="E164">
        <v>10.869249999999999</v>
      </c>
      <c r="F164">
        <v>1.8749999999999999E-2</v>
      </c>
      <c r="G164">
        <v>0.14224999999999999</v>
      </c>
      <c r="H164">
        <v>1.4784999999999999</v>
      </c>
      <c r="I164">
        <v>1.7735000000000001</v>
      </c>
      <c r="J164">
        <v>13.843500000000001</v>
      </c>
      <c r="K164">
        <v>2.05125</v>
      </c>
      <c r="L164">
        <v>46.634</v>
      </c>
      <c r="M164">
        <v>52.867249999999999</v>
      </c>
      <c r="N164">
        <v>41.1265</v>
      </c>
      <c r="O164">
        <v>78.188000000000002</v>
      </c>
      <c r="Q164">
        <f t="shared" si="32"/>
        <v>-3.3623576911077077E-2</v>
      </c>
      <c r="R164">
        <f t="shared" si="33"/>
        <v>-0.66655272550324951</v>
      </c>
      <c r="S164">
        <f t="shared" si="34"/>
        <v>0.59898190421471742</v>
      </c>
      <c r="T164">
        <f t="shared" si="35"/>
        <v>0.67897337591976514</v>
      </c>
      <c r="U164">
        <f t="shared" si="36"/>
        <v>1.0361995779318451</v>
      </c>
      <c r="V164">
        <f t="shared" si="37"/>
        <v>-1.7269987279362622</v>
      </c>
      <c r="W164">
        <f t="shared" si="38"/>
        <v>-0.84694772493289117</v>
      </c>
      <c r="X164">
        <f t="shared" si="39"/>
        <v>0.16982132886213641</v>
      </c>
      <c r="Y164">
        <f t="shared" si="40"/>
        <v>0.24883119280796154</v>
      </c>
      <c r="Z164">
        <f t="shared" si="41"/>
        <v>1.1412459050426065</v>
      </c>
      <c r="AA164">
        <f t="shared" si="42"/>
        <v>0.31201859406114957</v>
      </c>
      <c r="AB164">
        <f t="shared" si="43"/>
        <v>1.6687026683694148</v>
      </c>
      <c r="AC164">
        <f t="shared" si="44"/>
        <v>1.7231867202616094</v>
      </c>
      <c r="AD164">
        <f t="shared" si="45"/>
        <v>1.6141217511973678</v>
      </c>
      <c r="AE164">
        <f t="shared" si="46"/>
        <v>1.8931401042914888</v>
      </c>
    </row>
    <row r="165" spans="1:31" x14ac:dyDescent="0.2">
      <c r="A165">
        <v>1.79325</v>
      </c>
      <c r="B165">
        <v>2.0089999999999999</v>
      </c>
      <c r="C165">
        <v>0.35199999999999998</v>
      </c>
      <c r="D165">
        <v>1.5429999999999999</v>
      </c>
      <c r="E165">
        <v>1.5122500000000001</v>
      </c>
      <c r="F165">
        <v>8.0399999999999991</v>
      </c>
      <c r="G165">
        <v>0.54200000000000004</v>
      </c>
      <c r="H165">
        <v>10.095000000000001</v>
      </c>
      <c r="I165">
        <v>2.9885000000000002</v>
      </c>
      <c r="J165">
        <v>2.0037500000000001</v>
      </c>
      <c r="K165">
        <v>8.4157499999999992</v>
      </c>
      <c r="L165">
        <v>10.8665</v>
      </c>
      <c r="M165">
        <v>14.725</v>
      </c>
      <c r="N165">
        <v>17.3675</v>
      </c>
      <c r="O165">
        <v>7.468</v>
      </c>
      <c r="Q165">
        <f t="shared" si="32"/>
        <v>0.25364083950747479</v>
      </c>
      <c r="R165">
        <f t="shared" si="33"/>
        <v>0.30297993674824908</v>
      </c>
      <c r="S165">
        <f t="shared" si="34"/>
        <v>-0.45345733652186898</v>
      </c>
      <c r="T165">
        <f t="shared" si="35"/>
        <v>0.18836592606314823</v>
      </c>
      <c r="U165">
        <f t="shared" si="36"/>
        <v>0.17962359317938836</v>
      </c>
      <c r="V165">
        <f t="shared" si="37"/>
        <v>0.905256048748451</v>
      </c>
      <c r="W165">
        <f t="shared" si="38"/>
        <v>-0.26600071346161303</v>
      </c>
      <c r="X165">
        <f t="shared" si="39"/>
        <v>1.0041063232796581</v>
      </c>
      <c r="Y165">
        <f t="shared" si="40"/>
        <v>0.47545326016970041</v>
      </c>
      <c r="Z165">
        <f t="shared" si="41"/>
        <v>0.30184353536220127</v>
      </c>
      <c r="AA165">
        <f t="shared" si="42"/>
        <v>0.92509282576010166</v>
      </c>
      <c r="AB165">
        <f t="shared" si="43"/>
        <v>1.0360896843388836</v>
      </c>
      <c r="AC165">
        <f t="shared" si="44"/>
        <v>1.168055303459139</v>
      </c>
      <c r="AD165">
        <f t="shared" si="45"/>
        <v>1.2397373075463927</v>
      </c>
      <c r="AE165">
        <f t="shared" si="46"/>
        <v>0.87320430927704074</v>
      </c>
    </row>
    <row r="166" spans="1:31" x14ac:dyDescent="0.2">
      <c r="A166">
        <v>1.5337499999999999</v>
      </c>
      <c r="B166">
        <v>1.5305</v>
      </c>
      <c r="C166">
        <v>4.5635000000000003</v>
      </c>
      <c r="D166">
        <v>2.7567499999999998</v>
      </c>
      <c r="E166">
        <v>0.79374999999999996</v>
      </c>
      <c r="F166">
        <v>2.8347500000000001</v>
      </c>
      <c r="G166">
        <v>3.7717499999999999</v>
      </c>
      <c r="H166">
        <v>8.9517500000000005</v>
      </c>
      <c r="I166">
        <v>2.6579999999999999</v>
      </c>
      <c r="J166">
        <v>10.3995</v>
      </c>
      <c r="K166">
        <v>2.3239999999999998</v>
      </c>
      <c r="L166">
        <v>51.861249999999998</v>
      </c>
      <c r="M166">
        <v>25.275749999999999</v>
      </c>
      <c r="N166">
        <v>25.5185</v>
      </c>
      <c r="O166">
        <v>70.878500000000003</v>
      </c>
      <c r="Q166">
        <f t="shared" si="32"/>
        <v>0.18575457573506063</v>
      </c>
      <c r="R166">
        <f t="shared" si="33"/>
        <v>0.18483333393335341</v>
      </c>
      <c r="S166">
        <f t="shared" si="34"/>
        <v>0.65929805486616189</v>
      </c>
      <c r="T166">
        <f t="shared" si="35"/>
        <v>0.44039738324635846</v>
      </c>
      <c r="U166">
        <f t="shared" si="36"/>
        <v>-0.10031626169996793</v>
      </c>
      <c r="V166">
        <f t="shared" si="37"/>
        <v>0.45251476396686047</v>
      </c>
      <c r="W166">
        <f t="shared" si="38"/>
        <v>0.57654289901262712</v>
      </c>
      <c r="X166">
        <f t="shared" si="39"/>
        <v>0.95190794493041908</v>
      </c>
      <c r="Y166">
        <f t="shared" si="40"/>
        <v>0.42455497660671315</v>
      </c>
      <c r="Z166">
        <f t="shared" si="41"/>
        <v>1.0170124592544529</v>
      </c>
      <c r="AA166">
        <f t="shared" si="42"/>
        <v>0.36623612371829306</v>
      </c>
      <c r="AB166">
        <f t="shared" si="43"/>
        <v>1.7148429802613312</v>
      </c>
      <c r="AC166">
        <f t="shared" si="44"/>
        <v>1.4027040511484539</v>
      </c>
      <c r="AD166">
        <f t="shared" si="45"/>
        <v>1.4068551425856199</v>
      </c>
      <c r="AE166">
        <f t="shared" si="46"/>
        <v>1.8505145180125151</v>
      </c>
    </row>
    <row r="167" spans="1:31" x14ac:dyDescent="0.2">
      <c r="A167">
        <v>2.9740000000000002</v>
      </c>
      <c r="B167">
        <v>0.113</v>
      </c>
      <c r="C167">
        <v>2.7077499999999999</v>
      </c>
      <c r="D167">
        <v>0.82825000000000004</v>
      </c>
      <c r="E167">
        <v>13.286</v>
      </c>
      <c r="F167">
        <v>2.2654999999999998</v>
      </c>
      <c r="G167">
        <v>1.3095000000000001</v>
      </c>
      <c r="H167">
        <v>4.3767500000000004</v>
      </c>
      <c r="I167">
        <v>5.5049999999999999</v>
      </c>
      <c r="J167">
        <v>7.7147500000000004</v>
      </c>
      <c r="K167">
        <v>20.725999999999999</v>
      </c>
      <c r="L167">
        <v>6.3055000000000003</v>
      </c>
      <c r="M167">
        <v>17.73725</v>
      </c>
      <c r="N167">
        <v>87.344750000000005</v>
      </c>
      <c r="O167">
        <v>81.913499999999999</v>
      </c>
      <c r="Q167">
        <f t="shared" si="32"/>
        <v>0.47334096418593535</v>
      </c>
      <c r="R167">
        <f t="shared" si="33"/>
        <v>-0.94692155651658017</v>
      </c>
      <c r="S167">
        <f t="shared" si="34"/>
        <v>0.43260856450627821</v>
      </c>
      <c r="T167">
        <f t="shared" si="35"/>
        <v>-8.1838555446002381E-2</v>
      </c>
      <c r="U167">
        <f t="shared" si="36"/>
        <v>1.1233942481055306</v>
      </c>
      <c r="V167">
        <f t="shared" si="37"/>
        <v>0.35516406651520455</v>
      </c>
      <c r="W167">
        <f t="shared" si="38"/>
        <v>0.11710550276125099</v>
      </c>
      <c r="X167">
        <f t="shared" si="39"/>
        <v>0.6411517404167969</v>
      </c>
      <c r="Y167">
        <f t="shared" si="40"/>
        <v>0.74075732330777044</v>
      </c>
      <c r="Z167">
        <f t="shared" si="41"/>
        <v>0.88732185711599842</v>
      </c>
      <c r="AA167">
        <f t="shared" si="42"/>
        <v>1.316515493818436</v>
      </c>
      <c r="AB167">
        <f t="shared" si="43"/>
        <v>0.79971953002587848</v>
      </c>
      <c r="AC167">
        <f t="shared" si="44"/>
        <v>1.2488862872880462</v>
      </c>
      <c r="AD167">
        <f t="shared" si="45"/>
        <v>1.9412368061185881</v>
      </c>
      <c r="AE167">
        <f t="shared" si="46"/>
        <v>1.9133554828635504</v>
      </c>
    </row>
    <row r="168" spans="1:31" x14ac:dyDescent="0.2">
      <c r="A168">
        <v>3.12025</v>
      </c>
      <c r="B168">
        <v>1.31725</v>
      </c>
      <c r="C168">
        <v>1.9935</v>
      </c>
      <c r="D168">
        <v>1.8472500000000001</v>
      </c>
      <c r="E168">
        <v>6.3159999999999998</v>
      </c>
      <c r="F168">
        <v>1.1352500000000001</v>
      </c>
      <c r="G168">
        <v>4.1619999999999999</v>
      </c>
      <c r="H168">
        <v>1.534</v>
      </c>
      <c r="I168">
        <v>7.64025</v>
      </c>
      <c r="J168">
        <v>7.3177500000000002</v>
      </c>
      <c r="K168">
        <v>8.5000000000000006E-3</v>
      </c>
      <c r="L168">
        <v>57.925249999999998</v>
      </c>
      <c r="M168">
        <v>12.6755</v>
      </c>
      <c r="N168">
        <v>1.46675</v>
      </c>
      <c r="O168">
        <v>0.98450000000000004</v>
      </c>
      <c r="Q168">
        <f t="shared" si="32"/>
        <v>0.49418939186164895</v>
      </c>
      <c r="R168">
        <f t="shared" si="33"/>
        <v>0.11966820724482588</v>
      </c>
      <c r="S168">
        <f t="shared" si="34"/>
        <v>0.29961623999841325</v>
      </c>
      <c r="T168">
        <f t="shared" si="35"/>
        <v>0.26652567523080323</v>
      </c>
      <c r="U168">
        <f t="shared" si="36"/>
        <v>0.80044212133625658</v>
      </c>
      <c r="V168">
        <f t="shared" si="37"/>
        <v>5.5091510573004286E-2</v>
      </c>
      <c r="W168">
        <f t="shared" si="38"/>
        <v>0.61930207587560804</v>
      </c>
      <c r="X168">
        <f t="shared" si="39"/>
        <v>0.18582535961296215</v>
      </c>
      <c r="Y168">
        <f t="shared" si="40"/>
        <v>0.88310756955005021</v>
      </c>
      <c r="Z168">
        <f t="shared" si="41"/>
        <v>0.86437756838165136</v>
      </c>
      <c r="AA168">
        <f t="shared" si="42"/>
        <v>-2.0705810742857071</v>
      </c>
      <c r="AB168">
        <f t="shared" si="43"/>
        <v>1.7628679168407126</v>
      </c>
      <c r="AC168">
        <f t="shared" si="44"/>
        <v>1.1029650995996994</v>
      </c>
      <c r="AD168">
        <f t="shared" si="45"/>
        <v>0.16635609688836925</v>
      </c>
      <c r="AE168">
        <f t="shared" si="46"/>
        <v>-6.7842795258629658E-3</v>
      </c>
    </row>
    <row r="169" spans="1:31" x14ac:dyDescent="0.2">
      <c r="A169">
        <v>4.6847500000000002</v>
      </c>
      <c r="B169">
        <v>2.1775000000000002</v>
      </c>
      <c r="C169">
        <v>1.7845</v>
      </c>
      <c r="D169">
        <v>0.37175000000000002</v>
      </c>
      <c r="E169">
        <v>1.4617500000000001</v>
      </c>
      <c r="F169">
        <v>6.6157500000000002</v>
      </c>
      <c r="G169">
        <v>11.32025</v>
      </c>
      <c r="H169">
        <v>6.2015000000000002</v>
      </c>
      <c r="I169">
        <v>15.4885</v>
      </c>
      <c r="J169">
        <v>0.35549999999999998</v>
      </c>
      <c r="K169">
        <v>33.070749999999997</v>
      </c>
      <c r="L169">
        <v>4.7062499999999998</v>
      </c>
      <c r="M169">
        <v>9.5592500000000005</v>
      </c>
      <c r="N169">
        <v>64.598249999999993</v>
      </c>
      <c r="O169">
        <v>6.13225</v>
      </c>
      <c r="Q169">
        <f t="shared" si="32"/>
        <v>0.67068641987322697</v>
      </c>
      <c r="R169">
        <f t="shared" si="33"/>
        <v>0.33795816367970083</v>
      </c>
      <c r="S169">
        <f t="shared" si="34"/>
        <v>0.25151655229167924</v>
      </c>
      <c r="T169">
        <f t="shared" si="35"/>
        <v>-0.42974902280600807</v>
      </c>
      <c r="U169">
        <f t="shared" si="36"/>
        <v>0.1648731025093215</v>
      </c>
      <c r="V169">
        <f t="shared" si="37"/>
        <v>0.82057908546953962</v>
      </c>
      <c r="W169">
        <f t="shared" si="38"/>
        <v>1.0538560180555723</v>
      </c>
      <c r="X169">
        <f t="shared" si="39"/>
        <v>0.79249674803569392</v>
      </c>
      <c r="Y169">
        <f t="shared" si="40"/>
        <v>1.1900093600918971</v>
      </c>
      <c r="Z169">
        <f t="shared" si="41"/>
        <v>-0.44916039493421489</v>
      </c>
      <c r="AA169">
        <f t="shared" si="42"/>
        <v>1.5194440442384063</v>
      </c>
      <c r="AB169">
        <f t="shared" si="43"/>
        <v>0.67267499354477578</v>
      </c>
      <c r="AC169">
        <f t="shared" si="44"/>
        <v>0.98042381971973991</v>
      </c>
      <c r="AD169">
        <f t="shared" si="45"/>
        <v>1.8102207528923309</v>
      </c>
      <c r="AE169">
        <f t="shared" si="46"/>
        <v>0.7876198518912868</v>
      </c>
    </row>
    <row r="170" spans="1:31" x14ac:dyDescent="0.2">
      <c r="A170">
        <v>5.3302500000000004</v>
      </c>
      <c r="B170">
        <v>2.9624999999999999</v>
      </c>
      <c r="C170">
        <v>8.7749999999999995E-2</v>
      </c>
      <c r="D170">
        <v>32.34075</v>
      </c>
      <c r="E170">
        <v>4.05375</v>
      </c>
      <c r="F170">
        <v>4.2500000000000003E-3</v>
      </c>
      <c r="G170">
        <v>2.8250000000000001E-2</v>
      </c>
      <c r="H170">
        <v>3.94</v>
      </c>
      <c r="I170">
        <v>1.99875</v>
      </c>
      <c r="J170">
        <v>33.192</v>
      </c>
      <c r="K170">
        <v>12.747249999999999</v>
      </c>
      <c r="L170">
        <v>8.8729999999999993</v>
      </c>
      <c r="M170">
        <v>119.95725</v>
      </c>
      <c r="N170">
        <v>11.266249999999999</v>
      </c>
      <c r="O170">
        <v>39.523499999999999</v>
      </c>
      <c r="Q170">
        <f t="shared" si="32"/>
        <v>0.72674757883412755</v>
      </c>
      <c r="R170">
        <f t="shared" si="33"/>
        <v>0.47165835901816028</v>
      </c>
      <c r="S170">
        <f t="shared" si="34"/>
        <v>-1.0567528748621382</v>
      </c>
      <c r="T170">
        <f t="shared" si="35"/>
        <v>1.509750087218019</v>
      </c>
      <c r="U170">
        <f t="shared" si="36"/>
        <v>0.6078569616810291</v>
      </c>
      <c r="V170">
        <f t="shared" si="37"/>
        <v>-2.371611069949688</v>
      </c>
      <c r="W170">
        <f t="shared" si="38"/>
        <v>-1.5489815478445426</v>
      </c>
      <c r="X170">
        <f t="shared" si="39"/>
        <v>0.59549622182557416</v>
      </c>
      <c r="Y170">
        <f t="shared" si="40"/>
        <v>0.30075847675429107</v>
      </c>
      <c r="Z170">
        <f t="shared" si="41"/>
        <v>1.5210334218209165</v>
      </c>
      <c r="AA170">
        <f t="shared" si="42"/>
        <v>1.105416503307866</v>
      </c>
      <c r="AB170">
        <f t="shared" si="43"/>
        <v>0.94807048151894091</v>
      </c>
      <c r="AC170">
        <f t="shared" si="44"/>
        <v>2.0790265010728612</v>
      </c>
      <c r="AD170">
        <f t="shared" si="45"/>
        <v>1.0517793840745346</v>
      </c>
      <c r="AE170">
        <f t="shared" si="46"/>
        <v>1.5968553965274725</v>
      </c>
    </row>
    <row r="171" spans="1:31" x14ac:dyDescent="0.2">
      <c r="A171">
        <v>0.105</v>
      </c>
      <c r="B171">
        <v>0.27350000000000002</v>
      </c>
      <c r="C171">
        <v>1.1407499999999999</v>
      </c>
      <c r="D171">
        <v>5.9604999999999997</v>
      </c>
      <c r="E171">
        <v>2.52475</v>
      </c>
      <c r="F171">
        <v>2.5074999999999998</v>
      </c>
      <c r="G171">
        <v>3.7614999999999998</v>
      </c>
      <c r="H171">
        <v>2.0655000000000001</v>
      </c>
      <c r="I171">
        <v>1.0309999999999999</v>
      </c>
      <c r="J171">
        <v>1.171</v>
      </c>
      <c r="K171">
        <v>107.56425</v>
      </c>
      <c r="L171">
        <v>104.83725</v>
      </c>
      <c r="M171">
        <v>89.40025</v>
      </c>
      <c r="N171">
        <v>29.616250000000001</v>
      </c>
      <c r="O171">
        <v>36.907249999999998</v>
      </c>
      <c r="Q171">
        <f t="shared" si="32"/>
        <v>-0.97881070093006184</v>
      </c>
      <c r="R171">
        <f t="shared" si="33"/>
        <v>-0.56304266933055036</v>
      </c>
      <c r="S171">
        <f t="shared" si="34"/>
        <v>5.7190477444698434E-2</v>
      </c>
      <c r="T171">
        <f t="shared" si="35"/>
        <v>0.77528269231287661</v>
      </c>
      <c r="U171">
        <f t="shared" si="36"/>
        <v>0.40221838087220002</v>
      </c>
      <c r="V171">
        <f t="shared" si="37"/>
        <v>0.39924094169245566</v>
      </c>
      <c r="W171">
        <f t="shared" si="38"/>
        <v>0.57536106615520632</v>
      </c>
      <c r="X171">
        <f t="shared" si="39"/>
        <v>0.31502519931260492</v>
      </c>
      <c r="Y171">
        <f t="shared" si="40"/>
        <v>1.325866528351651E-2</v>
      </c>
      <c r="Z171">
        <f t="shared" si="41"/>
        <v>6.8556895072363136E-2</v>
      </c>
      <c r="AA171">
        <f t="shared" si="42"/>
        <v>2.0316679534163029</v>
      </c>
      <c r="AB171">
        <f t="shared" si="43"/>
        <v>2.0205156203870276</v>
      </c>
      <c r="AC171">
        <f t="shared" si="44"/>
        <v>1.9513387332642471</v>
      </c>
      <c r="AD171">
        <f t="shared" si="45"/>
        <v>1.4715300674394278</v>
      </c>
      <c r="AE171">
        <f t="shared" si="46"/>
        <v>1.5671116866392008</v>
      </c>
    </row>
    <row r="172" spans="1:31" x14ac:dyDescent="0.2">
      <c r="A172">
        <v>1.52475</v>
      </c>
      <c r="B172">
        <v>0.91325000000000001</v>
      </c>
      <c r="C172">
        <v>1.8895</v>
      </c>
      <c r="D172">
        <v>3.2242500000000001</v>
      </c>
      <c r="E172">
        <v>7.7402499999999996</v>
      </c>
      <c r="F172">
        <v>6.7437500000000004</v>
      </c>
      <c r="G172">
        <v>0.06</v>
      </c>
      <c r="H172">
        <v>4.1159999999999997</v>
      </c>
      <c r="I172">
        <v>2.46475</v>
      </c>
      <c r="J172">
        <v>5.00725</v>
      </c>
      <c r="K172">
        <v>66.900499999999994</v>
      </c>
      <c r="L172">
        <v>21.177499999999998</v>
      </c>
      <c r="M172">
        <v>52.164749999999998</v>
      </c>
      <c r="N172">
        <v>3.5270000000000001</v>
      </c>
      <c r="O172">
        <v>35.934750000000001</v>
      </c>
      <c r="Q172">
        <f t="shared" si="32"/>
        <v>0.18319864202973865</v>
      </c>
      <c r="R172">
        <f t="shared" si="33"/>
        <v>-3.9410319116045721E-2</v>
      </c>
      <c r="S172">
        <f t="shared" si="34"/>
        <v>0.27634689625303327</v>
      </c>
      <c r="T172">
        <f t="shared" si="35"/>
        <v>0.50842870850870692</v>
      </c>
      <c r="U172">
        <f t="shared" si="36"/>
        <v>0.88875498805589814</v>
      </c>
      <c r="V172">
        <f t="shared" si="37"/>
        <v>0.82890146202698578</v>
      </c>
      <c r="W172">
        <f t="shared" si="38"/>
        <v>-1.2218487496163564</v>
      </c>
      <c r="X172">
        <f t="shared" si="39"/>
        <v>0.61447536609039521</v>
      </c>
      <c r="Y172">
        <f t="shared" si="40"/>
        <v>0.39177287528602373</v>
      </c>
      <c r="Z172">
        <f t="shared" si="41"/>
        <v>0.69959927522355869</v>
      </c>
      <c r="AA172">
        <f t="shared" si="42"/>
        <v>1.825429363603839</v>
      </c>
      <c r="AB172">
        <f t="shared" si="43"/>
        <v>1.3258746904132168</v>
      </c>
      <c r="AC172">
        <f t="shared" si="44"/>
        <v>1.7173771303631433</v>
      </c>
      <c r="AD172">
        <f t="shared" si="45"/>
        <v>0.54740545966748955</v>
      </c>
      <c r="AE172">
        <f t="shared" si="46"/>
        <v>1.5555146277930685</v>
      </c>
    </row>
    <row r="173" spans="1:31" x14ac:dyDescent="0.2">
      <c r="A173">
        <v>1.47275</v>
      </c>
      <c r="B173">
        <v>2.45025</v>
      </c>
      <c r="C173">
        <v>1.274</v>
      </c>
      <c r="D173">
        <v>3.1172499999999999</v>
      </c>
      <c r="E173">
        <v>19.711500000000001</v>
      </c>
      <c r="F173">
        <v>0.91374999999999995</v>
      </c>
      <c r="G173">
        <v>7.4509999999999996</v>
      </c>
      <c r="H173">
        <v>16.118749999999999</v>
      </c>
      <c r="I173">
        <v>0.75775000000000003</v>
      </c>
      <c r="J173">
        <v>6.1680000000000001</v>
      </c>
      <c r="K173">
        <v>106.48025</v>
      </c>
      <c r="L173">
        <v>82.97</v>
      </c>
      <c r="M173">
        <v>99.372</v>
      </c>
      <c r="N173">
        <v>43.312750000000001</v>
      </c>
      <c r="O173">
        <v>2.2290000000000001</v>
      </c>
      <c r="Q173">
        <f t="shared" si="32"/>
        <v>0.1681290314080309</v>
      </c>
      <c r="R173">
        <f t="shared" si="33"/>
        <v>0.3892103978671374</v>
      </c>
      <c r="S173">
        <f t="shared" si="34"/>
        <v>0.10516942799933163</v>
      </c>
      <c r="T173">
        <f t="shared" si="35"/>
        <v>0.49377163361037119</v>
      </c>
      <c r="U173">
        <f t="shared" si="36"/>
        <v>1.29471967435228</v>
      </c>
      <c r="V173">
        <f t="shared" si="37"/>
        <v>-3.917261003408315E-2</v>
      </c>
      <c r="W173">
        <f t="shared" si="38"/>
        <v>0.87221456339758552</v>
      </c>
      <c r="X173">
        <f t="shared" si="39"/>
        <v>1.2073313594820125</v>
      </c>
      <c r="Y173">
        <f t="shared" si="40"/>
        <v>-0.12047405496034008</v>
      </c>
      <c r="Z173">
        <f t="shared" si="41"/>
        <v>0.79014436504290053</v>
      </c>
      <c r="AA173">
        <f t="shared" si="42"/>
        <v>2.0272690621275222</v>
      </c>
      <c r="AB173">
        <f t="shared" si="43"/>
        <v>1.9189210900913356</v>
      </c>
      <c r="AC173">
        <f t="shared" si="44"/>
        <v>1.997264030689812</v>
      </c>
      <c r="AD173">
        <f t="shared" si="45"/>
        <v>1.6366157586989036</v>
      </c>
      <c r="AE173">
        <f t="shared" si="46"/>
        <v>0.34811006848023768</v>
      </c>
    </row>
    <row r="174" spans="1:31" x14ac:dyDescent="0.2">
      <c r="A174">
        <v>3.9187500000000002</v>
      </c>
      <c r="B174">
        <v>4.2000000000000003E-2</v>
      </c>
      <c r="C174">
        <v>7.775E-2</v>
      </c>
      <c r="D174">
        <v>2.4562499999999998</v>
      </c>
      <c r="E174">
        <v>1E-3</v>
      </c>
      <c r="F174">
        <v>1.0029999999999999</v>
      </c>
      <c r="G174">
        <v>0.184</v>
      </c>
      <c r="H174">
        <v>5.6750000000000002E-2</v>
      </c>
      <c r="I174">
        <v>1.7232499999999999</v>
      </c>
      <c r="J174">
        <v>13.009499999999999</v>
      </c>
      <c r="K174">
        <v>82.336250000000007</v>
      </c>
      <c r="L174">
        <v>87.433499999999995</v>
      </c>
      <c r="M174">
        <v>11.330500000000001</v>
      </c>
      <c r="N174">
        <v>43.329250000000002</v>
      </c>
      <c r="O174">
        <v>37.449750000000002</v>
      </c>
      <c r="Q174">
        <f t="shared" si="32"/>
        <v>0.5931475581747917</v>
      </c>
      <c r="R174">
        <f t="shared" si="33"/>
        <v>-1.3767507096020994</v>
      </c>
      <c r="S174">
        <f t="shared" si="34"/>
        <v>-1.1092996023011248</v>
      </c>
      <c r="T174">
        <f t="shared" si="35"/>
        <v>0.39027256771950186</v>
      </c>
      <c r="U174">
        <f t="shared" si="36"/>
        <v>-2.9999999999999996</v>
      </c>
      <c r="V174">
        <f t="shared" si="37"/>
        <v>1.3009330204180717E-3</v>
      </c>
      <c r="W174">
        <f t="shared" si="38"/>
        <v>-0.7351821769904634</v>
      </c>
      <c r="X174">
        <f t="shared" si="39"/>
        <v>-1.2460341341348395</v>
      </c>
      <c r="Y174">
        <f t="shared" si="40"/>
        <v>0.23634828716622433</v>
      </c>
      <c r="Z174">
        <f t="shared" si="41"/>
        <v>1.1142606054460014</v>
      </c>
      <c r="AA174">
        <f t="shared" si="42"/>
        <v>1.9155910831934817</v>
      </c>
      <c r="AB174">
        <f t="shared" si="43"/>
        <v>1.9416778637282355</v>
      </c>
      <c r="AC174">
        <f t="shared" si="44"/>
        <v>1.0542490751281519</v>
      </c>
      <c r="AD174">
        <f t="shared" si="45"/>
        <v>1.6367811717558052</v>
      </c>
      <c r="AE174">
        <f t="shared" si="46"/>
        <v>1.573448922863713</v>
      </c>
    </row>
    <row r="175" spans="1:31" x14ac:dyDescent="0.2">
      <c r="A175">
        <v>0.747</v>
      </c>
      <c r="B175">
        <v>3.5445000000000002</v>
      </c>
      <c r="C175">
        <v>1.5885</v>
      </c>
      <c r="D175">
        <v>1.0814999999999999</v>
      </c>
      <c r="E175">
        <v>1.5780000000000001</v>
      </c>
      <c r="F175">
        <v>7.03125</v>
      </c>
      <c r="G175">
        <v>1.05775</v>
      </c>
      <c r="H175">
        <v>5.6585000000000001</v>
      </c>
      <c r="I175">
        <v>2.8182499999999999</v>
      </c>
      <c r="J175">
        <v>1.56525</v>
      </c>
      <c r="K175">
        <v>13.280250000000001</v>
      </c>
      <c r="L175">
        <v>3.0594999999999999</v>
      </c>
      <c r="M175">
        <v>56.118499999999997</v>
      </c>
      <c r="N175">
        <v>18.168500000000002</v>
      </c>
      <c r="O175">
        <v>6.2232500000000002</v>
      </c>
      <c r="Q175">
        <f t="shared" si="32"/>
        <v>-0.12667939818460122</v>
      </c>
      <c r="R175">
        <f t="shared" si="33"/>
        <v>0.5495549806880502</v>
      </c>
      <c r="S175">
        <f t="shared" si="34"/>
        <v>0.20098721916316623</v>
      </c>
      <c r="T175">
        <f t="shared" si="35"/>
        <v>3.4026523775110236E-2</v>
      </c>
      <c r="U175">
        <f t="shared" si="36"/>
        <v>0.1981069988734015</v>
      </c>
      <c r="V175">
        <f t="shared" si="37"/>
        <v>0.84703253979145643</v>
      </c>
      <c r="W175">
        <f t="shared" si="38"/>
        <v>2.4383034003332249E-2</v>
      </c>
      <c r="X175">
        <f t="shared" si="39"/>
        <v>0.75270132022362612</v>
      </c>
      <c r="Y175">
        <f t="shared" si="40"/>
        <v>0.44997951567350947</v>
      </c>
      <c r="Z175">
        <f t="shared" si="41"/>
        <v>0.19458371245715408</v>
      </c>
      <c r="AA175">
        <f t="shared" si="42"/>
        <v>1.1232062506794778</v>
      </c>
      <c r="AB175">
        <f t="shared" si="43"/>
        <v>0.4856504575326675</v>
      </c>
      <c r="AC175">
        <f t="shared" si="44"/>
        <v>1.7491060541875938</v>
      </c>
      <c r="AD175">
        <f t="shared" si="45"/>
        <v>1.2593190732291246</v>
      </c>
      <c r="AE175">
        <f t="shared" si="46"/>
        <v>0.79401724778499116</v>
      </c>
    </row>
    <row r="176" spans="1:31" x14ac:dyDescent="0.2">
      <c r="A176">
        <v>0.58699999999999997</v>
      </c>
      <c r="B176">
        <v>1.9535</v>
      </c>
      <c r="C176">
        <v>2.0527500000000001</v>
      </c>
      <c r="D176">
        <v>2.5914999999999999</v>
      </c>
      <c r="E176">
        <v>2.4035000000000002</v>
      </c>
      <c r="F176">
        <v>5.8250000000000003E-2</v>
      </c>
      <c r="G176">
        <v>1.7275</v>
      </c>
      <c r="H176">
        <v>2.2887499999999998</v>
      </c>
      <c r="I176">
        <v>13.422499999999999</v>
      </c>
      <c r="J176">
        <v>7.5297499999999999</v>
      </c>
      <c r="K176">
        <v>14.393000000000001</v>
      </c>
      <c r="L176">
        <v>0.29149999999999998</v>
      </c>
      <c r="M176">
        <v>31.94875</v>
      </c>
      <c r="N176">
        <v>85.144000000000005</v>
      </c>
      <c r="O176">
        <v>13.297499999999999</v>
      </c>
      <c r="Q176">
        <f t="shared" si="32"/>
        <v>-0.23136189875238555</v>
      </c>
      <c r="R176">
        <f t="shared" si="33"/>
        <v>0.29081341556080326</v>
      </c>
      <c r="S176">
        <f t="shared" si="34"/>
        <v>0.31233606080182369</v>
      </c>
      <c r="T176">
        <f t="shared" si="35"/>
        <v>0.41355121317554994</v>
      </c>
      <c r="U176">
        <f t="shared" si="36"/>
        <v>0.3808441264646657</v>
      </c>
      <c r="V176">
        <f t="shared" si="37"/>
        <v>-1.2347040703019432</v>
      </c>
      <c r="W176">
        <f t="shared" si="38"/>
        <v>0.237418056046236</v>
      </c>
      <c r="X176">
        <f t="shared" si="39"/>
        <v>0.35959835730975281</v>
      </c>
      <c r="Y176">
        <f t="shared" si="40"/>
        <v>1.1278334126352751</v>
      </c>
      <c r="Z176">
        <f t="shared" si="41"/>
        <v>0.87678055715383918</v>
      </c>
      <c r="AA176">
        <f t="shared" si="42"/>
        <v>1.1581513253927027</v>
      </c>
      <c r="AB176">
        <f t="shared" si="43"/>
        <v>-0.53536144090496707</v>
      </c>
      <c r="AC176">
        <f t="shared" si="44"/>
        <v>1.5044538709851185</v>
      </c>
      <c r="AD176">
        <f t="shared" si="45"/>
        <v>1.9301540491429887</v>
      </c>
      <c r="AE176">
        <f t="shared" si="46"/>
        <v>1.1237699989926178</v>
      </c>
    </row>
    <row r="177" spans="1:31" x14ac:dyDescent="0.2">
      <c r="A177">
        <v>7.9500000000000001E-2</v>
      </c>
      <c r="B177">
        <v>0.60099999999999998</v>
      </c>
      <c r="C177">
        <v>5.0575000000000001</v>
      </c>
      <c r="D177">
        <v>4.37425</v>
      </c>
      <c r="E177">
        <v>4.0034999999999998</v>
      </c>
      <c r="F177">
        <v>1.944</v>
      </c>
      <c r="G177">
        <v>1.93825</v>
      </c>
      <c r="H177">
        <v>5.0037500000000001</v>
      </c>
      <c r="I177">
        <v>9.1499999999999998E-2</v>
      </c>
      <c r="J177">
        <v>1.605</v>
      </c>
      <c r="K177">
        <v>119.60975000000001</v>
      </c>
      <c r="L177">
        <v>175.6285</v>
      </c>
      <c r="M177">
        <v>8.6549999999999994</v>
      </c>
      <c r="N177">
        <v>38.264499999999998</v>
      </c>
      <c r="O177">
        <v>19.214500000000001</v>
      </c>
      <c r="Q177">
        <f t="shared" si="32"/>
        <v>-1.0996328713435295</v>
      </c>
      <c r="R177">
        <f t="shared" si="33"/>
        <v>-0.22112552799726046</v>
      </c>
      <c r="S177">
        <f t="shared" si="34"/>
        <v>0.70393589144284219</v>
      </c>
      <c r="T177">
        <f t="shared" si="35"/>
        <v>0.64090360049352069</v>
      </c>
      <c r="U177">
        <f t="shared" si="36"/>
        <v>0.60243983284318881</v>
      </c>
      <c r="V177">
        <f t="shared" si="37"/>
        <v>0.28869626059025572</v>
      </c>
      <c r="W177">
        <f t="shared" si="38"/>
        <v>0.28740979264154504</v>
      </c>
      <c r="X177">
        <f t="shared" si="39"/>
        <v>0.69929560311316152</v>
      </c>
      <c r="Y177">
        <f t="shared" si="40"/>
        <v>-1.0385789059335515</v>
      </c>
      <c r="Z177">
        <f t="shared" si="41"/>
        <v>0.20547503674089088</v>
      </c>
      <c r="AA177">
        <f t="shared" si="42"/>
        <v>2.0777665826508138</v>
      </c>
      <c r="AB177">
        <f t="shared" si="43"/>
        <v>2.2445949921419133</v>
      </c>
      <c r="AC177">
        <f t="shared" si="44"/>
        <v>0.93726707221141259</v>
      </c>
      <c r="AD177">
        <f t="shared" si="45"/>
        <v>1.582796042801766</v>
      </c>
      <c r="AE177">
        <f t="shared" si="46"/>
        <v>1.2836290877300458</v>
      </c>
    </row>
    <row r="178" spans="1:31" x14ac:dyDescent="0.2">
      <c r="A178">
        <v>1.2665</v>
      </c>
      <c r="B178">
        <v>1.75675</v>
      </c>
      <c r="C178">
        <v>1.5634999999999999</v>
      </c>
      <c r="D178">
        <v>0.48949999999999999</v>
      </c>
      <c r="E178">
        <v>0.13975000000000001</v>
      </c>
      <c r="F178">
        <v>5.8574999999999999</v>
      </c>
      <c r="G178">
        <v>1.6555</v>
      </c>
      <c r="H178">
        <v>2.5165000000000002</v>
      </c>
      <c r="I178">
        <v>7.8464999999999998</v>
      </c>
      <c r="J178">
        <v>9.6750000000000003E-2</v>
      </c>
      <c r="K178">
        <v>1.5469999999999999</v>
      </c>
      <c r="L178">
        <v>9.8022500000000008</v>
      </c>
      <c r="M178">
        <v>17.958500000000001</v>
      </c>
      <c r="N178">
        <v>35.517249999999997</v>
      </c>
      <c r="O178">
        <v>22.042000000000002</v>
      </c>
      <c r="Q178">
        <f t="shared" si="32"/>
        <v>0.10260519412656674</v>
      </c>
      <c r="R178">
        <f t="shared" si="33"/>
        <v>0.24470996220925639</v>
      </c>
      <c r="S178">
        <f t="shared" si="34"/>
        <v>0.194097885578952</v>
      </c>
      <c r="T178">
        <f t="shared" si="35"/>
        <v>-0.31024730386084337</v>
      </c>
      <c r="U178">
        <f t="shared" si="36"/>
        <v>-0.85464818344153903</v>
      </c>
      <c r="V178">
        <f t="shared" si="37"/>
        <v>0.76771229726900037</v>
      </c>
      <c r="W178">
        <f t="shared" si="38"/>
        <v>0.21892918508808715</v>
      </c>
      <c r="X178">
        <f t="shared" si="39"/>
        <v>0.40079693473315819</v>
      </c>
      <c r="Y178">
        <f t="shared" si="40"/>
        <v>0.89467597908311702</v>
      </c>
      <c r="Z178">
        <f t="shared" si="41"/>
        <v>-1.0143490263090509</v>
      </c>
      <c r="AA178">
        <f t="shared" si="42"/>
        <v>0.1894903136993675</v>
      </c>
      <c r="AB178">
        <f t="shared" si="43"/>
        <v>0.99132577471567573</v>
      </c>
      <c r="AC178">
        <f t="shared" si="44"/>
        <v>1.2542700590056604</v>
      </c>
      <c r="AD178">
        <f t="shared" si="45"/>
        <v>1.5504393322174852</v>
      </c>
      <c r="AE178">
        <f t="shared" si="46"/>
        <v>1.343250998054363</v>
      </c>
    </row>
    <row r="179" spans="1:31" x14ac:dyDescent="0.2">
      <c r="A179">
        <v>1.1399999999999999</v>
      </c>
      <c r="B179">
        <v>1.3867499999999999</v>
      </c>
      <c r="C179">
        <v>0.74924999999999997</v>
      </c>
      <c r="D179">
        <v>4.27475</v>
      </c>
      <c r="E179">
        <v>4.2277500000000003</v>
      </c>
      <c r="F179">
        <v>1.6279999999999999</v>
      </c>
      <c r="G179">
        <v>4.2327500000000002</v>
      </c>
      <c r="H179">
        <v>4.8992500000000003</v>
      </c>
      <c r="I179">
        <v>3.2212499999999999</v>
      </c>
      <c r="J179">
        <v>3.94075</v>
      </c>
      <c r="K179">
        <v>29.855</v>
      </c>
      <c r="L179">
        <v>10.22725</v>
      </c>
      <c r="M179">
        <v>15.537000000000001</v>
      </c>
      <c r="N179">
        <v>2.2952499999999998</v>
      </c>
      <c r="O179">
        <v>83.47</v>
      </c>
      <c r="Q179">
        <f t="shared" si="32"/>
        <v>5.6904851336472551E-2</v>
      </c>
      <c r="R179">
        <f t="shared" si="33"/>
        <v>0.14199817455087307</v>
      </c>
      <c r="S179">
        <f t="shared" si="34"/>
        <v>-0.12537324838231767</v>
      </c>
      <c r="T179">
        <f t="shared" si="35"/>
        <v>0.63091072098342726</v>
      </c>
      <c r="U179">
        <f t="shared" si="36"/>
        <v>0.6261092982118881</v>
      </c>
      <c r="V179">
        <f t="shared" si="37"/>
        <v>0.21165440055318238</v>
      </c>
      <c r="W179">
        <f t="shared" si="38"/>
        <v>0.62662261838500277</v>
      </c>
      <c r="X179">
        <f t="shared" si="39"/>
        <v>0.69012960129553647</v>
      </c>
      <c r="Y179">
        <f t="shared" si="40"/>
        <v>0.50802443155896115</v>
      </c>
      <c r="Z179">
        <f t="shared" si="41"/>
        <v>0.59557888422760707</v>
      </c>
      <c r="AA179">
        <f t="shared" si="42"/>
        <v>1.4750170755177987</v>
      </c>
      <c r="AB179">
        <f t="shared" si="43"/>
        <v>1.009758872189235</v>
      </c>
      <c r="AC179">
        <f t="shared" si="44"/>
        <v>1.1913671657375564</v>
      </c>
      <c r="AD179">
        <f t="shared" si="45"/>
        <v>0.36082999606382871</v>
      </c>
      <c r="AE179">
        <f t="shared" si="46"/>
        <v>1.9215304135012423</v>
      </c>
    </row>
    <row r="180" spans="1:31" x14ac:dyDescent="0.2">
      <c r="A180">
        <v>1.4997499999999999</v>
      </c>
      <c r="B180">
        <v>7</v>
      </c>
      <c r="C180">
        <v>4.7694999999999999</v>
      </c>
      <c r="D180">
        <v>0.1145</v>
      </c>
      <c r="E180">
        <v>0.50375000000000003</v>
      </c>
      <c r="F180">
        <v>0.81699999999999995</v>
      </c>
      <c r="G180">
        <v>12.677</v>
      </c>
      <c r="H180">
        <v>0.88449999999999995</v>
      </c>
      <c r="I180">
        <v>18.257000000000001</v>
      </c>
      <c r="J180">
        <v>6.5742500000000001</v>
      </c>
      <c r="K180">
        <v>19.866</v>
      </c>
      <c r="L180">
        <v>2.8805000000000001</v>
      </c>
      <c r="M180">
        <v>74.66825</v>
      </c>
      <c r="N180">
        <v>9.9247499999999995</v>
      </c>
      <c r="O180">
        <v>96.264750000000006</v>
      </c>
      <c r="Q180">
        <f t="shared" si="32"/>
        <v>0.17601887060949256</v>
      </c>
      <c r="R180">
        <f t="shared" si="33"/>
        <v>0.8450980400142567</v>
      </c>
      <c r="S180">
        <f t="shared" si="34"/>
        <v>0.67847285312341998</v>
      </c>
      <c r="T180">
        <f t="shared" si="35"/>
        <v>-0.9411945133240931</v>
      </c>
      <c r="U180">
        <f t="shared" si="36"/>
        <v>-0.29778494085083407</v>
      </c>
      <c r="V180">
        <f t="shared" si="37"/>
        <v>-8.7777943467584524E-2</v>
      </c>
      <c r="W180">
        <f t="shared" si="38"/>
        <v>1.1030164903283153</v>
      </c>
      <c r="X180">
        <f t="shared" si="39"/>
        <v>-5.3302162754258087E-2</v>
      </c>
      <c r="Y180">
        <f t="shared" si="40"/>
        <v>1.2614294155594465</v>
      </c>
      <c r="Z180">
        <f t="shared" si="41"/>
        <v>0.8178462150416318</v>
      </c>
      <c r="AA180">
        <f t="shared" si="42"/>
        <v>1.2981104311357119</v>
      </c>
      <c r="AB180">
        <f t="shared" si="43"/>
        <v>0.45946787956254542</v>
      </c>
      <c r="AC180">
        <f t="shared" si="44"/>
        <v>1.8731359728864516</v>
      </c>
      <c r="AD180">
        <f t="shared" si="45"/>
        <v>0.99671957588976978</v>
      </c>
      <c r="AE180">
        <f t="shared" si="46"/>
        <v>1.9834672873007548</v>
      </c>
    </row>
    <row r="181" spans="1:31" x14ac:dyDescent="0.2">
      <c r="A181">
        <v>2.5314999999999999</v>
      </c>
      <c r="B181">
        <v>0.54474999999999996</v>
      </c>
      <c r="C181">
        <v>1.9782500000000001</v>
      </c>
      <c r="D181">
        <v>2.0409999999999999</v>
      </c>
      <c r="E181">
        <v>3.9507500000000002</v>
      </c>
      <c r="F181">
        <v>1.74875</v>
      </c>
      <c r="G181">
        <v>1.86025</v>
      </c>
      <c r="H181">
        <v>1.4432499999999999</v>
      </c>
      <c r="I181">
        <v>1.85225</v>
      </c>
      <c r="J181">
        <v>1.02525</v>
      </c>
      <c r="K181">
        <v>1.369</v>
      </c>
      <c r="L181">
        <v>58.475000000000001</v>
      </c>
      <c r="M181">
        <v>9.1182499999999997</v>
      </c>
      <c r="N181">
        <v>5.6117499999999998</v>
      </c>
      <c r="O181">
        <v>76.827500000000001</v>
      </c>
      <c r="Q181">
        <f t="shared" si="32"/>
        <v>0.40337793172285968</v>
      </c>
      <c r="R181">
        <f t="shared" si="33"/>
        <v>-0.26380276108170675</v>
      </c>
      <c r="S181">
        <f t="shared" si="34"/>
        <v>0.29628117439954688</v>
      </c>
      <c r="T181">
        <f t="shared" si="35"/>
        <v>0.30984300471607046</v>
      </c>
      <c r="U181">
        <f t="shared" si="36"/>
        <v>0.59667954877645379</v>
      </c>
      <c r="V181">
        <f t="shared" si="37"/>
        <v>0.24272772749988406</v>
      </c>
      <c r="W181">
        <f t="shared" si="38"/>
        <v>0.26957131320959116</v>
      </c>
      <c r="X181">
        <f t="shared" si="39"/>
        <v>0.15934156617066861</v>
      </c>
      <c r="Y181">
        <f t="shared" si="40"/>
        <v>0.26769960345444793</v>
      </c>
      <c r="Z181">
        <f t="shared" si="41"/>
        <v>1.0829777959522323E-2</v>
      </c>
      <c r="AA181">
        <f t="shared" si="42"/>
        <v>0.13640344813398997</v>
      </c>
      <c r="AB181">
        <f t="shared" si="43"/>
        <v>1.7669702304811903</v>
      </c>
      <c r="AC181">
        <f t="shared" si="44"/>
        <v>0.95991149531626707</v>
      </c>
      <c r="AD181">
        <f t="shared" si="45"/>
        <v>0.74909831523606496</v>
      </c>
      <c r="AE181">
        <f t="shared" si="46"/>
        <v>1.8855167012881866</v>
      </c>
    </row>
    <row r="182" spans="1:31" x14ac:dyDescent="0.2">
      <c r="A182">
        <v>2.9359999999999999</v>
      </c>
      <c r="B182">
        <v>1.2142500000000001</v>
      </c>
      <c r="C182">
        <v>5.9420000000000002</v>
      </c>
      <c r="D182">
        <v>6.0454999999999997</v>
      </c>
      <c r="E182">
        <v>1.58975</v>
      </c>
      <c r="F182">
        <v>1.23925</v>
      </c>
      <c r="G182">
        <v>3.1894999999999998</v>
      </c>
      <c r="H182">
        <v>0.70625000000000004</v>
      </c>
      <c r="I182">
        <v>7.9772499999999997</v>
      </c>
      <c r="J182">
        <v>5.6665000000000001</v>
      </c>
      <c r="K182">
        <v>54.402000000000001</v>
      </c>
      <c r="L182">
        <v>1.8145</v>
      </c>
      <c r="M182">
        <v>16.703499999999998</v>
      </c>
      <c r="N182">
        <v>60.18</v>
      </c>
      <c r="O182">
        <v>127.90725</v>
      </c>
      <c r="Q182">
        <f t="shared" si="32"/>
        <v>0.46775605124403286</v>
      </c>
      <c r="R182">
        <f t="shared" si="33"/>
        <v>8.4308112145073791E-2</v>
      </c>
      <c r="S182">
        <f t="shared" si="34"/>
        <v>0.77393264746764512</v>
      </c>
      <c r="T182">
        <f t="shared" si="35"/>
        <v>0.78143222550464808</v>
      </c>
      <c r="U182">
        <f t="shared" si="36"/>
        <v>0.20132883365565107</v>
      </c>
      <c r="V182">
        <f t="shared" si="37"/>
        <v>9.3158927577188508E-2</v>
      </c>
      <c r="W182">
        <f t="shared" si="38"/>
        <v>0.50372260648647915</v>
      </c>
      <c r="X182">
        <f t="shared" si="39"/>
        <v>-0.15104153917250501</v>
      </c>
      <c r="Y182">
        <f t="shared" si="40"/>
        <v>0.90185320267165769</v>
      </c>
      <c r="Z182">
        <f t="shared" si="41"/>
        <v>0.7533148931036493</v>
      </c>
      <c r="AA182">
        <f t="shared" si="42"/>
        <v>1.7356148661135746</v>
      </c>
      <c r="AB182">
        <f t="shared" si="43"/>
        <v>0.25875697253657526</v>
      </c>
      <c r="AC182">
        <f t="shared" si="44"/>
        <v>1.2228074814125087</v>
      </c>
      <c r="AD182">
        <f t="shared" si="45"/>
        <v>1.7794521834040617</v>
      </c>
      <c r="AE182">
        <f t="shared" si="46"/>
        <v>2.106895161724605</v>
      </c>
    </row>
    <row r="183" spans="1:31" x14ac:dyDescent="0.2">
      <c r="A183">
        <v>2.04725</v>
      </c>
      <c r="B183">
        <v>1.8545</v>
      </c>
      <c r="C183">
        <v>2.07775</v>
      </c>
      <c r="D183">
        <v>0.40699999999999997</v>
      </c>
      <c r="E183">
        <v>5.9722499999999998</v>
      </c>
      <c r="F183">
        <v>4.9565000000000001</v>
      </c>
      <c r="G183">
        <v>9.5704999999999991</v>
      </c>
      <c r="H183">
        <v>4.4907500000000002</v>
      </c>
      <c r="I183">
        <v>1.8859999999999999</v>
      </c>
      <c r="J183">
        <v>7.9954999999999998</v>
      </c>
      <c r="K183">
        <v>27.8385</v>
      </c>
      <c r="L183">
        <v>55.809249999999999</v>
      </c>
      <c r="M183">
        <v>61.540750000000003</v>
      </c>
      <c r="N183">
        <v>35.715000000000003</v>
      </c>
      <c r="O183">
        <v>22.827999999999999</v>
      </c>
      <c r="Q183">
        <f t="shared" si="32"/>
        <v>0.31117087978559815</v>
      </c>
      <c r="R183">
        <f t="shared" si="33"/>
        <v>0.2682268376646289</v>
      </c>
      <c r="S183">
        <f t="shared" si="34"/>
        <v>0.31759329098240174</v>
      </c>
      <c r="T183">
        <f t="shared" si="35"/>
        <v>-0.39040559077477993</v>
      </c>
      <c r="U183">
        <f t="shared" si="36"/>
        <v>0.77613797911795479</v>
      </c>
      <c r="V183">
        <f t="shared" si="37"/>
        <v>0.69517511051434322</v>
      </c>
      <c r="W183">
        <f t="shared" si="38"/>
        <v>0.98093462759591832</v>
      </c>
      <c r="X183">
        <f t="shared" si="39"/>
        <v>0.65231887856693072</v>
      </c>
      <c r="Y183">
        <f t="shared" si="40"/>
        <v>0.27554168840130949</v>
      </c>
      <c r="Z183">
        <f t="shared" si="41"/>
        <v>0.90284562761335285</v>
      </c>
      <c r="AA183">
        <f t="shared" si="42"/>
        <v>1.4446458308209562</v>
      </c>
      <c r="AB183">
        <f t="shared" si="43"/>
        <v>1.7467061862319437</v>
      </c>
      <c r="AC183">
        <f t="shared" si="44"/>
        <v>1.7891627847108649</v>
      </c>
      <c r="AD183">
        <f t="shared" si="45"/>
        <v>1.5528506544605609</v>
      </c>
      <c r="AE183">
        <f t="shared" si="46"/>
        <v>1.3584678638769205</v>
      </c>
    </row>
    <row r="184" spans="1:31" x14ac:dyDescent="0.2">
      <c r="A184">
        <v>1.7237499999999999</v>
      </c>
      <c r="B184">
        <v>1.4155</v>
      </c>
      <c r="C184">
        <v>26.104500000000002</v>
      </c>
      <c r="D184">
        <v>1.05325</v>
      </c>
      <c r="E184">
        <v>1.6154999999999999</v>
      </c>
      <c r="F184">
        <v>6.8500000000000005E-2</v>
      </c>
      <c r="G184">
        <v>0.96350000000000002</v>
      </c>
      <c r="H184">
        <v>2.988</v>
      </c>
      <c r="I184">
        <v>0.76200000000000001</v>
      </c>
      <c r="J184">
        <v>5.4472500000000004</v>
      </c>
      <c r="K184">
        <v>35.329500000000003</v>
      </c>
      <c r="L184">
        <v>104.145</v>
      </c>
      <c r="M184">
        <v>48.701250000000002</v>
      </c>
      <c r="N184">
        <v>59.469250000000002</v>
      </c>
      <c r="O184">
        <v>31.327500000000001</v>
      </c>
      <c r="Q184">
        <f t="shared" si="32"/>
        <v>0.23647427918390615</v>
      </c>
      <c r="R184">
        <f t="shared" si="33"/>
        <v>0.1509098737011218</v>
      </c>
      <c r="S184">
        <f t="shared" si="34"/>
        <v>1.4167153792429406</v>
      </c>
      <c r="T184">
        <f t="shared" si="35"/>
        <v>2.2531467798885395E-2</v>
      </c>
      <c r="U184">
        <f t="shared" si="36"/>
        <v>0.20830696235366278</v>
      </c>
      <c r="V184">
        <f t="shared" si="37"/>
        <v>-1.1643094285075744</v>
      </c>
      <c r="W184">
        <f t="shared" si="38"/>
        <v>-1.6148281008528224E-2</v>
      </c>
      <c r="X184">
        <f t="shared" si="39"/>
        <v>0.47538059314336112</v>
      </c>
      <c r="Y184">
        <f t="shared" si="40"/>
        <v>-0.1180450286603995</v>
      </c>
      <c r="Z184">
        <f t="shared" si="41"/>
        <v>0.73617730755309529</v>
      </c>
      <c r="AA184">
        <f t="shared" si="42"/>
        <v>1.5481374911348869</v>
      </c>
      <c r="AB184">
        <f t="shared" si="43"/>
        <v>2.0176384243122345</v>
      </c>
      <c r="AC184">
        <f t="shared" si="44"/>
        <v>1.6875401082605377</v>
      </c>
      <c r="AD184">
        <f t="shared" si="45"/>
        <v>1.7742924614030045</v>
      </c>
      <c r="AE184">
        <f t="shared" si="46"/>
        <v>1.495925738656821</v>
      </c>
    </row>
    <row r="185" spans="1:31" x14ac:dyDescent="0.2">
      <c r="A185">
        <v>0.89324999999999999</v>
      </c>
      <c r="B185">
        <v>1.60625</v>
      </c>
      <c r="C185">
        <v>2.6059999999999999</v>
      </c>
      <c r="D185">
        <v>24.106000000000002</v>
      </c>
      <c r="E185">
        <v>0.97124999999999995</v>
      </c>
      <c r="F185">
        <v>0.86199999999999999</v>
      </c>
      <c r="G185">
        <v>6.8222500000000004</v>
      </c>
      <c r="H185">
        <v>1.659</v>
      </c>
      <c r="I185">
        <v>1.3552500000000001</v>
      </c>
      <c r="J185">
        <v>9.0882500000000004</v>
      </c>
      <c r="K185">
        <v>33.97775</v>
      </c>
      <c r="L185">
        <v>1.0105</v>
      </c>
      <c r="M185">
        <v>106.30800000000001</v>
      </c>
      <c r="N185">
        <v>3.1487500000000002</v>
      </c>
      <c r="O185">
        <v>48.107750000000003</v>
      </c>
      <c r="Q185">
        <f t="shared" si="32"/>
        <v>-4.9026975125522447E-2</v>
      </c>
      <c r="R185">
        <f t="shared" si="33"/>
        <v>0.20581314067536974</v>
      </c>
      <c r="S185">
        <f t="shared" si="34"/>
        <v>0.41597441137656582</v>
      </c>
      <c r="T185">
        <f t="shared" si="35"/>
        <v>1.3821251522253215</v>
      </c>
      <c r="U185">
        <f t="shared" si="36"/>
        <v>-1.2668968191029344E-2</v>
      </c>
      <c r="V185">
        <f t="shared" si="37"/>
        <v>-6.4492734175287197E-2</v>
      </c>
      <c r="W185">
        <f t="shared" si="38"/>
        <v>0.83392762999825054</v>
      </c>
      <c r="X185">
        <f t="shared" si="39"/>
        <v>0.21984638602436068</v>
      </c>
      <c r="Y185">
        <f t="shared" si="40"/>
        <v>0.13201941595263192</v>
      </c>
      <c r="Z185">
        <f t="shared" si="41"/>
        <v>0.95848026512389106</v>
      </c>
      <c r="AA185">
        <f t="shared" si="42"/>
        <v>1.5311946165890207</v>
      </c>
      <c r="AB185">
        <f t="shared" si="43"/>
        <v>4.5363178513227759E-3</v>
      </c>
      <c r="AC185">
        <f t="shared" si="44"/>
        <v>2.0265659477323652</v>
      </c>
      <c r="AD185">
        <f t="shared" si="45"/>
        <v>0.49813818050616937</v>
      </c>
      <c r="AE185">
        <f t="shared" si="46"/>
        <v>1.6822150454198188</v>
      </c>
    </row>
    <row r="186" spans="1:31" x14ac:dyDescent="0.2">
      <c r="A186">
        <v>12.023999999999999</v>
      </c>
      <c r="B186">
        <v>5.3230000000000004</v>
      </c>
      <c r="C186">
        <v>34.978000000000002</v>
      </c>
      <c r="D186">
        <v>16.453749999999999</v>
      </c>
      <c r="E186">
        <v>4.3512500000000003</v>
      </c>
      <c r="F186">
        <v>3.5895000000000001</v>
      </c>
      <c r="G186">
        <v>8.1624999999999996</v>
      </c>
      <c r="H186">
        <v>3.0957499999999998</v>
      </c>
      <c r="I186">
        <v>0.39374999999999999</v>
      </c>
      <c r="J186">
        <v>7.6122500000000004</v>
      </c>
      <c r="K186">
        <v>25.887250000000002</v>
      </c>
      <c r="L186">
        <v>20.087499999999999</v>
      </c>
      <c r="M186">
        <v>15.02125</v>
      </c>
      <c r="N186">
        <v>20.9175</v>
      </c>
      <c r="O186">
        <v>9.9212500000000006</v>
      </c>
      <c r="Q186">
        <f t="shared" si="32"/>
        <v>1.0800489675788516</v>
      </c>
      <c r="R186">
        <f t="shared" si="33"/>
        <v>0.72615646617275487</v>
      </c>
      <c r="S186">
        <f t="shared" si="34"/>
        <v>1.5437949734160774</v>
      </c>
      <c r="T186">
        <f t="shared" si="35"/>
        <v>1.2162648943044825</v>
      </c>
      <c r="U186">
        <f t="shared" si="36"/>
        <v>0.6386140362923447</v>
      </c>
      <c r="V186">
        <f t="shared" si="37"/>
        <v>0.55503395766911856</v>
      </c>
      <c r="W186">
        <f t="shared" si="38"/>
        <v>0.91182319428313019</v>
      </c>
      <c r="X186">
        <f t="shared" si="39"/>
        <v>0.49076588159601753</v>
      </c>
      <c r="Y186">
        <f t="shared" si="40"/>
        <v>-0.40477943320234305</v>
      </c>
      <c r="Z186">
        <f t="shared" si="41"/>
        <v>0.88151304286216881</v>
      </c>
      <c r="AA186">
        <f t="shared" si="42"/>
        <v>1.4130859178254205</v>
      </c>
      <c r="AB186">
        <f t="shared" si="43"/>
        <v>1.3029258897714007</v>
      </c>
      <c r="AC186">
        <f t="shared" si="44"/>
        <v>1.1767060741804163</v>
      </c>
      <c r="AD186">
        <f t="shared" si="45"/>
        <v>1.3205097776577499</v>
      </c>
      <c r="AE186">
        <f t="shared" si="46"/>
        <v>0.99656639331369201</v>
      </c>
    </row>
    <row r="187" spans="1:31" x14ac:dyDescent="0.2">
      <c r="A187">
        <v>1.6479999999999999</v>
      </c>
      <c r="B187">
        <v>1.7635000000000001</v>
      </c>
      <c r="C187">
        <v>2.5000000000000001E-4</v>
      </c>
      <c r="D187">
        <v>3.4232499999999999</v>
      </c>
      <c r="E187">
        <v>8.8614999999999995</v>
      </c>
      <c r="F187">
        <v>1.0257499999999999</v>
      </c>
      <c r="G187">
        <v>8.3000000000000004E-2</v>
      </c>
      <c r="H187">
        <v>0.61399999999999999</v>
      </c>
      <c r="I187">
        <v>0.68400000000000005</v>
      </c>
      <c r="J187">
        <v>2.8919999999999999</v>
      </c>
      <c r="K187">
        <v>12.33225</v>
      </c>
      <c r="L187">
        <v>5.1647499999999997</v>
      </c>
      <c r="M187">
        <v>27.781500000000001</v>
      </c>
      <c r="N187">
        <v>95.492249999999999</v>
      </c>
      <c r="O187">
        <v>16.89</v>
      </c>
      <c r="Q187">
        <f t="shared" si="32"/>
        <v>0.21695720736109694</v>
      </c>
      <c r="R187">
        <f t="shared" si="33"/>
        <v>0.24637546400350846</v>
      </c>
      <c r="S187">
        <f t="shared" si="34"/>
        <v>-3.6020599913279621</v>
      </c>
      <c r="T187">
        <f t="shared" si="35"/>
        <v>0.53443861682873672</v>
      </c>
      <c r="U187">
        <f t="shared" si="36"/>
        <v>0.94750724181757684</v>
      </c>
      <c r="V187">
        <f t="shared" si="37"/>
        <v>1.1041525638950229E-2</v>
      </c>
      <c r="W187">
        <f t="shared" si="38"/>
        <v>-1.080921907623926</v>
      </c>
      <c r="X187">
        <f t="shared" si="39"/>
        <v>-0.2118316288588323</v>
      </c>
      <c r="Y187">
        <f t="shared" si="40"/>
        <v>-0.16494389827988373</v>
      </c>
      <c r="Z187">
        <f t="shared" si="41"/>
        <v>0.46119828862249318</v>
      </c>
      <c r="AA187">
        <f t="shared" si="42"/>
        <v>1.0910423201835626</v>
      </c>
      <c r="AB187">
        <f t="shared" si="43"/>
        <v>0.71304930431678371</v>
      </c>
      <c r="AC187">
        <f t="shared" si="44"/>
        <v>1.4437556907945399</v>
      </c>
      <c r="AD187">
        <f t="shared" si="45"/>
        <v>1.9799681263605855</v>
      </c>
      <c r="AE187">
        <f t="shared" si="46"/>
        <v>1.2276296495710086</v>
      </c>
    </row>
    <row r="188" spans="1:31" x14ac:dyDescent="0.2">
      <c r="A188">
        <v>2.7167500000000002</v>
      </c>
      <c r="B188">
        <v>2.8417500000000002</v>
      </c>
      <c r="C188">
        <v>1.37825</v>
      </c>
      <c r="D188">
        <v>1.4717499999999999</v>
      </c>
      <c r="E188">
        <v>4.2999999999999997E-2</v>
      </c>
      <c r="F188">
        <v>0.27950000000000003</v>
      </c>
      <c r="G188">
        <v>2.62575</v>
      </c>
      <c r="H188">
        <v>8.3584999999999994</v>
      </c>
      <c r="I188">
        <v>10.336499999999999</v>
      </c>
      <c r="J188">
        <v>9.5749999999999993</v>
      </c>
      <c r="K188">
        <v>36.978749999999998</v>
      </c>
      <c r="L188">
        <v>21.666250000000002</v>
      </c>
      <c r="M188">
        <v>5.625</v>
      </c>
      <c r="N188">
        <v>38.911999999999999</v>
      </c>
      <c r="O188">
        <v>13.332750000000001</v>
      </c>
      <c r="Q188">
        <f t="shared" si="32"/>
        <v>0.43404967573261727</v>
      </c>
      <c r="R188">
        <f t="shared" si="33"/>
        <v>0.4535858686666932</v>
      </c>
      <c r="S188">
        <f t="shared" si="34"/>
        <v>0.13932800115130661</v>
      </c>
      <c r="T188">
        <f t="shared" si="35"/>
        <v>0.16783404448420658</v>
      </c>
      <c r="U188">
        <f t="shared" si="36"/>
        <v>-1.3665315444204134</v>
      </c>
      <c r="V188">
        <f t="shared" si="37"/>
        <v>-0.55361818777755778</v>
      </c>
      <c r="W188">
        <f t="shared" si="38"/>
        <v>0.41925337415673264</v>
      </c>
      <c r="X188">
        <f t="shared" si="39"/>
        <v>0.92212834679636257</v>
      </c>
      <c r="Y188">
        <f t="shared" si="40"/>
        <v>1.0143735089703696</v>
      </c>
      <c r="Z188">
        <f t="shared" si="41"/>
        <v>0.98113878264066012</v>
      </c>
      <c r="AA188">
        <f t="shared" si="42"/>
        <v>1.5679522265290056</v>
      </c>
      <c r="AB188">
        <f t="shared" si="43"/>
        <v>1.3357837500259264</v>
      </c>
      <c r="AC188">
        <f t="shared" si="44"/>
        <v>0.75012252678340008</v>
      </c>
      <c r="AD188">
        <f t="shared" si="45"/>
        <v>1.590083553256622</v>
      </c>
      <c r="AE188">
        <f t="shared" si="46"/>
        <v>1.1249197358090712</v>
      </c>
    </row>
    <row r="189" spans="1:31" x14ac:dyDescent="0.2">
      <c r="A189">
        <v>0.57099999999999995</v>
      </c>
      <c r="B189">
        <v>0.11125</v>
      </c>
      <c r="C189">
        <v>1.30175</v>
      </c>
      <c r="D189">
        <v>9.5500000000000002E-2</v>
      </c>
      <c r="E189">
        <v>2.4007499999999999</v>
      </c>
      <c r="F189">
        <v>2.0277500000000002</v>
      </c>
      <c r="G189">
        <v>2.1112500000000001</v>
      </c>
      <c r="H189">
        <v>5.5372500000000002</v>
      </c>
      <c r="I189">
        <v>0.42049999999999998</v>
      </c>
      <c r="J189">
        <v>0.123</v>
      </c>
      <c r="K189">
        <v>19.835750000000001</v>
      </c>
      <c r="L189">
        <v>2.2164999999999999</v>
      </c>
      <c r="M189">
        <v>22.126750000000001</v>
      </c>
      <c r="N189">
        <v>36.953000000000003</v>
      </c>
      <c r="O189">
        <v>9.8702500000000004</v>
      </c>
      <c r="Q189">
        <f t="shared" si="32"/>
        <v>-0.24336389175415193</v>
      </c>
      <c r="R189">
        <f t="shared" si="33"/>
        <v>-0.95369998034703074</v>
      </c>
      <c r="S189">
        <f t="shared" si="34"/>
        <v>0.11452758634772994</v>
      </c>
      <c r="T189">
        <f t="shared" si="35"/>
        <v>-1.0199966284162534</v>
      </c>
      <c r="U189">
        <f t="shared" si="36"/>
        <v>0.38034693753583232</v>
      </c>
      <c r="V189">
        <f t="shared" si="37"/>
        <v>0.30701441007294189</v>
      </c>
      <c r="W189">
        <f t="shared" si="38"/>
        <v>0.32453966257906508</v>
      </c>
      <c r="X189">
        <f t="shared" si="39"/>
        <v>0.74329413181416493</v>
      </c>
      <c r="Y189">
        <f t="shared" si="40"/>
        <v>-0.37623399986606904</v>
      </c>
      <c r="Z189">
        <f t="shared" si="41"/>
        <v>-0.91009488856060206</v>
      </c>
      <c r="AA189">
        <f t="shared" si="42"/>
        <v>1.2974486260203286</v>
      </c>
      <c r="AB189">
        <f t="shared" si="43"/>
        <v>0.34566773563535325</v>
      </c>
      <c r="AC189">
        <f t="shared" si="44"/>
        <v>1.3449176289873912</v>
      </c>
      <c r="AD189">
        <f t="shared" si="45"/>
        <v>1.5676497020152151</v>
      </c>
      <c r="AE189">
        <f t="shared" si="46"/>
        <v>0.99432815289713949</v>
      </c>
    </row>
    <row r="190" spans="1:31" x14ac:dyDescent="0.2">
      <c r="A190">
        <v>67.254999999999995</v>
      </c>
      <c r="B190">
        <v>0.39700000000000002</v>
      </c>
      <c r="C190">
        <v>3.1997499999999999</v>
      </c>
      <c r="D190">
        <v>12.587249999999999</v>
      </c>
      <c r="E190">
        <v>4.2859999999999996</v>
      </c>
      <c r="F190">
        <v>2.593</v>
      </c>
      <c r="G190">
        <v>7.0365000000000002</v>
      </c>
      <c r="H190">
        <v>1.2909999999999999</v>
      </c>
      <c r="I190">
        <v>0.87050000000000005</v>
      </c>
      <c r="J190">
        <v>1.5315000000000001</v>
      </c>
      <c r="K190">
        <v>8.7285000000000004</v>
      </c>
      <c r="L190">
        <v>26.073499999999999</v>
      </c>
      <c r="M190">
        <v>39.280250000000002</v>
      </c>
      <c r="N190">
        <v>24.646000000000001</v>
      </c>
      <c r="O190">
        <v>10.554</v>
      </c>
      <c r="Q190">
        <f t="shared" si="32"/>
        <v>1.8277245770267077</v>
      </c>
      <c r="R190">
        <f t="shared" si="33"/>
        <v>-0.40120949323688487</v>
      </c>
      <c r="S190">
        <f t="shared" si="34"/>
        <v>0.50511604773807661</v>
      </c>
      <c r="T190">
        <f t="shared" si="35"/>
        <v>1.0999308579649569</v>
      </c>
      <c r="U190">
        <f t="shared" si="36"/>
        <v>0.63205216670580977</v>
      </c>
      <c r="V190">
        <f t="shared" si="37"/>
        <v>0.41380251676935148</v>
      </c>
      <c r="W190">
        <f t="shared" si="38"/>
        <v>0.84735669200283947</v>
      </c>
      <c r="X190">
        <f t="shared" si="39"/>
        <v>0.11092624226642027</v>
      </c>
      <c r="Y190">
        <f t="shared" si="40"/>
        <v>-6.0231224546649961E-2</v>
      </c>
      <c r="Z190">
        <f t="shared" si="41"/>
        <v>0.1851170011425915</v>
      </c>
      <c r="AA190">
        <f t="shared" si="42"/>
        <v>0.94093961624909195</v>
      </c>
      <c r="AB190">
        <f t="shared" si="43"/>
        <v>1.4161993329965124</v>
      </c>
      <c r="AC190">
        <f t="shared" si="44"/>
        <v>1.5941742432003234</v>
      </c>
      <c r="AD190">
        <f t="shared" si="45"/>
        <v>1.3917464441450798</v>
      </c>
      <c r="AE190">
        <f t="shared" si="46"/>
        <v>1.0234170898411048</v>
      </c>
    </row>
    <row r="191" spans="1:31" x14ac:dyDescent="0.2">
      <c r="A191">
        <v>6.1249999999999999E-2</v>
      </c>
      <c r="B191">
        <v>5.1795</v>
      </c>
      <c r="C191">
        <v>2.0305</v>
      </c>
      <c r="D191">
        <v>0.85250000000000004</v>
      </c>
      <c r="E191">
        <v>4.6582499999999998</v>
      </c>
      <c r="F191">
        <v>4.9137500000000003</v>
      </c>
      <c r="G191">
        <v>6.7392500000000002</v>
      </c>
      <c r="H191">
        <v>7.0374999999999996</v>
      </c>
      <c r="I191">
        <v>3.4097499999999998</v>
      </c>
      <c r="J191">
        <v>15.91525</v>
      </c>
      <c r="K191">
        <v>38.621000000000002</v>
      </c>
      <c r="L191">
        <v>26.772749999999998</v>
      </c>
      <c r="M191">
        <v>5.4012500000000001</v>
      </c>
      <c r="N191">
        <v>52.607999999999997</v>
      </c>
      <c r="O191">
        <v>61.817749999999997</v>
      </c>
      <c r="Q191">
        <f t="shared" si="32"/>
        <v>-1.2128939069634297</v>
      </c>
      <c r="R191">
        <f t="shared" si="33"/>
        <v>0.71428783740513546</v>
      </c>
      <c r="S191">
        <f t="shared" si="34"/>
        <v>0.30760299382605572</v>
      </c>
      <c r="T191">
        <f t="shared" si="35"/>
        <v>-6.9305612335464645E-2</v>
      </c>
      <c r="U191">
        <f t="shared" si="36"/>
        <v>0.66822279263725071</v>
      </c>
      <c r="V191">
        <f t="shared" si="37"/>
        <v>0.69141305682814558</v>
      </c>
      <c r="W191">
        <f t="shared" si="38"/>
        <v>0.82861156730902552</v>
      </c>
      <c r="X191">
        <f t="shared" si="39"/>
        <v>0.84741840785940259</v>
      </c>
      <c r="Y191">
        <f t="shared" si="40"/>
        <v>0.53272253805389302</v>
      </c>
      <c r="Z191">
        <f t="shared" si="41"/>
        <v>1.2018134649970924</v>
      </c>
      <c r="AA191">
        <f t="shared" si="42"/>
        <v>1.5868235146235761</v>
      </c>
      <c r="AB191">
        <f t="shared" si="43"/>
        <v>1.427692982635776</v>
      </c>
      <c r="AC191">
        <f t="shared" si="44"/>
        <v>0.73249427931928646</v>
      </c>
      <c r="AD191">
        <f t="shared" si="45"/>
        <v>1.7210517915239374</v>
      </c>
      <c r="AE191">
        <f t="shared" si="46"/>
        <v>1.7911131938627256</v>
      </c>
    </row>
    <row r="192" spans="1:31" x14ac:dyDescent="0.2">
      <c r="A192">
        <v>1.41675</v>
      </c>
      <c r="B192">
        <v>3.39825</v>
      </c>
      <c r="C192">
        <v>2.3727499999999999</v>
      </c>
      <c r="D192">
        <v>3.3747500000000001</v>
      </c>
      <c r="E192">
        <v>0.26300000000000001</v>
      </c>
      <c r="F192">
        <v>1.3007500000000001</v>
      </c>
      <c r="G192">
        <v>0.1865</v>
      </c>
      <c r="H192">
        <v>3.4547500000000002</v>
      </c>
      <c r="I192">
        <v>4.9379999999999997</v>
      </c>
      <c r="J192">
        <v>1.7524999999999999</v>
      </c>
      <c r="K192">
        <v>13.90225</v>
      </c>
      <c r="L192">
        <v>56.404499999999999</v>
      </c>
      <c r="M192">
        <v>15.592000000000001</v>
      </c>
      <c r="N192">
        <v>15.749499999999999</v>
      </c>
      <c r="O192">
        <v>22.014749999999999</v>
      </c>
      <c r="Q192">
        <f t="shared" si="32"/>
        <v>0.15129322131353359</v>
      </c>
      <c r="R192">
        <f t="shared" si="33"/>
        <v>0.53125532557088573</v>
      </c>
      <c r="S192">
        <f t="shared" si="34"/>
        <v>0.3752519820689636</v>
      </c>
      <c r="T192">
        <f t="shared" si="35"/>
        <v>0.52824160601388237</v>
      </c>
      <c r="U192">
        <f t="shared" si="36"/>
        <v>-0.58004425151024208</v>
      </c>
      <c r="V192">
        <f t="shared" si="37"/>
        <v>0.11419383456807423</v>
      </c>
      <c r="W192">
        <f t="shared" si="38"/>
        <v>-0.72932116385529344</v>
      </c>
      <c r="X192">
        <f t="shared" si="39"/>
        <v>0.53841662550217118</v>
      </c>
      <c r="Y192">
        <f t="shared" si="40"/>
        <v>0.69355108559591339</v>
      </c>
      <c r="Z192">
        <f t="shared" si="41"/>
        <v>0.24365802663869621</v>
      </c>
      <c r="AA192">
        <f t="shared" si="42"/>
        <v>1.1430850940314992</v>
      </c>
      <c r="AB192">
        <f t="shared" si="43"/>
        <v>1.7513137537565266</v>
      </c>
      <c r="AC192">
        <f t="shared" si="44"/>
        <v>1.192901826109565</v>
      </c>
      <c r="AD192">
        <f t="shared" si="45"/>
        <v>1.1972667707803617</v>
      </c>
      <c r="AE192">
        <f t="shared" si="46"/>
        <v>1.3427137579655668</v>
      </c>
    </row>
    <row r="193" spans="1:31" x14ac:dyDescent="0.2">
      <c r="A193">
        <v>0.77475000000000005</v>
      </c>
      <c r="B193">
        <v>1.925</v>
      </c>
      <c r="C193">
        <v>6.5750000000000003E-2</v>
      </c>
      <c r="D193">
        <v>10.37825</v>
      </c>
      <c r="E193">
        <v>1.7857499999999999</v>
      </c>
      <c r="F193">
        <v>0.99024999999999996</v>
      </c>
      <c r="G193">
        <v>0.65649999999999997</v>
      </c>
      <c r="H193">
        <v>2.7989999999999999</v>
      </c>
      <c r="I193">
        <v>2.8054999999999999</v>
      </c>
      <c r="J193">
        <v>2.3047499999999999</v>
      </c>
      <c r="K193">
        <v>6.9557500000000001</v>
      </c>
      <c r="L193">
        <v>11.92825</v>
      </c>
      <c r="M193">
        <v>78.513999999999996</v>
      </c>
      <c r="N193">
        <v>73.001000000000005</v>
      </c>
      <c r="O193">
        <v>8.5515000000000008</v>
      </c>
      <c r="Q193">
        <f t="shared" si="32"/>
        <v>-0.11083841508867934</v>
      </c>
      <c r="R193">
        <f t="shared" si="33"/>
        <v>0.28443073384451945</v>
      </c>
      <c r="S193">
        <f t="shared" si="34"/>
        <v>-1.1821042428382043</v>
      </c>
      <c r="T193">
        <f t="shared" si="35"/>
        <v>1.0161241281350462</v>
      </c>
      <c r="U193">
        <f t="shared" si="36"/>
        <v>0.25182065879657989</v>
      </c>
      <c r="V193">
        <f t="shared" si="37"/>
        <v>-4.2551489236695049E-3</v>
      </c>
      <c r="W193">
        <f t="shared" si="38"/>
        <v>-0.18276526957450187</v>
      </c>
      <c r="X193">
        <f t="shared" si="39"/>
        <v>0.44700289846616231</v>
      </c>
      <c r="Y193">
        <f t="shared" si="40"/>
        <v>0.44801027303947599</v>
      </c>
      <c r="Z193">
        <f t="shared" si="41"/>
        <v>0.36262382364807816</v>
      </c>
      <c r="AA193">
        <f t="shared" si="42"/>
        <v>0.84234396442158899</v>
      </c>
      <c r="AB193">
        <f t="shared" si="43"/>
        <v>1.0765767327657538</v>
      </c>
      <c r="AC193">
        <f t="shared" si="44"/>
        <v>1.8949471036323164</v>
      </c>
      <c r="AD193">
        <f t="shared" si="45"/>
        <v>1.863328809319186</v>
      </c>
      <c r="AE193">
        <f t="shared" si="46"/>
        <v>0.93204230005981314</v>
      </c>
    </row>
    <row r="194" spans="1:31" x14ac:dyDescent="0.2">
      <c r="A194">
        <v>1.4804999999999999</v>
      </c>
      <c r="B194">
        <v>4.9007500000000004</v>
      </c>
      <c r="C194">
        <v>0.43275000000000002</v>
      </c>
      <c r="D194">
        <v>0.92700000000000005</v>
      </c>
      <c r="E194">
        <v>2.4917500000000001</v>
      </c>
      <c r="F194">
        <v>2.7035</v>
      </c>
      <c r="G194">
        <v>14.461499999999999</v>
      </c>
      <c r="H194">
        <v>3.0902500000000002</v>
      </c>
      <c r="I194">
        <v>9.9772499999999997</v>
      </c>
      <c r="J194">
        <v>2.4689999999999999</v>
      </c>
      <c r="K194">
        <v>33.987749999999998</v>
      </c>
      <c r="L194">
        <v>8.3940000000000001</v>
      </c>
      <c r="M194">
        <v>0.66</v>
      </c>
      <c r="N194">
        <v>36.026000000000003</v>
      </c>
      <c r="O194">
        <v>1.6915</v>
      </c>
      <c r="Q194">
        <f t="shared" si="32"/>
        <v>0.17040841172531793</v>
      </c>
      <c r="R194">
        <f t="shared" si="33"/>
        <v>0.69026254858695324</v>
      </c>
      <c r="S194">
        <f t="shared" si="34"/>
        <v>-0.36376292345256844</v>
      </c>
      <c r="T194">
        <f t="shared" si="35"/>
        <v>-3.2920265855502895E-2</v>
      </c>
      <c r="U194">
        <f t="shared" si="36"/>
        <v>0.39650446693297925</v>
      </c>
      <c r="V194">
        <f t="shared" si="37"/>
        <v>0.4319263739116434</v>
      </c>
      <c r="W194">
        <f t="shared" si="38"/>
        <v>1.1602133419167913</v>
      </c>
      <c r="X194">
        <f t="shared" si="39"/>
        <v>0.48999361509751294</v>
      </c>
      <c r="Y194">
        <f t="shared" si="40"/>
        <v>0.99901085447352722</v>
      </c>
      <c r="Z194">
        <f t="shared" si="41"/>
        <v>0.39252108993193224</v>
      </c>
      <c r="AA194">
        <f t="shared" si="42"/>
        <v>1.5313224151000406</v>
      </c>
      <c r="AB194">
        <f t="shared" si="43"/>
        <v>0.9239689648754712</v>
      </c>
      <c r="AC194">
        <f t="shared" si="44"/>
        <v>-0.18045606445813128</v>
      </c>
      <c r="AD194">
        <f t="shared" si="45"/>
        <v>1.5566160446825383</v>
      </c>
      <c r="AE194">
        <f t="shared" si="46"/>
        <v>0.22827200212399937</v>
      </c>
    </row>
    <row r="195" spans="1:31" x14ac:dyDescent="0.2">
      <c r="A195">
        <v>0.21024999999999999</v>
      </c>
      <c r="B195">
        <v>0.32850000000000001</v>
      </c>
      <c r="C195">
        <v>1.81925</v>
      </c>
      <c r="D195">
        <v>2.2010000000000001</v>
      </c>
      <c r="E195">
        <v>1.91475</v>
      </c>
      <c r="F195">
        <v>1.8694999999999999</v>
      </c>
      <c r="G195">
        <v>2E-3</v>
      </c>
      <c r="H195">
        <v>3.5575000000000001</v>
      </c>
      <c r="I195">
        <v>3.4864999999999999</v>
      </c>
      <c r="J195">
        <v>9.1120000000000001</v>
      </c>
      <c r="K195">
        <v>111.39275000000001</v>
      </c>
      <c r="L195">
        <v>13.84525</v>
      </c>
      <c r="M195">
        <v>96.628</v>
      </c>
      <c r="N195">
        <v>8.4179999999999993</v>
      </c>
      <c r="O195">
        <v>51.103250000000003</v>
      </c>
      <c r="Q195">
        <f t="shared" si="32"/>
        <v>-0.67726399553005012</v>
      </c>
      <c r="R195">
        <f t="shared" si="33"/>
        <v>-0.48346462610420032</v>
      </c>
      <c r="S195">
        <f t="shared" si="34"/>
        <v>0.25989238359348926</v>
      </c>
      <c r="T195">
        <f t="shared" si="35"/>
        <v>0.34262004255334799</v>
      </c>
      <c r="U195">
        <f t="shared" si="36"/>
        <v>0.28211207819595036</v>
      </c>
      <c r="V195">
        <f t="shared" si="37"/>
        <v>0.2717254694902384</v>
      </c>
      <c r="W195">
        <f t="shared" si="38"/>
        <v>-2.6989700043360183</v>
      </c>
      <c r="X195">
        <f t="shared" si="39"/>
        <v>0.55114490875632194</v>
      </c>
      <c r="Y195">
        <f t="shared" si="40"/>
        <v>0.54238966954093704</v>
      </c>
      <c r="Z195">
        <f t="shared" si="41"/>
        <v>0.95961371107104376</v>
      </c>
      <c r="AA195">
        <f t="shared" si="42"/>
        <v>2.0468569256899891</v>
      </c>
      <c r="AB195">
        <f t="shared" si="43"/>
        <v>1.1413008020924438</v>
      </c>
      <c r="AC195">
        <f t="shared" si="44"/>
        <v>1.9851029906337057</v>
      </c>
      <c r="AD195">
        <f t="shared" si="45"/>
        <v>0.92520892141200339</v>
      </c>
      <c r="AE195">
        <f t="shared" si="46"/>
        <v>1.7084485207253819</v>
      </c>
    </row>
    <row r="196" spans="1:31" x14ac:dyDescent="0.2">
      <c r="A196">
        <v>1.6719999999999999</v>
      </c>
      <c r="B196">
        <v>2.8802500000000002</v>
      </c>
      <c r="C196">
        <v>0.75149999999999995</v>
      </c>
      <c r="D196">
        <v>1.9837499999999999</v>
      </c>
      <c r="E196">
        <v>3.9387500000000002</v>
      </c>
      <c r="F196">
        <v>2.6492499999999999</v>
      </c>
      <c r="G196">
        <v>5.3434999999999997</v>
      </c>
      <c r="H196">
        <v>1.1537500000000001</v>
      </c>
      <c r="I196">
        <v>3.2750000000000001E-2</v>
      </c>
      <c r="J196">
        <v>0.1885</v>
      </c>
      <c r="K196">
        <v>94.252250000000004</v>
      </c>
      <c r="L196">
        <v>17.8855</v>
      </c>
      <c r="M196">
        <v>36.323999999999998</v>
      </c>
      <c r="N196">
        <v>13.611000000000001</v>
      </c>
      <c r="O196">
        <v>6.9667500000000002</v>
      </c>
      <c r="Q196">
        <f t="shared" ref="Q196:Q259" si="47">IF(A196 &gt; 0,LOG(A196, 10),"")</f>
        <v>0.22323627310299757</v>
      </c>
      <c r="R196">
        <f t="shared" ref="R196:R259" si="48">IF(B196 &gt; 0,LOG(B196, 10),"")</f>
        <v>0.45943018529685298</v>
      </c>
      <c r="S196">
        <f t="shared" ref="S196:S259" si="49">IF(C196 &gt; 0,LOG(C196, 10),"")</f>
        <v>-0.12407101507707305</v>
      </c>
      <c r="T196">
        <f t="shared" ref="T196:T259" si="50">IF(D196 &gt; 0,LOG(D196, 10),"")</f>
        <v>0.29748693976290452</v>
      </c>
      <c r="U196">
        <f t="shared" ref="U196:U259" si="51">IF(E196 &gt; 0,LOG(E196, 10),"")</f>
        <v>0.59535841618205609</v>
      </c>
      <c r="V196">
        <f t="shared" ref="V196:V259" si="52">IF(F196 &gt; 0,LOG(F196, 10),"")</f>
        <v>0.42312294300748676</v>
      </c>
      <c r="W196">
        <f t="shared" ref="W196:W259" si="53">IF(G196 &gt; 0,LOG(G196, 10),"")</f>
        <v>0.72782581372646271</v>
      </c>
      <c r="X196">
        <f t="shared" ref="X196:X259" si="54">IF(H196 &gt; 0,LOG(H196, 10),"")</f>
        <v>6.2111714033968479E-2</v>
      </c>
      <c r="Y196">
        <f t="shared" ref="Y196:Y259" si="55">IF(I196 &gt; 0,LOG(I196, 10),"")</f>
        <v>-1.4847886956721978</v>
      </c>
      <c r="Z196">
        <f t="shared" ref="Z196:Z259" si="56">IF(J196 &gt; 0,LOG(J196, 10),"")</f>
        <v>-0.72468864545818823</v>
      </c>
      <c r="AA196">
        <f t="shared" ref="AA196:AA259" si="57">IF(K196 &gt; 0,LOG(K196, 10),"")</f>
        <v>1.9742917265268565</v>
      </c>
      <c r="AB196">
        <f t="shared" ref="AB196:AB259" si="58">IF(L196 &gt; 0,LOG(L196, 10),"")</f>
        <v>1.2525010856203354</v>
      </c>
      <c r="AC196">
        <f t="shared" ref="AC196:AC259" si="59">IF(M196 &gt; 0,LOG(M196, 10),"")</f>
        <v>1.5601936670041978</v>
      </c>
      <c r="AD196">
        <f t="shared" ref="AD196:AD259" si="60">IF(N196 &gt; 0,LOG(N196, 10),"")</f>
        <v>1.133890033985679</v>
      </c>
      <c r="AE196">
        <f t="shared" ref="AE196:AE259" si="61">IF(O196 &gt; 0,LOG(O196, 10),"")</f>
        <v>0.84303022627039226</v>
      </c>
    </row>
    <row r="197" spans="1:31" x14ac:dyDescent="0.2">
      <c r="A197">
        <v>3.0387499999999998</v>
      </c>
      <c r="B197">
        <v>5.0000000000000001E-4</v>
      </c>
      <c r="C197">
        <v>5.8387500000000001</v>
      </c>
      <c r="D197">
        <v>0.91200000000000003</v>
      </c>
      <c r="E197">
        <v>26.042000000000002</v>
      </c>
      <c r="F197">
        <v>5.2287499999999998</v>
      </c>
      <c r="G197">
        <v>3.00075</v>
      </c>
      <c r="H197">
        <v>0.59775</v>
      </c>
      <c r="I197">
        <v>4.3075000000000001</v>
      </c>
      <c r="J197">
        <v>3.36625</v>
      </c>
      <c r="K197">
        <v>9.1927500000000002</v>
      </c>
      <c r="L197">
        <v>0.53674999999999995</v>
      </c>
      <c r="M197">
        <v>21.081</v>
      </c>
      <c r="N197">
        <v>9.9327500000000004</v>
      </c>
      <c r="O197">
        <v>26.061250000000001</v>
      </c>
      <c r="Q197">
        <f t="shared" si="47"/>
        <v>0.4826949718513921</v>
      </c>
      <c r="R197">
        <f t="shared" si="48"/>
        <v>-3.3010299956639808</v>
      </c>
      <c r="S197">
        <f t="shared" si="49"/>
        <v>0.76631988029583908</v>
      </c>
      <c r="T197">
        <f t="shared" si="50"/>
        <v>-4.00051616715838E-2</v>
      </c>
      <c r="U197">
        <f t="shared" si="51"/>
        <v>1.4156743345662604</v>
      </c>
      <c r="V197">
        <f t="shared" si="52"/>
        <v>0.71839787758868667</v>
      </c>
      <c r="W197">
        <f t="shared" si="53"/>
        <v>0.4772298147706972</v>
      </c>
      <c r="X197">
        <f t="shared" si="54"/>
        <v>-0.22348041521218759</v>
      </c>
      <c r="Y197">
        <f t="shared" si="55"/>
        <v>0.63422528612006612</v>
      </c>
      <c r="Z197">
        <f t="shared" si="56"/>
        <v>0.5271463664195668</v>
      </c>
      <c r="AA197">
        <f t="shared" si="57"/>
        <v>0.96344544948940281</v>
      </c>
      <c r="AB197">
        <f t="shared" si="58"/>
        <v>-0.27022794689171376</v>
      </c>
      <c r="AC197">
        <f t="shared" si="59"/>
        <v>1.3238912082568812</v>
      </c>
      <c r="AD197">
        <f t="shared" si="60"/>
        <v>0.99706950473712663</v>
      </c>
      <c r="AE197">
        <f t="shared" si="61"/>
        <v>1.4159952423467548</v>
      </c>
    </row>
    <row r="198" spans="1:31" x14ac:dyDescent="0.2">
      <c r="A198">
        <v>3.9E-2</v>
      </c>
      <c r="B198">
        <v>1.5980000000000001</v>
      </c>
      <c r="C198">
        <v>2.0622500000000001</v>
      </c>
      <c r="D198">
        <v>1.9890000000000001</v>
      </c>
      <c r="E198">
        <v>2.1499999999999998E-2</v>
      </c>
      <c r="F198">
        <v>14.8035</v>
      </c>
      <c r="G198">
        <v>0.47249999999999998</v>
      </c>
      <c r="H198">
        <v>2.9784999999999999</v>
      </c>
      <c r="I198">
        <v>4.4325000000000001</v>
      </c>
      <c r="J198">
        <v>16.756</v>
      </c>
      <c r="K198">
        <v>36.363</v>
      </c>
      <c r="L198">
        <v>31.07225</v>
      </c>
      <c r="M198">
        <v>119.4415</v>
      </c>
      <c r="N198">
        <v>22.637499999999999</v>
      </c>
      <c r="O198">
        <v>12.68825</v>
      </c>
      <c r="Q198">
        <f t="shared" si="47"/>
        <v>-1.4089353929735007</v>
      </c>
      <c r="R198">
        <f t="shared" si="48"/>
        <v>0.20357677497797258</v>
      </c>
      <c r="S198">
        <f t="shared" si="49"/>
        <v>0.31434131227591322</v>
      </c>
      <c r="T198">
        <f t="shared" si="50"/>
        <v>0.29863478312443559</v>
      </c>
      <c r="U198">
        <f t="shared" si="51"/>
        <v>-1.6675615400843944</v>
      </c>
      <c r="V198">
        <f t="shared" si="52"/>
        <v>1.1703644080288513</v>
      </c>
      <c r="W198">
        <f t="shared" si="53"/>
        <v>-0.32559818715471828</v>
      </c>
      <c r="X198">
        <f t="shared" si="54"/>
        <v>0.47399760443486344</v>
      </c>
      <c r="Y198">
        <f t="shared" si="55"/>
        <v>0.64664874427295538</v>
      </c>
      <c r="Z198">
        <f t="shared" si="56"/>
        <v>1.2241703516891818</v>
      </c>
      <c r="AA198">
        <f t="shared" si="57"/>
        <v>1.560659705949802</v>
      </c>
      <c r="AB198">
        <f t="shared" si="58"/>
        <v>1.4923727024730091</v>
      </c>
      <c r="AC198">
        <f t="shared" si="59"/>
        <v>2.0771552488163683</v>
      </c>
      <c r="AD198">
        <f t="shared" si="60"/>
        <v>1.3548284633221148</v>
      </c>
      <c r="AE198">
        <f t="shared" si="61"/>
        <v>1.1034017270787335</v>
      </c>
    </row>
    <row r="199" spans="1:31" x14ac:dyDescent="0.2">
      <c r="A199">
        <v>1.7549999999999999</v>
      </c>
      <c r="B199">
        <v>2.1512500000000001</v>
      </c>
      <c r="C199">
        <v>8.2250000000000004E-2</v>
      </c>
      <c r="D199">
        <v>1.31175</v>
      </c>
      <c r="E199">
        <v>15.154</v>
      </c>
      <c r="F199">
        <v>5.6805000000000003</v>
      </c>
      <c r="G199">
        <v>3.2867500000000001</v>
      </c>
      <c r="H199">
        <v>4.8002500000000001</v>
      </c>
      <c r="I199">
        <v>1.2825</v>
      </c>
      <c r="J199">
        <v>12.64425</v>
      </c>
      <c r="K199">
        <v>40.482750000000003</v>
      </c>
      <c r="L199">
        <v>84.71875</v>
      </c>
      <c r="M199">
        <v>27.406500000000001</v>
      </c>
      <c r="N199">
        <v>61.436999999999998</v>
      </c>
      <c r="O199">
        <v>21.5215</v>
      </c>
      <c r="Q199">
        <f t="shared" si="47"/>
        <v>0.24427712080184286</v>
      </c>
      <c r="R199">
        <f t="shared" si="48"/>
        <v>0.33269088333561669</v>
      </c>
      <c r="S199">
        <f t="shared" si="49"/>
        <v>-1.0848640933779881</v>
      </c>
      <c r="T199">
        <f t="shared" si="50"/>
        <v>0.11785107287037656</v>
      </c>
      <c r="U199">
        <f t="shared" si="51"/>
        <v>1.1805272829134097</v>
      </c>
      <c r="V199">
        <f t="shared" si="52"/>
        <v>0.7543865641765074</v>
      </c>
      <c r="W199">
        <f t="shared" si="53"/>
        <v>0.51676667160532752</v>
      </c>
      <c r="X199">
        <f t="shared" si="54"/>
        <v>0.68126385629082375</v>
      </c>
      <c r="Y199">
        <f t="shared" si="55"/>
        <v>0.10805737378385387</v>
      </c>
      <c r="Z199">
        <f t="shared" si="56"/>
        <v>1.1018930740504209</v>
      </c>
      <c r="AA199">
        <f t="shared" si="57"/>
        <v>1.6072700065308405</v>
      </c>
      <c r="AB199">
        <f t="shared" si="58"/>
        <v>1.9279795392605792</v>
      </c>
      <c r="AC199">
        <f t="shared" si="59"/>
        <v>1.4378535766653007</v>
      </c>
      <c r="AD199">
        <f t="shared" si="60"/>
        <v>1.7884300007204699</v>
      </c>
      <c r="AE199">
        <f t="shared" si="61"/>
        <v>1.3328725373949237</v>
      </c>
    </row>
    <row r="200" spans="1:31" x14ac:dyDescent="0.2">
      <c r="A200">
        <v>1.1032500000000001</v>
      </c>
      <c r="B200">
        <v>0.57850000000000001</v>
      </c>
      <c r="C200">
        <v>2.0887500000000001</v>
      </c>
      <c r="D200">
        <v>3.6629999999999998</v>
      </c>
      <c r="E200">
        <v>3.0209999999999999</v>
      </c>
      <c r="F200">
        <v>6.9987500000000002</v>
      </c>
      <c r="G200">
        <v>0.20200000000000001</v>
      </c>
      <c r="H200">
        <v>4.4807499999999996</v>
      </c>
      <c r="I200">
        <v>15.32</v>
      </c>
      <c r="J200">
        <v>9.3522499999999997</v>
      </c>
      <c r="K200">
        <v>12.13325</v>
      </c>
      <c r="L200">
        <v>64.620750000000001</v>
      </c>
      <c r="M200">
        <v>4.6772499999999999</v>
      </c>
      <c r="N200">
        <v>42.711500000000001</v>
      </c>
      <c r="O200">
        <v>4.617</v>
      </c>
      <c r="Q200">
        <f t="shared" si="47"/>
        <v>4.2673936119230177E-2</v>
      </c>
      <c r="R200">
        <f t="shared" si="48"/>
        <v>-0.2376966367122316</v>
      </c>
      <c r="S200">
        <f t="shared" si="49"/>
        <v>0.31988646290144773</v>
      </c>
      <c r="T200">
        <f t="shared" si="50"/>
        <v>0.56383691866454488</v>
      </c>
      <c r="U200">
        <f t="shared" si="51"/>
        <v>0.4801507252732804</v>
      </c>
      <c r="V200">
        <f t="shared" si="52"/>
        <v>0.84502048050304013</v>
      </c>
      <c r="W200">
        <f t="shared" si="53"/>
        <v>-0.69464863055337611</v>
      </c>
      <c r="X200">
        <f t="shared" si="54"/>
        <v>0.65135071346240492</v>
      </c>
      <c r="Y200">
        <f t="shared" si="55"/>
        <v>1.1852587652965849</v>
      </c>
      <c r="Z200">
        <f t="shared" si="56"/>
        <v>0.97091610766718106</v>
      </c>
      <c r="AA200">
        <f t="shared" si="57"/>
        <v>1.0839771461273791</v>
      </c>
      <c r="AB200">
        <f t="shared" si="58"/>
        <v>1.8103719942104279</v>
      </c>
      <c r="AC200">
        <f t="shared" si="59"/>
        <v>0.66999058366064912</v>
      </c>
      <c r="AD200">
        <f t="shared" si="60"/>
        <v>1.6305448238333708</v>
      </c>
      <c r="AE200">
        <f t="shared" si="61"/>
        <v>0.66435987455114109</v>
      </c>
    </row>
    <row r="201" spans="1:31" x14ac:dyDescent="0.2">
      <c r="A201">
        <v>2.9830000000000001</v>
      </c>
      <c r="B201">
        <v>5.83725</v>
      </c>
      <c r="C201">
        <v>1.35825</v>
      </c>
      <c r="D201">
        <v>2.18825</v>
      </c>
      <c r="E201">
        <v>0.25650000000000001</v>
      </c>
      <c r="F201">
        <v>2.5317500000000002</v>
      </c>
      <c r="G201">
        <v>4.6247499999999997</v>
      </c>
      <c r="H201">
        <v>0.94174999999999998</v>
      </c>
      <c r="I201">
        <v>5.8000000000000003E-2</v>
      </c>
      <c r="J201">
        <v>8.5664999999999996</v>
      </c>
      <c r="K201">
        <v>95.770750000000007</v>
      </c>
      <c r="L201">
        <v>0.48075000000000001</v>
      </c>
      <c r="M201">
        <v>12.477499999999999</v>
      </c>
      <c r="N201">
        <v>90.760750000000002</v>
      </c>
      <c r="O201">
        <v>9.2315000000000005</v>
      </c>
      <c r="Q201">
        <f t="shared" si="47"/>
        <v>0.47465325336206271</v>
      </c>
      <c r="R201">
        <f t="shared" si="48"/>
        <v>0.76620829384047096</v>
      </c>
      <c r="S201">
        <f t="shared" si="49"/>
        <v>0.13297971370575842</v>
      </c>
      <c r="T201">
        <f t="shared" si="50"/>
        <v>0.34009693713952804</v>
      </c>
      <c r="U201">
        <f t="shared" si="51"/>
        <v>-0.59091263055216492</v>
      </c>
      <c r="V201">
        <f t="shared" si="52"/>
        <v>0.40342081865143881</v>
      </c>
      <c r="W201">
        <f t="shared" si="53"/>
        <v>0.66508826106315866</v>
      </c>
      <c r="X201">
        <f t="shared" si="54"/>
        <v>-2.6064371124694768E-2</v>
      </c>
      <c r="Y201">
        <f t="shared" si="55"/>
        <v>-1.2365720064370627</v>
      </c>
      <c r="Z201">
        <f t="shared" si="56"/>
        <v>0.93280341922045262</v>
      </c>
      <c r="AA201">
        <f t="shared" si="57"/>
        <v>1.9812328884807298</v>
      </c>
      <c r="AB201">
        <f t="shared" si="58"/>
        <v>-0.3180807070894825</v>
      </c>
      <c r="AC201">
        <f t="shared" si="59"/>
        <v>1.0961275785381599</v>
      </c>
      <c r="AD201">
        <f t="shared" si="60"/>
        <v>1.9578980760132025</v>
      </c>
      <c r="AE201">
        <f t="shared" si="61"/>
        <v>0.9652722740264037</v>
      </c>
    </row>
    <row r="202" spans="1:31" x14ac:dyDescent="0.2">
      <c r="A202">
        <v>4.7294999999999998</v>
      </c>
      <c r="B202">
        <v>1.3759999999999999</v>
      </c>
      <c r="C202">
        <v>0.47199999999999998</v>
      </c>
      <c r="D202">
        <v>1.31925</v>
      </c>
      <c r="E202">
        <v>1.4272499999999999</v>
      </c>
      <c r="F202">
        <v>5.5975000000000001</v>
      </c>
      <c r="G202">
        <v>10.484</v>
      </c>
      <c r="H202">
        <v>2.8612500000000001</v>
      </c>
      <c r="I202">
        <v>4.5997500000000002</v>
      </c>
      <c r="J202">
        <v>14.8025</v>
      </c>
      <c r="K202">
        <v>35.566749999999999</v>
      </c>
      <c r="L202">
        <v>15.533250000000001</v>
      </c>
      <c r="M202">
        <v>1.03125</v>
      </c>
      <c r="N202">
        <v>2.2749999999999999E-2</v>
      </c>
      <c r="O202">
        <v>38.314999999999998</v>
      </c>
      <c r="Q202">
        <f t="shared" si="47"/>
        <v>0.67481522980358577</v>
      </c>
      <c r="R202">
        <f t="shared" si="48"/>
        <v>0.13861843389949247</v>
      </c>
      <c r="S202">
        <f t="shared" si="49"/>
        <v>-0.32605800136591218</v>
      </c>
      <c r="T202">
        <f t="shared" si="50"/>
        <v>0.1203271028491613</v>
      </c>
      <c r="U202">
        <f t="shared" si="51"/>
        <v>0.15450005167872047</v>
      </c>
      <c r="V202">
        <f t="shared" si="52"/>
        <v>0.74799410225106777</v>
      </c>
      <c r="W202">
        <f t="shared" si="53"/>
        <v>1.0205270122745629</v>
      </c>
      <c r="X202">
        <f t="shared" si="54"/>
        <v>0.45655580568259924</v>
      </c>
      <c r="Y202">
        <f t="shared" si="55"/>
        <v>0.66273422807919291</v>
      </c>
      <c r="Z202">
        <f t="shared" si="56"/>
        <v>1.1703350697540376</v>
      </c>
      <c r="AA202">
        <f t="shared" si="57"/>
        <v>1.5510441822633199</v>
      </c>
      <c r="AB202">
        <f t="shared" si="58"/>
        <v>1.1912623320580691</v>
      </c>
      <c r="AC202">
        <f t="shared" si="59"/>
        <v>1.33639615579815E-2</v>
      </c>
      <c r="AD202">
        <f t="shared" si="60"/>
        <v>-1.6430185990068686</v>
      </c>
      <c r="AE202">
        <f t="shared" si="61"/>
        <v>1.5833688298927049</v>
      </c>
    </row>
    <row r="203" spans="1:31" x14ac:dyDescent="0.2">
      <c r="A203">
        <v>0.26474999999999999</v>
      </c>
      <c r="B203">
        <v>0.66300000000000003</v>
      </c>
      <c r="C203">
        <v>0.32574999999999998</v>
      </c>
      <c r="D203">
        <v>2.6819999999999999</v>
      </c>
      <c r="E203">
        <v>0.57374999999999998</v>
      </c>
      <c r="F203">
        <v>0.99875000000000003</v>
      </c>
      <c r="G203">
        <v>7.825E-2</v>
      </c>
      <c r="H203">
        <v>0.79749999999999999</v>
      </c>
      <c r="I203">
        <v>1.33525</v>
      </c>
      <c r="J203">
        <v>2.0362499999999999</v>
      </c>
      <c r="K203">
        <v>4.31175</v>
      </c>
      <c r="L203">
        <v>57.052750000000003</v>
      </c>
      <c r="M203">
        <v>38.646999999999998</v>
      </c>
      <c r="N203">
        <v>24.047249999999998</v>
      </c>
      <c r="O203">
        <v>69.191999999999993</v>
      </c>
      <c r="Q203">
        <f t="shared" si="47"/>
        <v>-0.57716403122047732</v>
      </c>
      <c r="R203">
        <f t="shared" si="48"/>
        <v>-0.17848647159522685</v>
      </c>
      <c r="S203">
        <f t="shared" si="49"/>
        <v>-0.48711557561537772</v>
      </c>
      <c r="T203">
        <f t="shared" si="50"/>
        <v>0.42845877351558009</v>
      </c>
      <c r="U203">
        <f t="shared" si="51"/>
        <v>-0.24127730145468232</v>
      </c>
      <c r="V203">
        <f t="shared" si="52"/>
        <v>-5.4320767795218103E-4</v>
      </c>
      <c r="W203">
        <f t="shared" si="53"/>
        <v>-1.106515653781514</v>
      </c>
      <c r="X203">
        <f t="shared" si="54"/>
        <v>-9.8269308270781258E-2</v>
      </c>
      <c r="Y203">
        <f t="shared" si="55"/>
        <v>0.12556258664117492</v>
      </c>
      <c r="Z203">
        <f t="shared" si="56"/>
        <v>0.30883109731656572</v>
      </c>
      <c r="AA203">
        <f t="shared" si="57"/>
        <v>0.63465357203767481</v>
      </c>
      <c r="AB203">
        <f t="shared" si="58"/>
        <v>1.7562765826901019</v>
      </c>
      <c r="AC203">
        <f t="shared" si="59"/>
        <v>1.5871157871543948</v>
      </c>
      <c r="AD203">
        <f t="shared" si="60"/>
        <v>1.3810654184182833</v>
      </c>
      <c r="AE203">
        <f t="shared" si="61"/>
        <v>1.8400558840998138</v>
      </c>
    </row>
    <row r="204" spans="1:31" x14ac:dyDescent="0.2">
      <c r="A204">
        <v>1.1632499999999999</v>
      </c>
      <c r="B204">
        <v>1.87375</v>
      </c>
      <c r="C204">
        <v>1.0954999999999999</v>
      </c>
      <c r="D204">
        <v>3.8245</v>
      </c>
      <c r="E204">
        <v>1.6359999999999999</v>
      </c>
      <c r="F204">
        <v>2.8534999999999999</v>
      </c>
      <c r="G204">
        <v>0.86299999999999999</v>
      </c>
      <c r="H204">
        <v>4.9712500000000004</v>
      </c>
      <c r="I204">
        <v>5.9649999999999999</v>
      </c>
      <c r="J204">
        <v>5.0815000000000001</v>
      </c>
      <c r="K204">
        <v>12.532249999999999</v>
      </c>
      <c r="L204">
        <v>33.828000000000003</v>
      </c>
      <c r="M204">
        <v>0.96199999999999997</v>
      </c>
      <c r="N204">
        <v>34.983249999999998</v>
      </c>
      <c r="O204">
        <v>2.2254999999999998</v>
      </c>
      <c r="Q204">
        <f t="shared" si="47"/>
        <v>6.5673061205304945E-2</v>
      </c>
      <c r="R204">
        <f t="shared" si="48"/>
        <v>0.27271164585633589</v>
      </c>
      <c r="S204">
        <f t="shared" si="49"/>
        <v>3.9612381896724086E-2</v>
      </c>
      <c r="T204">
        <f t="shared" si="50"/>
        <v>0.58257466525831114</v>
      </c>
      <c r="U204">
        <f t="shared" si="51"/>
        <v>0.21378329933530416</v>
      </c>
      <c r="V204">
        <f t="shared" si="52"/>
        <v>0.45537787688497694</v>
      </c>
      <c r="W204">
        <f t="shared" si="53"/>
        <v>-6.3989204284790407E-2</v>
      </c>
      <c r="X204">
        <f t="shared" si="54"/>
        <v>0.69646560399403679</v>
      </c>
      <c r="Y204">
        <f t="shared" si="55"/>
        <v>0.77561044800636059</v>
      </c>
      <c r="Z204">
        <f t="shared" si="56"/>
        <v>0.7059919299146995</v>
      </c>
      <c r="AA204">
        <f t="shared" si="57"/>
        <v>1.0980290498337917</v>
      </c>
      <c r="AB204">
        <f t="shared" si="58"/>
        <v>1.5292763219192271</v>
      </c>
      <c r="AC204">
        <f t="shared" si="59"/>
        <v>-1.6824927962187052E-2</v>
      </c>
      <c r="AD204">
        <f t="shared" si="60"/>
        <v>1.5438601536704117</v>
      </c>
      <c r="AE204">
        <f t="shared" si="61"/>
        <v>0.34742759861854122</v>
      </c>
    </row>
    <row r="205" spans="1:31" x14ac:dyDescent="0.2">
      <c r="A205">
        <v>0.67600000000000005</v>
      </c>
      <c r="B205">
        <v>3.6074999999999999</v>
      </c>
      <c r="C205">
        <v>76.298749999999998</v>
      </c>
      <c r="D205">
        <v>2.0585</v>
      </c>
      <c r="E205">
        <v>0.54149999999999998</v>
      </c>
      <c r="F205">
        <v>3.343</v>
      </c>
      <c r="G205">
        <v>0.27850000000000003</v>
      </c>
      <c r="H205">
        <v>4.1369999999999996</v>
      </c>
      <c r="I205">
        <v>1.6250000000000001E-2</v>
      </c>
      <c r="J205">
        <v>11.368</v>
      </c>
      <c r="K205">
        <v>45.282499999999999</v>
      </c>
      <c r="L205">
        <v>0.84125000000000005</v>
      </c>
      <c r="M205">
        <v>0.69425000000000003</v>
      </c>
      <c r="N205">
        <v>14.94875</v>
      </c>
      <c r="O205">
        <v>159.31424999999999</v>
      </c>
      <c r="Q205">
        <f t="shared" si="47"/>
        <v>-0.17005330405836402</v>
      </c>
      <c r="R205">
        <f t="shared" si="48"/>
        <v>0.5572063397655318</v>
      </c>
      <c r="S205">
        <f t="shared" si="49"/>
        <v>1.8825174229804473</v>
      </c>
      <c r="T205">
        <f t="shared" si="50"/>
        <v>0.31355087133350479</v>
      </c>
      <c r="U205">
        <f t="shared" si="51"/>
        <v>-0.26640153903866082</v>
      </c>
      <c r="V205">
        <f t="shared" si="52"/>
        <v>0.52413637659256851</v>
      </c>
      <c r="W205">
        <f t="shared" si="53"/>
        <v>-0.55517480049025214</v>
      </c>
      <c r="X205">
        <f t="shared" si="54"/>
        <v>0.6166855208955121</v>
      </c>
      <c r="Y205">
        <f t="shared" si="55"/>
        <v>-1.7891466346851068</v>
      </c>
      <c r="Z205">
        <f t="shared" si="56"/>
        <v>1.0556840649194132</v>
      </c>
      <c r="AA205">
        <f t="shared" si="57"/>
        <v>1.655930395791368</v>
      </c>
      <c r="AB205">
        <f t="shared" si="58"/>
        <v>-7.5074922767966706E-2</v>
      </c>
      <c r="AC205">
        <f t="shared" si="59"/>
        <v>-0.15848411157770476</v>
      </c>
      <c r="AD205">
        <f t="shared" si="60"/>
        <v>1.1746048788946424</v>
      </c>
      <c r="AE205">
        <f t="shared" si="61"/>
        <v>2.2022546233816849</v>
      </c>
    </row>
    <row r="206" spans="1:31" x14ac:dyDescent="0.2">
      <c r="A206">
        <v>0.13875000000000001</v>
      </c>
      <c r="B206">
        <v>5.3249999999999999E-2</v>
      </c>
      <c r="C206">
        <v>8.7749999999999995E-2</v>
      </c>
      <c r="D206">
        <v>7.4414999999999996</v>
      </c>
      <c r="E206">
        <v>0.84550000000000003</v>
      </c>
      <c r="F206">
        <v>2.496</v>
      </c>
      <c r="G206">
        <v>0.82074999999999998</v>
      </c>
      <c r="H206">
        <v>0.81774999999999998</v>
      </c>
      <c r="I206">
        <v>0.93625000000000003</v>
      </c>
      <c r="J206">
        <v>4.7324999999999999</v>
      </c>
      <c r="K206">
        <v>3.8462499999999999</v>
      </c>
      <c r="L206">
        <v>56.141750000000002</v>
      </c>
      <c r="M206">
        <v>13.955</v>
      </c>
      <c r="N206">
        <v>26.682749999999999</v>
      </c>
      <c r="O206">
        <v>70.436499999999995</v>
      </c>
      <c r="Q206">
        <f t="shared" si="47"/>
        <v>-0.85776700820528595</v>
      </c>
      <c r="R206">
        <f t="shared" si="48"/>
        <v>-1.2736803878892247</v>
      </c>
      <c r="S206">
        <f t="shared" si="49"/>
        <v>-1.0567528748621382</v>
      </c>
      <c r="T206">
        <f t="shared" si="50"/>
        <v>0.87166048609186675</v>
      </c>
      <c r="U206">
        <f t="shared" si="51"/>
        <v>-7.2886388066239427E-2</v>
      </c>
      <c r="V206">
        <f t="shared" si="52"/>
        <v>0.39724458101038634</v>
      </c>
      <c r="W206">
        <f t="shared" si="53"/>
        <v>-8.5789108598622307E-2</v>
      </c>
      <c r="X206">
        <f t="shared" si="54"/>
        <v>-8.737944720298077E-2</v>
      </c>
      <c r="Y206">
        <f t="shared" si="55"/>
        <v>-2.8608169292477101E-2</v>
      </c>
      <c r="Z206">
        <f t="shared" si="56"/>
        <v>0.6750906226358343</v>
      </c>
      <c r="AA206">
        <f t="shared" si="57"/>
        <v>0.58503750925551479</v>
      </c>
      <c r="AB206">
        <f t="shared" si="58"/>
        <v>1.7492859459453378</v>
      </c>
      <c r="AC206">
        <f t="shared" si="59"/>
        <v>1.1447298408246498</v>
      </c>
      <c r="AD206">
        <f t="shared" si="60"/>
        <v>1.4262305871739955</v>
      </c>
      <c r="AE206">
        <f t="shared" si="61"/>
        <v>1.8477977676749764</v>
      </c>
    </row>
    <row r="207" spans="1:31" x14ac:dyDescent="0.2">
      <c r="A207">
        <v>0.6875</v>
      </c>
      <c r="B207">
        <v>1.5049999999999999</v>
      </c>
      <c r="C207">
        <v>0.75324999999999998</v>
      </c>
      <c r="D207">
        <v>2.8534999999999999</v>
      </c>
      <c r="E207">
        <v>0.25750000000000001</v>
      </c>
      <c r="F207">
        <v>13.29575</v>
      </c>
      <c r="G207">
        <v>9.7004999999999999</v>
      </c>
      <c r="H207">
        <v>3.7762500000000001</v>
      </c>
      <c r="I207">
        <v>6.1317500000000003</v>
      </c>
      <c r="J207">
        <v>4.8470000000000004</v>
      </c>
      <c r="K207">
        <v>15.81925</v>
      </c>
      <c r="L207">
        <v>0.69374999999999998</v>
      </c>
      <c r="M207">
        <v>29.25225</v>
      </c>
      <c r="N207">
        <v>13.139749999999999</v>
      </c>
      <c r="O207">
        <v>64.677999999999997</v>
      </c>
      <c r="Q207">
        <f t="shared" si="47"/>
        <v>-0.16272729749769974</v>
      </c>
      <c r="R207">
        <f t="shared" si="48"/>
        <v>0.17753649992986212</v>
      </c>
      <c r="S207">
        <f t="shared" si="49"/>
        <v>-0.12306085965460525</v>
      </c>
      <c r="T207">
        <f t="shared" si="50"/>
        <v>0.45537787688497694</v>
      </c>
      <c r="U207">
        <f t="shared" si="51"/>
        <v>-0.58922276662279016</v>
      </c>
      <c r="V207">
        <f t="shared" si="52"/>
        <v>1.1237128404772481</v>
      </c>
      <c r="W207">
        <f t="shared" si="53"/>
        <v>0.98679412000279776</v>
      </c>
      <c r="X207">
        <f t="shared" si="54"/>
        <v>0.57706073828133675</v>
      </c>
      <c r="Y207">
        <f t="shared" si="55"/>
        <v>0.78758443975151649</v>
      </c>
      <c r="Z207">
        <f t="shared" si="56"/>
        <v>0.6854730197227592</v>
      </c>
      <c r="AA207">
        <f t="shared" si="57"/>
        <v>1.1991858894914544</v>
      </c>
      <c r="AB207">
        <f t="shared" si="58"/>
        <v>-0.15879700386926734</v>
      </c>
      <c r="AC207">
        <f t="shared" si="59"/>
        <v>1.4661592764012088</v>
      </c>
      <c r="AD207">
        <f t="shared" si="60"/>
        <v>1.1185871023125484</v>
      </c>
      <c r="AE207">
        <f t="shared" si="61"/>
        <v>1.8107565820075067</v>
      </c>
    </row>
    <row r="208" spans="1:31" x14ac:dyDescent="0.2">
      <c r="A208">
        <v>3.5314999999999999</v>
      </c>
      <c r="B208">
        <v>0.45200000000000001</v>
      </c>
      <c r="C208">
        <v>0.54274999999999995</v>
      </c>
      <c r="D208">
        <v>0.99724999999999997</v>
      </c>
      <c r="E208">
        <v>3.5507499999999999</v>
      </c>
      <c r="F208">
        <v>2.7967499999999998</v>
      </c>
      <c r="G208">
        <v>6.0309999999999997</v>
      </c>
      <c r="H208">
        <v>2.9157500000000001</v>
      </c>
      <c r="I208">
        <v>11.02725</v>
      </c>
      <c r="J208">
        <v>0.755</v>
      </c>
      <c r="K208">
        <v>82.899749999999997</v>
      </c>
      <c r="L208">
        <v>53.494250000000001</v>
      </c>
      <c r="M208">
        <v>4.9227499999999997</v>
      </c>
      <c r="N208">
        <v>112.04675</v>
      </c>
      <c r="O208">
        <v>11.36825</v>
      </c>
      <c r="Q208">
        <f t="shared" si="47"/>
        <v>0.547959210587186</v>
      </c>
      <c r="R208">
        <f t="shared" si="48"/>
        <v>-0.34486156518861788</v>
      </c>
      <c r="S208">
        <f t="shared" si="49"/>
        <v>-0.26540016787354231</v>
      </c>
      <c r="T208">
        <f t="shared" si="50"/>
        <v>-1.1959550181228401E-3</v>
      </c>
      <c r="U208">
        <f t="shared" si="51"/>
        <v>0.55032009571964036</v>
      </c>
      <c r="V208">
        <f t="shared" si="52"/>
        <v>0.44665364675300717</v>
      </c>
      <c r="W208">
        <f t="shared" si="53"/>
        <v>0.78038932847095266</v>
      </c>
      <c r="X208">
        <f t="shared" si="54"/>
        <v>0.46475028429787085</v>
      </c>
      <c r="Y208">
        <f t="shared" si="55"/>
        <v>1.042467220623992</v>
      </c>
      <c r="Z208">
        <f t="shared" si="56"/>
        <v>-0.12205304837081175</v>
      </c>
      <c r="AA208">
        <f t="shared" si="57"/>
        <v>1.9185532208544449</v>
      </c>
      <c r="AB208">
        <f t="shared" si="58"/>
        <v>1.7283071030029942</v>
      </c>
      <c r="AC208">
        <f t="shared" si="59"/>
        <v>0.69220778085149526</v>
      </c>
      <c r="AD208">
        <f t="shared" si="60"/>
        <v>2.049399264016674</v>
      </c>
      <c r="AE208">
        <f t="shared" si="61"/>
        <v>1.0556936156254866</v>
      </c>
    </row>
    <row r="209" spans="1:31" x14ac:dyDescent="0.2">
      <c r="A209">
        <v>1.8240000000000001</v>
      </c>
      <c r="B209">
        <v>4.2329999999999997</v>
      </c>
      <c r="C209">
        <v>3.0705</v>
      </c>
      <c r="D209">
        <v>0.61024999999999996</v>
      </c>
      <c r="E209">
        <v>27.547000000000001</v>
      </c>
      <c r="F209">
        <v>2.22275</v>
      </c>
      <c r="G209">
        <v>5.0744999999999996</v>
      </c>
      <c r="H209">
        <v>3.3174999999999999</v>
      </c>
      <c r="I209">
        <v>0.88475000000000004</v>
      </c>
      <c r="J209">
        <v>0.23075000000000001</v>
      </c>
      <c r="K209">
        <v>3.7949999999999999</v>
      </c>
      <c r="L209">
        <v>2.5542500000000001</v>
      </c>
      <c r="M209">
        <v>23.454999999999998</v>
      </c>
      <c r="N209">
        <v>61.83325</v>
      </c>
      <c r="O209">
        <v>61.588999999999999</v>
      </c>
      <c r="Q209">
        <f t="shared" si="47"/>
        <v>0.26102483399239734</v>
      </c>
      <c r="R209">
        <f t="shared" si="48"/>
        <v>0.62664826847401012</v>
      </c>
      <c r="S209">
        <f t="shared" si="49"/>
        <v>0.48720910171818688</v>
      </c>
      <c r="T209">
        <f t="shared" si="50"/>
        <v>-0.21449221191077381</v>
      </c>
      <c r="U209">
        <f t="shared" si="51"/>
        <v>1.4400743090176313</v>
      </c>
      <c r="V209">
        <f t="shared" si="52"/>
        <v>0.34689061891758577</v>
      </c>
      <c r="W209">
        <f t="shared" si="53"/>
        <v>0.70539325684366172</v>
      </c>
      <c r="X209">
        <f t="shared" si="54"/>
        <v>0.52081093153647307</v>
      </c>
      <c r="Y209">
        <f t="shared" si="55"/>
        <v>-5.3179428690447478E-2</v>
      </c>
      <c r="Z209">
        <f t="shared" si="56"/>
        <v>-0.63685829030205021</v>
      </c>
      <c r="AA209">
        <f t="shared" si="57"/>
        <v>0.57921178023149911</v>
      </c>
      <c r="AB209">
        <f t="shared" si="58"/>
        <v>0.407263402053051</v>
      </c>
      <c r="AC209">
        <f t="shared" si="59"/>
        <v>1.3702354372831771</v>
      </c>
      <c r="AD209">
        <f t="shared" si="60"/>
        <v>1.7912220739284714</v>
      </c>
      <c r="AE209">
        <f t="shared" si="61"/>
        <v>1.7895031526532088</v>
      </c>
    </row>
    <row r="210" spans="1:31" x14ac:dyDescent="0.2">
      <c r="A210">
        <v>4.2157499999999999</v>
      </c>
      <c r="B210">
        <v>0.62524999999999997</v>
      </c>
      <c r="C210">
        <v>0.83299999999999996</v>
      </c>
      <c r="D210">
        <v>1.8425</v>
      </c>
      <c r="E210">
        <v>2.67225</v>
      </c>
      <c r="F210">
        <v>4.7982500000000003</v>
      </c>
      <c r="G210">
        <v>2.1</v>
      </c>
      <c r="H210">
        <v>1.2582500000000001</v>
      </c>
      <c r="I210">
        <v>4.2634999999999996</v>
      </c>
      <c r="J210">
        <v>3.1107499999999999</v>
      </c>
      <c r="K210">
        <v>17.642499999999998</v>
      </c>
      <c r="L210">
        <v>78.292000000000002</v>
      </c>
      <c r="M210">
        <v>32.41375</v>
      </c>
      <c r="N210">
        <v>205.72774999999999</v>
      </c>
      <c r="O210">
        <v>11.611499999999999</v>
      </c>
      <c r="Q210">
        <f t="shared" si="47"/>
        <v>0.62487484868463772</v>
      </c>
      <c r="R210">
        <f t="shared" si="48"/>
        <v>-0.20394629959745986</v>
      </c>
      <c r="S210">
        <f t="shared" si="49"/>
        <v>-7.935499859321242E-2</v>
      </c>
      <c r="T210">
        <f t="shared" si="50"/>
        <v>0.26540749653108908</v>
      </c>
      <c r="U210">
        <f t="shared" si="51"/>
        <v>0.4268770857427156</v>
      </c>
      <c r="V210">
        <f t="shared" si="52"/>
        <v>0.68108287197527939</v>
      </c>
      <c r="W210">
        <f t="shared" si="53"/>
        <v>0.32221929473391925</v>
      </c>
      <c r="X210">
        <f t="shared" si="54"/>
        <v>9.9766939069177066E-2</v>
      </c>
      <c r="Y210">
        <f t="shared" si="55"/>
        <v>0.62976626731931884</v>
      </c>
      <c r="Z210">
        <f t="shared" si="56"/>
        <v>0.4928651097961998</v>
      </c>
      <c r="AA210">
        <f t="shared" si="57"/>
        <v>1.2465601261061714</v>
      </c>
      <c r="AB210">
        <f t="shared" si="58"/>
        <v>1.893717387430143</v>
      </c>
      <c r="AC210">
        <f t="shared" si="59"/>
        <v>1.5107292781811006</v>
      </c>
      <c r="AD210">
        <f t="shared" si="60"/>
        <v>2.3132928763278269</v>
      </c>
      <c r="AE210">
        <f t="shared" si="61"/>
        <v>1.0648883265123619</v>
      </c>
    </row>
    <row r="211" spans="1:31" x14ac:dyDescent="0.2">
      <c r="A211">
        <v>0.81574999999999998</v>
      </c>
      <c r="B211">
        <v>1.3080000000000001</v>
      </c>
      <c r="C211">
        <v>6.8412499999999996</v>
      </c>
      <c r="D211">
        <v>3.0074999999999998</v>
      </c>
      <c r="E211">
        <v>0.80725000000000002</v>
      </c>
      <c r="F211">
        <v>1.0669999999999999</v>
      </c>
      <c r="G211">
        <v>1.6294999999999999</v>
      </c>
      <c r="H211">
        <v>4.2130000000000001</v>
      </c>
      <c r="I211">
        <v>2.1640000000000001</v>
      </c>
      <c r="J211">
        <v>0.96799999999999997</v>
      </c>
      <c r="K211">
        <v>32.667749999999998</v>
      </c>
      <c r="L211">
        <v>60.0045</v>
      </c>
      <c r="M211">
        <v>31.129249999999999</v>
      </c>
      <c r="N211">
        <v>74.59375</v>
      </c>
      <c r="O211">
        <v>7.7522500000000001</v>
      </c>
      <c r="Q211">
        <f t="shared" si="47"/>
        <v>-8.8442917540087485E-2</v>
      </c>
      <c r="R211">
        <f t="shared" si="48"/>
        <v>0.11660774398824847</v>
      </c>
      <c r="S211">
        <f t="shared" si="49"/>
        <v>0.83513546115056136</v>
      </c>
      <c r="T211">
        <f t="shared" si="50"/>
        <v>0.47820563601188226</v>
      </c>
      <c r="U211">
        <f t="shared" si="51"/>
        <v>-9.2991946310800738E-2</v>
      </c>
      <c r="V211">
        <f t="shared" si="52"/>
        <v>2.8164419424469872E-2</v>
      </c>
      <c r="W211">
        <f t="shared" si="53"/>
        <v>0.21205436480116294</v>
      </c>
      <c r="X211">
        <f t="shared" si="54"/>
        <v>0.62459145912684777</v>
      </c>
      <c r="Y211">
        <f t="shared" si="55"/>
        <v>0.33525725643453186</v>
      </c>
      <c r="Z211">
        <f t="shared" si="56"/>
        <v>-1.4124642691606343E-2</v>
      </c>
      <c r="AA211">
        <f t="shared" si="57"/>
        <v>1.5141192233571428</v>
      </c>
      <c r="AB211">
        <f t="shared" si="58"/>
        <v>1.778183821248394</v>
      </c>
      <c r="AC211">
        <f t="shared" si="59"/>
        <v>1.4931686573100382</v>
      </c>
      <c r="AD211">
        <f t="shared" si="60"/>
        <v>1.8727024406868484</v>
      </c>
      <c r="AE211">
        <f t="shared" si="61"/>
        <v>0.88942776970186499</v>
      </c>
    </row>
    <row r="212" spans="1:31" x14ac:dyDescent="0.2">
      <c r="A212">
        <v>0.93700000000000006</v>
      </c>
      <c r="B212">
        <v>1.0680000000000001</v>
      </c>
      <c r="C212">
        <v>3.5249999999999997E-2</v>
      </c>
      <c r="D212">
        <v>2.2565</v>
      </c>
      <c r="E212">
        <v>7.5882500000000004</v>
      </c>
      <c r="F212">
        <v>3.7152500000000002</v>
      </c>
      <c r="G212">
        <v>5.6755000000000004</v>
      </c>
      <c r="H212">
        <v>1.2777499999999999</v>
      </c>
      <c r="I212">
        <v>0.91400000000000003</v>
      </c>
      <c r="J212">
        <v>3.1112500000000001</v>
      </c>
      <c r="K212">
        <v>27.955500000000001</v>
      </c>
      <c r="L212">
        <v>2.3439999999999999</v>
      </c>
      <c r="M212">
        <v>49.362250000000003</v>
      </c>
      <c r="N212">
        <v>28.049499999999998</v>
      </c>
      <c r="O212">
        <v>15.960750000000001</v>
      </c>
      <c r="Q212">
        <f t="shared" si="47"/>
        <v>-2.8260409112221708E-2</v>
      </c>
      <c r="R212">
        <f t="shared" si="48"/>
        <v>2.8571252692537633E-2</v>
      </c>
      <c r="S212">
        <f t="shared" si="49"/>
        <v>-1.4528408786725824</v>
      </c>
      <c r="T212">
        <f t="shared" si="50"/>
        <v>0.3534353378561646</v>
      </c>
      <c r="U212">
        <f t="shared" si="51"/>
        <v>0.88014163057613204</v>
      </c>
      <c r="V212">
        <f t="shared" si="52"/>
        <v>0.56998804285229321</v>
      </c>
      <c r="W212">
        <f t="shared" si="53"/>
        <v>0.75400412801063266</v>
      </c>
      <c r="X212">
        <f t="shared" si="54"/>
        <v>0.10644588962727453</v>
      </c>
      <c r="Y212">
        <f t="shared" si="55"/>
        <v>-3.9053804266168564E-2</v>
      </c>
      <c r="Z212">
        <f t="shared" si="56"/>
        <v>0.4929349096166496</v>
      </c>
      <c r="AA212">
        <f t="shared" si="57"/>
        <v>1.4464672642677032</v>
      </c>
      <c r="AB212">
        <f t="shared" si="58"/>
        <v>0.36995760734605299</v>
      </c>
      <c r="AC212">
        <f t="shared" si="59"/>
        <v>1.6933949472227889</v>
      </c>
      <c r="AD212">
        <f t="shared" si="60"/>
        <v>1.4479251240885676</v>
      </c>
      <c r="AE212">
        <f t="shared" si="61"/>
        <v>1.2030532951104782</v>
      </c>
    </row>
    <row r="213" spans="1:31" x14ac:dyDescent="0.2">
      <c r="A213">
        <v>0.61475000000000002</v>
      </c>
      <c r="B213">
        <v>1.8205</v>
      </c>
      <c r="C213">
        <v>2.0702500000000001</v>
      </c>
      <c r="D213">
        <v>6.56</v>
      </c>
      <c r="E213">
        <v>24.574249999999999</v>
      </c>
      <c r="F213">
        <v>2.9082499999999998</v>
      </c>
      <c r="G213">
        <v>4.2404999999999999</v>
      </c>
      <c r="H213">
        <v>10.94725</v>
      </c>
      <c r="I213">
        <v>5.8490000000000002</v>
      </c>
      <c r="J213">
        <v>0.15049999999999999</v>
      </c>
      <c r="K213">
        <v>34.6265</v>
      </c>
      <c r="L213">
        <v>30.253</v>
      </c>
      <c r="M213">
        <v>29.765250000000002</v>
      </c>
      <c r="N213">
        <v>7.4812500000000002</v>
      </c>
      <c r="O213">
        <v>21.94725</v>
      </c>
      <c r="Q213">
        <f t="shared" si="47"/>
        <v>-0.2113014625892452</v>
      </c>
      <c r="R213">
        <f t="shared" si="48"/>
        <v>0.26019068326996259</v>
      </c>
      <c r="S213">
        <f t="shared" si="49"/>
        <v>0.31602279331422478</v>
      </c>
      <c r="T213">
        <f t="shared" si="50"/>
        <v>0.81690383937566013</v>
      </c>
      <c r="U213">
        <f t="shared" si="51"/>
        <v>1.3904802721468248</v>
      </c>
      <c r="V213">
        <f t="shared" si="52"/>
        <v>0.46363173676530833</v>
      </c>
      <c r="W213">
        <f t="shared" si="53"/>
        <v>0.62741706754520077</v>
      </c>
      <c r="X213">
        <f t="shared" si="54"/>
        <v>1.0393050360874834</v>
      </c>
      <c r="Y213">
        <f t="shared" si="55"/>
        <v>0.76708162136332214</v>
      </c>
      <c r="Z213">
        <f t="shared" si="56"/>
        <v>-0.8224635000701378</v>
      </c>
      <c r="AA213">
        <f t="shared" si="57"/>
        <v>1.5394085958663708</v>
      </c>
      <c r="AB213">
        <f t="shared" si="58"/>
        <v>1.4807684473800311</v>
      </c>
      <c r="AC213">
        <f t="shared" si="59"/>
        <v>1.4737095345667413</v>
      </c>
      <c r="AD213">
        <f t="shared" si="60"/>
        <v>0.87397416775048575</v>
      </c>
      <c r="AE213">
        <f t="shared" si="61"/>
        <v>1.3413801106990566</v>
      </c>
    </row>
    <row r="214" spans="1:31" x14ac:dyDescent="0.2">
      <c r="A214">
        <v>0.57174999999999998</v>
      </c>
      <c r="B214">
        <v>1.96875</v>
      </c>
      <c r="C214">
        <v>3.0257499999999999</v>
      </c>
      <c r="D214">
        <v>1.4325000000000001</v>
      </c>
      <c r="E214">
        <v>32.054749999999999</v>
      </c>
      <c r="F214">
        <v>5.6352500000000001</v>
      </c>
      <c r="G214">
        <v>1.8692500000000001</v>
      </c>
      <c r="H214">
        <v>2.9787499999999998</v>
      </c>
      <c r="I214">
        <v>1.2515000000000001</v>
      </c>
      <c r="J214">
        <v>0.17299999999999999</v>
      </c>
      <c r="K214">
        <v>35.644750000000002</v>
      </c>
      <c r="L214">
        <v>117.81725</v>
      </c>
      <c r="M214">
        <v>0.98750000000000004</v>
      </c>
      <c r="N214">
        <v>37.338999999999999</v>
      </c>
      <c r="O214">
        <v>8.2522500000000001</v>
      </c>
      <c r="Q214">
        <f t="shared" si="47"/>
        <v>-0.24279382672121388</v>
      </c>
      <c r="R214">
        <f t="shared" si="48"/>
        <v>0.29419057113367569</v>
      </c>
      <c r="S214">
        <f t="shared" si="49"/>
        <v>0.48083304196021692</v>
      </c>
      <c r="T214">
        <f t="shared" si="50"/>
        <v>0.15609463063942758</v>
      </c>
      <c r="U214">
        <f t="shared" si="51"/>
        <v>1.5058923941024873</v>
      </c>
      <c r="V214">
        <f t="shared" si="52"/>
        <v>0.75091318767796944</v>
      </c>
      <c r="W214">
        <f t="shared" si="53"/>
        <v>0.27166738931871715</v>
      </c>
      <c r="X214">
        <f t="shared" si="54"/>
        <v>0.47403405535451248</v>
      </c>
      <c r="Y214">
        <f t="shared" si="55"/>
        <v>9.7430853944242057E-2</v>
      </c>
      <c r="Z214">
        <f t="shared" si="56"/>
        <v>-0.76195389687120452</v>
      </c>
      <c r="AA214">
        <f t="shared" si="57"/>
        <v>1.5519955730677706</v>
      </c>
      <c r="AB214">
        <f t="shared" si="58"/>
        <v>2.0712088815491558</v>
      </c>
      <c r="AC214">
        <f t="shared" si="59"/>
        <v>-5.4628957015021374E-3</v>
      </c>
      <c r="AD214">
        <f t="shared" si="60"/>
        <v>1.5721626826463371</v>
      </c>
      <c r="AE214">
        <f t="shared" si="61"/>
        <v>0.9165723763510234</v>
      </c>
    </row>
    <row r="215" spans="1:31" x14ac:dyDescent="0.2">
      <c r="A215">
        <v>1.6875</v>
      </c>
      <c r="B215">
        <v>1.6615</v>
      </c>
      <c r="C215">
        <v>3.875E-2</v>
      </c>
      <c r="D215">
        <v>4.8182499999999999</v>
      </c>
      <c r="E215">
        <v>4.5534999999999997</v>
      </c>
      <c r="F215">
        <v>9.5709999999999997</v>
      </c>
      <c r="G215">
        <v>2.0350000000000001</v>
      </c>
      <c r="H215">
        <v>5.5185000000000004</v>
      </c>
      <c r="I215">
        <v>1.1995</v>
      </c>
      <c r="J215">
        <v>0.21675</v>
      </c>
      <c r="K215">
        <v>11.353249999999999</v>
      </c>
      <c r="L215">
        <v>51.683750000000003</v>
      </c>
      <c r="M215">
        <v>23.971250000000001</v>
      </c>
      <c r="N215">
        <v>5.5622499999999997</v>
      </c>
      <c r="O215">
        <v>29.594999999999999</v>
      </c>
      <c r="Q215">
        <f t="shared" si="47"/>
        <v>0.22724378150306251</v>
      </c>
      <c r="R215">
        <f t="shared" si="48"/>
        <v>0.22050034561472981</v>
      </c>
      <c r="S215">
        <f t="shared" si="49"/>
        <v>-1.4117282931576709</v>
      </c>
      <c r="T215">
        <f t="shared" si="50"/>
        <v>0.68288933007571151</v>
      </c>
      <c r="U215">
        <f t="shared" si="51"/>
        <v>0.65834534091186181</v>
      </c>
      <c r="V215">
        <f t="shared" si="52"/>
        <v>0.98095731622962012</v>
      </c>
      <c r="W215">
        <f t="shared" si="53"/>
        <v>0.30856441356123882</v>
      </c>
      <c r="X215">
        <f t="shared" si="54"/>
        <v>0.74182104688680817</v>
      </c>
      <c r="Y215">
        <f t="shared" si="55"/>
        <v>7.9000252303849425E-2</v>
      </c>
      <c r="Z215">
        <f t="shared" si="56"/>
        <v>-0.66404089385175202</v>
      </c>
      <c r="AA215">
        <f t="shared" si="57"/>
        <v>1.0551202011788239</v>
      </c>
      <c r="AB215">
        <f t="shared" si="58"/>
        <v>1.7133540170849892</v>
      </c>
      <c r="AC215">
        <f t="shared" si="59"/>
        <v>1.3796906812571825</v>
      </c>
      <c r="AD215">
        <f t="shared" si="60"/>
        <v>0.74525050469722964</v>
      </c>
      <c r="AE215">
        <f t="shared" si="61"/>
        <v>1.4712183443078721</v>
      </c>
    </row>
    <row r="216" spans="1:31" x14ac:dyDescent="0.2">
      <c r="A216">
        <v>1.82525</v>
      </c>
      <c r="B216">
        <v>1.30725</v>
      </c>
      <c r="C216">
        <v>1.61375</v>
      </c>
      <c r="D216">
        <v>3.79975</v>
      </c>
      <c r="E216">
        <v>17.514749999999999</v>
      </c>
      <c r="F216">
        <v>2.1669999999999998</v>
      </c>
      <c r="G216">
        <v>13.20275</v>
      </c>
      <c r="H216">
        <v>17.632999999999999</v>
      </c>
      <c r="I216">
        <v>4.5802500000000004</v>
      </c>
      <c r="J216">
        <v>4.64975</v>
      </c>
      <c r="K216">
        <v>54.314999999999998</v>
      </c>
      <c r="L216">
        <v>60.4285</v>
      </c>
      <c r="M216">
        <v>128.17425</v>
      </c>
      <c r="N216">
        <v>31.2715</v>
      </c>
      <c r="O216">
        <v>59.788249999999998</v>
      </c>
      <c r="Q216">
        <f t="shared" si="47"/>
        <v>0.26132235711282525</v>
      </c>
      <c r="R216">
        <f t="shared" si="48"/>
        <v>0.11635865050169321</v>
      </c>
      <c r="S216">
        <f t="shared" si="49"/>
        <v>0.20783625527447672</v>
      </c>
      <c r="T216">
        <f t="shared" si="50"/>
        <v>0.57975502367151188</v>
      </c>
      <c r="U216">
        <f t="shared" si="51"/>
        <v>1.2434039427159236</v>
      </c>
      <c r="V216">
        <f t="shared" si="52"/>
        <v>0.33585891131981788</v>
      </c>
      <c r="W216">
        <f t="shared" si="53"/>
        <v>1.1206643997994283</v>
      </c>
      <c r="X216">
        <f t="shared" si="54"/>
        <v>1.2463262075123698</v>
      </c>
      <c r="Y216">
        <f t="shared" si="55"/>
        <v>0.66088918338756564</v>
      </c>
      <c r="Z216">
        <f t="shared" si="56"/>
        <v>0.66742960309657196</v>
      </c>
      <c r="AA216">
        <f t="shared" si="57"/>
        <v>1.7349197838726926</v>
      </c>
      <c r="AB216">
        <f t="shared" si="58"/>
        <v>1.7812418140100303</v>
      </c>
      <c r="AC216">
        <f t="shared" si="59"/>
        <v>2.1078007848850961</v>
      </c>
      <c r="AD216">
        <f t="shared" si="60"/>
        <v>1.4951487135454196</v>
      </c>
      <c r="AE216">
        <f t="shared" si="61"/>
        <v>1.7766158418217883</v>
      </c>
    </row>
    <row r="217" spans="1:31" x14ac:dyDescent="0.2">
      <c r="A217">
        <v>0.31</v>
      </c>
      <c r="B217">
        <v>2.0299999999999998</v>
      </c>
      <c r="C217">
        <v>4.3324999999999996</v>
      </c>
      <c r="D217">
        <v>2.5242499999999999</v>
      </c>
      <c r="E217">
        <v>6.4917499999999997</v>
      </c>
      <c r="F217">
        <v>9.7144999999999992</v>
      </c>
      <c r="G217">
        <v>5.9597499999999997</v>
      </c>
      <c r="H217">
        <v>17.175249999999998</v>
      </c>
      <c r="I217">
        <v>2.4510000000000001</v>
      </c>
      <c r="J217">
        <v>0.54649999999999999</v>
      </c>
      <c r="K217">
        <v>21.519749999999998</v>
      </c>
      <c r="L217">
        <v>1.9530000000000001</v>
      </c>
      <c r="M217">
        <v>153.12975</v>
      </c>
      <c r="N217">
        <v>0.1305</v>
      </c>
      <c r="O217">
        <v>2.99</v>
      </c>
      <c r="Q217">
        <f t="shared" si="47"/>
        <v>-0.50863830616572725</v>
      </c>
      <c r="R217">
        <f t="shared" si="48"/>
        <v>0.30749603791321284</v>
      </c>
      <c r="S217">
        <f t="shared" si="49"/>
        <v>0.63673857138595447</v>
      </c>
      <c r="T217">
        <f t="shared" si="50"/>
        <v>0.40213236493175181</v>
      </c>
      <c r="U217">
        <f t="shared" si="51"/>
        <v>0.81236178661459824</v>
      </c>
      <c r="V217">
        <f t="shared" si="52"/>
        <v>0.98742045261165501</v>
      </c>
      <c r="W217">
        <f t="shared" si="53"/>
        <v>0.77522804230774123</v>
      </c>
      <c r="X217">
        <f t="shared" si="54"/>
        <v>1.2349030672937586</v>
      </c>
      <c r="Y217">
        <f t="shared" si="55"/>
        <v>0.38934331125207788</v>
      </c>
      <c r="Z217">
        <f t="shared" si="56"/>
        <v>-0.2624098337142784</v>
      </c>
      <c r="AA217">
        <f t="shared" si="57"/>
        <v>1.3328372217224584</v>
      </c>
      <c r="AB217">
        <f t="shared" si="58"/>
        <v>0.29070224328785438</v>
      </c>
      <c r="AC217">
        <f t="shared" si="59"/>
        <v>2.1850595734917504</v>
      </c>
      <c r="AD217">
        <f t="shared" si="60"/>
        <v>-0.88438948832570019</v>
      </c>
      <c r="AE217">
        <f t="shared" si="61"/>
        <v>0.47567118832442962</v>
      </c>
    </row>
    <row r="218" spans="1:31" x14ac:dyDescent="0.2">
      <c r="A218">
        <v>11.321</v>
      </c>
      <c r="B218">
        <v>2.3142499999999999</v>
      </c>
      <c r="C218">
        <v>1.909</v>
      </c>
      <c r="D218">
        <v>3.16825</v>
      </c>
      <c r="E218">
        <v>2.2499999999999998E-3</v>
      </c>
      <c r="F218">
        <v>6.0332499999999998</v>
      </c>
      <c r="G218">
        <v>4.0817500000000004</v>
      </c>
      <c r="H218">
        <v>4.4499999999999998E-2</v>
      </c>
      <c r="I218">
        <v>11.34825</v>
      </c>
      <c r="J218">
        <v>13.31325</v>
      </c>
      <c r="K218">
        <v>8.2420000000000009</v>
      </c>
      <c r="L218">
        <v>68.290000000000006</v>
      </c>
      <c r="M218">
        <v>40.195250000000001</v>
      </c>
      <c r="N218">
        <v>1.1040000000000001</v>
      </c>
      <c r="O218">
        <v>3.8447499999999999</v>
      </c>
      <c r="Q218">
        <f t="shared" si="47"/>
        <v>1.053884790394692</v>
      </c>
      <c r="R218">
        <f t="shared" si="48"/>
        <v>0.36441027240132196</v>
      </c>
      <c r="S218">
        <f t="shared" si="49"/>
        <v>0.28080592839366675</v>
      </c>
      <c r="T218">
        <f t="shared" si="50"/>
        <v>0.5008194435414155</v>
      </c>
      <c r="U218">
        <f t="shared" si="51"/>
        <v>-2.6478174818886373</v>
      </c>
      <c r="V218">
        <f t="shared" si="52"/>
        <v>0.78055132156552753</v>
      </c>
      <c r="W218">
        <f t="shared" si="53"/>
        <v>0.61084640142233992</v>
      </c>
      <c r="X218">
        <f t="shared" si="54"/>
        <v>-1.3516399890190682</v>
      </c>
      <c r="Y218">
        <f t="shared" si="55"/>
        <v>1.0549288946621065</v>
      </c>
      <c r="Z218">
        <f t="shared" si="56"/>
        <v>1.1242840873883742</v>
      </c>
      <c r="AA218">
        <f t="shared" si="57"/>
        <v>0.91603261018856941</v>
      </c>
      <c r="AB218">
        <f t="shared" si="58"/>
        <v>1.8343571127184051</v>
      </c>
      <c r="AC218">
        <f t="shared" si="59"/>
        <v>1.6041747341622341</v>
      </c>
      <c r="AD218">
        <f t="shared" si="60"/>
        <v>4.2969073393180131E-2</v>
      </c>
      <c r="AE218">
        <f t="shared" si="61"/>
        <v>0.58486810560680469</v>
      </c>
    </row>
    <row r="219" spans="1:31" x14ac:dyDescent="0.2">
      <c r="A219">
        <v>1.5342499999999999</v>
      </c>
      <c r="B219">
        <v>0.53449999999999998</v>
      </c>
      <c r="C219">
        <v>2.7254999999999998</v>
      </c>
      <c r="D219">
        <v>2.621</v>
      </c>
      <c r="E219">
        <v>1.8022499999999999</v>
      </c>
      <c r="F219">
        <v>3.5922499999999999</v>
      </c>
      <c r="G219">
        <v>4.2999999999999997E-2</v>
      </c>
      <c r="H219">
        <v>6.5887500000000001</v>
      </c>
      <c r="I219">
        <v>2.2499999999999998E-3</v>
      </c>
      <c r="J219">
        <v>3.81725</v>
      </c>
      <c r="K219">
        <v>44.531750000000002</v>
      </c>
      <c r="L219">
        <v>102.27475</v>
      </c>
      <c r="M219">
        <v>15.38575</v>
      </c>
      <c r="N219">
        <v>47.03725</v>
      </c>
      <c r="O219">
        <v>19.087</v>
      </c>
      <c r="Q219">
        <f t="shared" si="47"/>
        <v>0.18589613195596941</v>
      </c>
      <c r="R219">
        <f t="shared" si="48"/>
        <v>-0.27205229045520318</v>
      </c>
      <c r="S219">
        <f t="shared" si="49"/>
        <v>0.43544618636371552</v>
      </c>
      <c r="T219">
        <f t="shared" si="50"/>
        <v>0.41846702094660038</v>
      </c>
      <c r="U219">
        <f t="shared" si="51"/>
        <v>0.25581503419560009</v>
      </c>
      <c r="V219">
        <f t="shared" si="52"/>
        <v>0.55536655345248764</v>
      </c>
      <c r="W219">
        <f t="shared" si="53"/>
        <v>-1.3665315444204134</v>
      </c>
      <c r="X219">
        <f t="shared" si="54"/>
        <v>0.81880302922301373</v>
      </c>
      <c r="Y219">
        <f t="shared" si="55"/>
        <v>-2.6478174818886373</v>
      </c>
      <c r="Z219">
        <f t="shared" si="56"/>
        <v>0.58175060377017207</v>
      </c>
      <c r="AA219">
        <f t="shared" si="57"/>
        <v>1.648669762286167</v>
      </c>
      <c r="AB219">
        <f t="shared" si="58"/>
        <v>2.009768426583971</v>
      </c>
      <c r="AC219">
        <f t="shared" si="59"/>
        <v>1.1871186713941653</v>
      </c>
      <c r="AD219">
        <f t="shared" si="60"/>
        <v>1.6724419230864322</v>
      </c>
      <c r="AE219">
        <f t="shared" si="61"/>
        <v>1.2807376735046816</v>
      </c>
    </row>
    <row r="220" spans="1:31" x14ac:dyDescent="0.2">
      <c r="A220">
        <v>0.53300000000000003</v>
      </c>
      <c r="B220">
        <v>4.4862500000000001</v>
      </c>
      <c r="C220">
        <v>3.3992499999999999</v>
      </c>
      <c r="D220">
        <v>3.7662499999999999</v>
      </c>
      <c r="E220">
        <v>0.96074999999999999</v>
      </c>
      <c r="F220">
        <v>2.9649999999999999</v>
      </c>
      <c r="G220">
        <v>1.7310000000000001</v>
      </c>
      <c r="H220">
        <v>1.53</v>
      </c>
      <c r="I220">
        <v>3.3427500000000001</v>
      </c>
      <c r="J220">
        <v>0.66725000000000001</v>
      </c>
      <c r="K220">
        <v>33.151000000000003</v>
      </c>
      <c r="L220">
        <v>10.277749999999999</v>
      </c>
      <c r="M220">
        <v>1.17625</v>
      </c>
      <c r="N220">
        <v>45.559249999999999</v>
      </c>
      <c r="O220">
        <v>6.7154999999999996</v>
      </c>
      <c r="Q220">
        <f t="shared" si="47"/>
        <v>-0.27327279097342771</v>
      </c>
      <c r="R220">
        <f t="shared" si="48"/>
        <v>0.65188347134129621</v>
      </c>
      <c r="S220">
        <f t="shared" si="49"/>
        <v>0.53138310622113549</v>
      </c>
      <c r="T220">
        <f t="shared" si="50"/>
        <v>0.57590914468141352</v>
      </c>
      <c r="U220">
        <f t="shared" si="51"/>
        <v>-1.7389606863613655E-2</v>
      </c>
      <c r="V220">
        <f t="shared" si="52"/>
        <v>0.47202469770028138</v>
      </c>
      <c r="W220">
        <f t="shared" si="53"/>
        <v>0.23829706787539384</v>
      </c>
      <c r="X220">
        <f t="shared" si="54"/>
        <v>0.18469143081759878</v>
      </c>
      <c r="Y220">
        <f t="shared" si="55"/>
        <v>0.52410389747787645</v>
      </c>
      <c r="Z220">
        <f t="shared" si="56"/>
        <v>-0.17571141754045472</v>
      </c>
      <c r="AA220">
        <f t="shared" si="57"/>
        <v>1.520496633432544</v>
      </c>
      <c r="AB220">
        <f t="shared" si="58"/>
        <v>1.0118980495292516</v>
      </c>
      <c r="AC220">
        <f t="shared" si="59"/>
        <v>7.0499636435313318E-2</v>
      </c>
      <c r="AD220">
        <f t="shared" si="60"/>
        <v>1.658576566075578</v>
      </c>
      <c r="AE220">
        <f t="shared" si="61"/>
        <v>0.82707835343912617</v>
      </c>
    </row>
    <row r="221" spans="1:31" x14ac:dyDescent="0.2">
      <c r="A221">
        <v>3.2557499999999999</v>
      </c>
      <c r="B221">
        <v>2.1749999999999999E-2</v>
      </c>
      <c r="C221">
        <v>2.5517500000000002</v>
      </c>
      <c r="D221">
        <v>2.38</v>
      </c>
      <c r="E221">
        <v>3.41</v>
      </c>
      <c r="F221">
        <v>4.44475</v>
      </c>
      <c r="G221">
        <v>2.5812499999999998</v>
      </c>
      <c r="H221">
        <v>2.9942500000000001</v>
      </c>
      <c r="I221">
        <v>30.702249999999999</v>
      </c>
      <c r="J221">
        <v>1.2255</v>
      </c>
      <c r="K221">
        <v>55.289749999999998</v>
      </c>
      <c r="L221">
        <v>35.963749999999997</v>
      </c>
      <c r="M221">
        <v>54.032499999999999</v>
      </c>
      <c r="N221">
        <v>30.241250000000001</v>
      </c>
      <c r="O221">
        <v>2.15</v>
      </c>
      <c r="Q221">
        <f t="shared" si="47"/>
        <v>0.51265104923039995</v>
      </c>
      <c r="R221">
        <f t="shared" si="48"/>
        <v>-1.6625407387093436</v>
      </c>
      <c r="S221">
        <f t="shared" si="49"/>
        <v>0.40683812344297721</v>
      </c>
      <c r="T221">
        <f t="shared" si="50"/>
        <v>0.3765769570565119</v>
      </c>
      <c r="U221">
        <f t="shared" si="51"/>
        <v>0.53275437899249767</v>
      </c>
      <c r="V221">
        <f t="shared" si="52"/>
        <v>0.64784733860795529</v>
      </c>
      <c r="W221">
        <f t="shared" si="53"/>
        <v>0.4118300690004762</v>
      </c>
      <c r="X221">
        <f t="shared" si="54"/>
        <v>0.47628805822739473</v>
      </c>
      <c r="Y221">
        <f t="shared" si="55"/>
        <v>1.487170203710996</v>
      </c>
      <c r="Z221">
        <f t="shared" si="56"/>
        <v>8.8313315588096741E-2</v>
      </c>
      <c r="AA221">
        <f t="shared" si="57"/>
        <v>1.7426446262225859</v>
      </c>
      <c r="AB221">
        <f t="shared" si="58"/>
        <v>1.5558649700299214</v>
      </c>
      <c r="AC221">
        <f t="shared" si="59"/>
        <v>1.7326550621363954</v>
      </c>
      <c r="AD221">
        <f t="shared" si="60"/>
        <v>1.48059973844566</v>
      </c>
      <c r="AE221">
        <f t="shared" si="61"/>
        <v>0.33243845991560528</v>
      </c>
    </row>
    <row r="222" spans="1:31" x14ac:dyDescent="0.2">
      <c r="A222">
        <v>4.9000000000000002E-2</v>
      </c>
      <c r="B222">
        <v>1.1825000000000001</v>
      </c>
      <c r="C222">
        <v>2.64975</v>
      </c>
      <c r="D222">
        <v>1.29925</v>
      </c>
      <c r="E222">
        <v>3.1197499999999998</v>
      </c>
      <c r="F222">
        <v>2.7207499999999998</v>
      </c>
      <c r="G222">
        <v>2.4329999999999998</v>
      </c>
      <c r="H222">
        <v>7.1055000000000001</v>
      </c>
      <c r="I222">
        <v>1.7965</v>
      </c>
      <c r="J222">
        <v>1.19025</v>
      </c>
      <c r="K222">
        <v>5.0650000000000004</v>
      </c>
      <c r="L222">
        <v>50.854500000000002</v>
      </c>
      <c r="M222">
        <v>65.33</v>
      </c>
      <c r="N222">
        <v>74.494</v>
      </c>
      <c r="O222">
        <v>25.943750000000001</v>
      </c>
      <c r="Q222">
        <f t="shared" si="47"/>
        <v>-1.3098039199714862</v>
      </c>
      <c r="R222">
        <f t="shared" si="48"/>
        <v>7.2801149409849206E-2</v>
      </c>
      <c r="S222">
        <f t="shared" si="49"/>
        <v>0.42320490082654549</v>
      </c>
      <c r="T222">
        <f t="shared" si="50"/>
        <v>0.1136927254948971</v>
      </c>
      <c r="U222">
        <f t="shared" si="51"/>
        <v>0.49411979338683604</v>
      </c>
      <c r="V222">
        <f t="shared" si="52"/>
        <v>0.43468863784423978</v>
      </c>
      <c r="W222">
        <f t="shared" si="53"/>
        <v>0.38614210893081841</v>
      </c>
      <c r="X222">
        <f t="shared" si="54"/>
        <v>0.85159464378363781</v>
      </c>
      <c r="Y222">
        <f t="shared" si="55"/>
        <v>0.25442722154066827</v>
      </c>
      <c r="Z222">
        <f t="shared" si="56"/>
        <v>7.563819014654824E-2</v>
      </c>
      <c r="AA222">
        <f t="shared" si="57"/>
        <v>0.70457944969629915</v>
      </c>
      <c r="AB222">
        <f t="shared" si="58"/>
        <v>1.7063293886982736</v>
      </c>
      <c r="AC222">
        <f t="shared" si="59"/>
        <v>1.8151126581898125</v>
      </c>
      <c r="AD222">
        <f t="shared" si="60"/>
        <v>1.8721212946029604</v>
      </c>
      <c r="AE222">
        <f t="shared" si="61"/>
        <v>1.4140327507225945</v>
      </c>
    </row>
    <row r="223" spans="1:31" x14ac:dyDescent="0.2">
      <c r="A223">
        <v>1.48475</v>
      </c>
      <c r="B223">
        <v>0.27474999999999999</v>
      </c>
      <c r="C223">
        <v>1.18425</v>
      </c>
      <c r="D223">
        <v>1.7542500000000001</v>
      </c>
      <c r="E223">
        <v>3.7250000000000001</v>
      </c>
      <c r="F223">
        <v>8.1302500000000002</v>
      </c>
      <c r="G223">
        <v>1.978</v>
      </c>
      <c r="H223">
        <v>1.9657500000000001</v>
      </c>
      <c r="I223">
        <v>1.3574999999999999</v>
      </c>
      <c r="J223">
        <v>1.3382499999999999</v>
      </c>
      <c r="K223">
        <v>20.524249999999999</v>
      </c>
      <c r="L223">
        <v>37.04175</v>
      </c>
      <c r="M223">
        <v>11.387</v>
      </c>
      <c r="N223">
        <v>44.276499999999999</v>
      </c>
      <c r="O223">
        <v>1.504</v>
      </c>
      <c r="Q223">
        <f t="shared" si="47"/>
        <v>0.17165333394905921</v>
      </c>
      <c r="R223">
        <f t="shared" si="48"/>
        <v>-0.56106229890447179</v>
      </c>
      <c r="S223">
        <f t="shared" si="49"/>
        <v>7.3443393399994283E-2</v>
      </c>
      <c r="T223">
        <f t="shared" si="50"/>
        <v>0.24409148520085308</v>
      </c>
      <c r="U223">
        <f t="shared" si="51"/>
        <v>0.57112627708431163</v>
      </c>
      <c r="V223">
        <f t="shared" si="52"/>
        <v>0.91010390007760733</v>
      </c>
      <c r="W223">
        <f t="shared" si="53"/>
        <v>0.29622628726116057</v>
      </c>
      <c r="X223">
        <f t="shared" si="54"/>
        <v>0.29352828433830053</v>
      </c>
      <c r="Y223">
        <f t="shared" si="55"/>
        <v>0.13273983826088454</v>
      </c>
      <c r="Z223">
        <f t="shared" si="56"/>
        <v>0.1265372520554692</v>
      </c>
      <c r="AA223">
        <f t="shared" si="57"/>
        <v>1.3122672960320325</v>
      </c>
      <c r="AB223">
        <f t="shared" si="58"/>
        <v>1.5686914962979628</v>
      </c>
      <c r="AC223">
        <f t="shared" si="59"/>
        <v>1.0564093206499179</v>
      </c>
      <c r="AD223">
        <f t="shared" si="60"/>
        <v>1.6461732831469897</v>
      </c>
      <c r="AE223">
        <f t="shared" si="61"/>
        <v>0.17724783625562343</v>
      </c>
    </row>
    <row r="224" spans="1:31" x14ac:dyDescent="0.2">
      <c r="A224">
        <v>0.67325000000000002</v>
      </c>
      <c r="B224">
        <v>3.4250000000000003E-2</v>
      </c>
      <c r="C224">
        <v>1.7290000000000001</v>
      </c>
      <c r="D224">
        <v>3.4095</v>
      </c>
      <c r="E224">
        <v>1.58</v>
      </c>
      <c r="F224">
        <v>2.3392499999999998</v>
      </c>
      <c r="G224">
        <v>4.6529999999999996</v>
      </c>
      <c r="H224">
        <v>1.67025</v>
      </c>
      <c r="I224">
        <v>2.5862500000000002</v>
      </c>
      <c r="J224">
        <v>3.4159999999999999</v>
      </c>
      <c r="K224">
        <v>125.70425</v>
      </c>
      <c r="L224">
        <v>126.7</v>
      </c>
      <c r="M224">
        <v>24.436250000000001</v>
      </c>
      <c r="N224">
        <v>6.1227499999999999</v>
      </c>
      <c r="O224">
        <v>7.5642500000000004</v>
      </c>
      <c r="Q224">
        <f t="shared" si="47"/>
        <v>-0.17182363791645194</v>
      </c>
      <c r="R224">
        <f t="shared" si="48"/>
        <v>-1.4653394241715554</v>
      </c>
      <c r="S224">
        <f t="shared" si="49"/>
        <v>0.23779499327392256</v>
      </c>
      <c r="T224">
        <f t="shared" si="50"/>
        <v>0.53269069478065201</v>
      </c>
      <c r="U224">
        <f t="shared" si="51"/>
        <v>0.19865708695442263</v>
      </c>
      <c r="V224">
        <f t="shared" si="52"/>
        <v>0.36907663814884373</v>
      </c>
      <c r="W224">
        <f t="shared" si="53"/>
        <v>0.66773305253326731</v>
      </c>
      <c r="X224">
        <f t="shared" si="54"/>
        <v>0.2227814804257382</v>
      </c>
      <c r="Y224">
        <f t="shared" si="55"/>
        <v>0.41267050367379099</v>
      </c>
      <c r="Z224">
        <f t="shared" si="56"/>
        <v>0.53351786201696749</v>
      </c>
      <c r="AA224">
        <f t="shared" si="57"/>
        <v>2.0993499612209279</v>
      </c>
      <c r="AB224">
        <f t="shared" si="58"/>
        <v>2.1027766148834415</v>
      </c>
      <c r="AC224">
        <f t="shared" si="59"/>
        <v>1.3880345596202714</v>
      </c>
      <c r="AD224">
        <f t="shared" si="60"/>
        <v>0.7869465269782695</v>
      </c>
      <c r="AE224">
        <f t="shared" si="61"/>
        <v>0.87876587393110173</v>
      </c>
    </row>
    <row r="225" spans="1:31" x14ac:dyDescent="0.2">
      <c r="A225">
        <v>5.6334999999999997</v>
      </c>
      <c r="B225">
        <v>0.38850000000000001</v>
      </c>
      <c r="C225">
        <v>0.57250000000000001</v>
      </c>
      <c r="D225">
        <v>2.3029999999999999</v>
      </c>
      <c r="E225">
        <v>3.2995000000000001</v>
      </c>
      <c r="F225">
        <v>1.4570000000000001</v>
      </c>
      <c r="G225">
        <v>7.3179999999999996</v>
      </c>
      <c r="H225">
        <v>1.7925</v>
      </c>
      <c r="I225">
        <v>2.7210000000000001</v>
      </c>
      <c r="J225">
        <v>3.5335000000000001</v>
      </c>
      <c r="K225">
        <v>31.69425</v>
      </c>
      <c r="L225">
        <v>29.015750000000001</v>
      </c>
      <c r="M225">
        <v>14.114750000000001</v>
      </c>
      <c r="N225">
        <v>29.239000000000001</v>
      </c>
      <c r="O225">
        <v>20.483250000000002</v>
      </c>
      <c r="Q225">
        <f t="shared" si="47"/>
        <v>0.7507782986531103</v>
      </c>
      <c r="R225">
        <f t="shared" si="48"/>
        <v>-0.41060897686306685</v>
      </c>
      <c r="S225">
        <f t="shared" si="49"/>
        <v>-0.24222450898807435</v>
      </c>
      <c r="T225">
        <f t="shared" si="50"/>
        <v>0.36229393796423104</v>
      </c>
      <c r="U225">
        <f t="shared" si="51"/>
        <v>0.51844813269814138</v>
      </c>
      <c r="V225">
        <f t="shared" si="52"/>
        <v>0.16345955176999016</v>
      </c>
      <c r="W225">
        <f t="shared" si="53"/>
        <v>0.86439240515058857</v>
      </c>
      <c r="X225">
        <f t="shared" si="54"/>
        <v>0.25345916433983767</v>
      </c>
      <c r="Y225">
        <f t="shared" si="55"/>
        <v>0.43472854177975773</v>
      </c>
      <c r="Z225">
        <f t="shared" si="56"/>
        <v>0.54820509565074127</v>
      </c>
      <c r="AA225">
        <f t="shared" si="57"/>
        <v>1.5009804792594297</v>
      </c>
      <c r="AB225">
        <f t="shared" si="58"/>
        <v>1.4626338007027815</v>
      </c>
      <c r="AC225">
        <f t="shared" si="59"/>
        <v>1.1496731903411035</v>
      </c>
      <c r="AD225">
        <f t="shared" si="60"/>
        <v>1.4659625152793778</v>
      </c>
      <c r="AE225">
        <f t="shared" si="61"/>
        <v>1.3113988656380204</v>
      </c>
    </row>
    <row r="226" spans="1:31" x14ac:dyDescent="0.2">
      <c r="A226">
        <v>0.90974999999999995</v>
      </c>
      <c r="B226">
        <v>5.5274999999999999</v>
      </c>
      <c r="C226">
        <v>3.9125000000000001</v>
      </c>
      <c r="D226">
        <v>4.798</v>
      </c>
      <c r="E226">
        <v>2.2799999999999998</v>
      </c>
      <c r="F226">
        <v>0.77949999999999997</v>
      </c>
      <c r="G226">
        <v>4.9154999999999998</v>
      </c>
      <c r="H226">
        <v>1.1180000000000001</v>
      </c>
      <c r="I226">
        <v>2.4079999999999999</v>
      </c>
      <c r="J226">
        <v>4950.51</v>
      </c>
      <c r="K226">
        <v>37.898000000000003</v>
      </c>
      <c r="L226">
        <v>7.1112500000000001</v>
      </c>
      <c r="M226">
        <v>105.88849999999999</v>
      </c>
      <c r="N226">
        <v>6.4262499999999996</v>
      </c>
      <c r="O226">
        <v>108.1955</v>
      </c>
      <c r="Q226">
        <f t="shared" si="47"/>
        <v>-4.1077935741726995E-2</v>
      </c>
      <c r="R226">
        <f t="shared" si="48"/>
        <v>0.74252875125075146</v>
      </c>
      <c r="S226">
        <f t="shared" si="49"/>
        <v>0.5924543505545049</v>
      </c>
      <c r="T226">
        <f t="shared" si="50"/>
        <v>0.68106024363181172</v>
      </c>
      <c r="U226">
        <f t="shared" si="51"/>
        <v>0.35793484700045375</v>
      </c>
      <c r="V226">
        <f t="shared" si="52"/>
        <v>-0.10818388047513952</v>
      </c>
      <c r="W226">
        <f t="shared" si="53"/>
        <v>0.69156770043805693</v>
      </c>
      <c r="X226">
        <f t="shared" si="54"/>
        <v>4.8441803550404526E-2</v>
      </c>
      <c r="Y226">
        <f t="shared" si="55"/>
        <v>0.38165648258578688</v>
      </c>
      <c r="Z226">
        <f t="shared" si="56"/>
        <v>3.6946499421207308</v>
      </c>
      <c r="AA226">
        <f t="shared" si="57"/>
        <v>1.5786162914487443</v>
      </c>
      <c r="AB226">
        <f t="shared" si="58"/>
        <v>0.8519459467758278</v>
      </c>
      <c r="AC226">
        <f t="shared" si="59"/>
        <v>2.0248487962005988</v>
      </c>
      <c r="AD226">
        <f t="shared" si="60"/>
        <v>0.80795761687509016</v>
      </c>
      <c r="AE226">
        <f t="shared" si="61"/>
        <v>2.0342091982399633</v>
      </c>
    </row>
    <row r="227" spans="1:31" x14ac:dyDescent="0.2">
      <c r="A227">
        <v>1.67</v>
      </c>
      <c r="B227">
        <v>2.5242499999999999</v>
      </c>
      <c r="C227">
        <v>1.39775</v>
      </c>
      <c r="D227">
        <v>2.07125</v>
      </c>
      <c r="E227">
        <v>4.0599999999999996</v>
      </c>
      <c r="F227">
        <v>6.4065000000000003</v>
      </c>
      <c r="G227">
        <v>9.6932500000000008</v>
      </c>
      <c r="H227">
        <v>7.1014999999999997</v>
      </c>
      <c r="I227">
        <v>8.2535000000000007</v>
      </c>
      <c r="J227">
        <v>1.4749999999999999E-2</v>
      </c>
      <c r="K227">
        <v>40.810499999999998</v>
      </c>
      <c r="L227">
        <v>61.774500000000003</v>
      </c>
      <c r="M227">
        <v>14.581</v>
      </c>
      <c r="N227">
        <v>36.868250000000003</v>
      </c>
      <c r="O227">
        <v>47.14875</v>
      </c>
      <c r="Q227">
        <f t="shared" si="47"/>
        <v>0.22271647114758325</v>
      </c>
      <c r="R227">
        <f t="shared" si="48"/>
        <v>0.40213236493175181</v>
      </c>
      <c r="S227">
        <f t="shared" si="49"/>
        <v>0.14542950093071047</v>
      </c>
      <c r="T227">
        <f t="shared" si="50"/>
        <v>0.31623252142739317</v>
      </c>
      <c r="U227">
        <f t="shared" si="51"/>
        <v>0.60852603357719404</v>
      </c>
      <c r="V227">
        <f t="shared" si="52"/>
        <v>0.80662083048250521</v>
      </c>
      <c r="W227">
        <f t="shared" si="53"/>
        <v>0.98646941383297793</v>
      </c>
      <c r="X227">
        <f t="shared" si="54"/>
        <v>0.85135009138362161</v>
      </c>
      <c r="Y227">
        <f t="shared" si="55"/>
        <v>0.91663815562229756</v>
      </c>
      <c r="Z227">
        <f t="shared" si="56"/>
        <v>-1.8312079796858178</v>
      </c>
      <c r="AA227">
        <f t="shared" si="57"/>
        <v>1.6107719156728231</v>
      </c>
      <c r="AB227">
        <f t="shared" si="58"/>
        <v>1.7908092389285122</v>
      </c>
      <c r="AC227">
        <f t="shared" si="59"/>
        <v>1.1637873099620026</v>
      </c>
      <c r="AD227">
        <f t="shared" si="60"/>
        <v>1.5666525237362869</v>
      </c>
      <c r="AE227">
        <f t="shared" si="61"/>
        <v>1.6734701832812253</v>
      </c>
    </row>
    <row r="228" spans="1:31" x14ac:dyDescent="0.2">
      <c r="A228">
        <v>5.9102499999999996</v>
      </c>
      <c r="B228">
        <v>2.1095000000000002</v>
      </c>
      <c r="C228">
        <v>0.81525000000000003</v>
      </c>
      <c r="D228">
        <v>4.7182500000000003</v>
      </c>
      <c r="E228">
        <v>4.3704999999999998</v>
      </c>
      <c r="F228">
        <v>0.58950000000000002</v>
      </c>
      <c r="G228">
        <v>3.5785</v>
      </c>
      <c r="H228">
        <v>8.4000000000000005E-2</v>
      </c>
      <c r="I228">
        <v>1.18875</v>
      </c>
      <c r="J228">
        <v>3.2497500000000001</v>
      </c>
      <c r="K228">
        <v>110.98925</v>
      </c>
      <c r="L228">
        <v>19.589749999999999</v>
      </c>
      <c r="M228">
        <v>85.851249999999993</v>
      </c>
      <c r="N228">
        <v>54.101999999999997</v>
      </c>
      <c r="O228">
        <v>7.62425</v>
      </c>
      <c r="Q228">
        <f t="shared" si="47"/>
        <v>0.77160585166368234</v>
      </c>
      <c r="R228">
        <f t="shared" si="48"/>
        <v>0.32417952971789982</v>
      </c>
      <c r="S228">
        <f t="shared" si="49"/>
        <v>-8.870919252200539E-2</v>
      </c>
      <c r="T228">
        <f t="shared" si="50"/>
        <v>0.67378094857670623</v>
      </c>
      <c r="U228">
        <f t="shared" si="51"/>
        <v>0.64053112457208949</v>
      </c>
      <c r="V228">
        <f t="shared" si="52"/>
        <v>-0.229516190568892</v>
      </c>
      <c r="W228">
        <f t="shared" si="53"/>
        <v>0.55370102154996093</v>
      </c>
      <c r="X228">
        <f t="shared" si="54"/>
        <v>-1.0757207139381182</v>
      </c>
      <c r="Y228">
        <f t="shared" si="55"/>
        <v>7.509052994547033E-2</v>
      </c>
      <c r="Z228">
        <f t="shared" si="56"/>
        <v>0.51184995242607478</v>
      </c>
      <c r="AA228">
        <f t="shared" si="57"/>
        <v>2.0452809166986587</v>
      </c>
      <c r="AB228">
        <f t="shared" si="58"/>
        <v>1.2920288936612359</v>
      </c>
      <c r="AC228">
        <f t="shared" si="59"/>
        <v>1.9337466228999667</v>
      </c>
      <c r="AD228">
        <f t="shared" si="60"/>
        <v>1.7332133200586757</v>
      </c>
      <c r="AE228">
        <f t="shared" si="61"/>
        <v>0.88219712842780229</v>
      </c>
    </row>
    <row r="229" spans="1:31" x14ac:dyDescent="0.2">
      <c r="A229">
        <v>0.94499999999999995</v>
      </c>
      <c r="B229">
        <v>0.34799999999999998</v>
      </c>
      <c r="C229">
        <v>2.8765000000000001</v>
      </c>
      <c r="D229">
        <v>2.8972500000000001</v>
      </c>
      <c r="E229">
        <v>1.0327500000000001</v>
      </c>
      <c r="F229">
        <v>5.0945</v>
      </c>
      <c r="G229">
        <v>3.93425</v>
      </c>
      <c r="H229">
        <v>7.8860000000000001</v>
      </c>
      <c r="I229">
        <v>1.2562500000000001</v>
      </c>
      <c r="J229">
        <v>4.1217499999999996</v>
      </c>
      <c r="K229">
        <v>8.8832500000000003</v>
      </c>
      <c r="L229">
        <v>30.304749999999999</v>
      </c>
      <c r="M229">
        <v>39.059750000000001</v>
      </c>
      <c r="N229">
        <v>80.290499999999994</v>
      </c>
      <c r="O229">
        <v>32.427750000000003</v>
      </c>
      <c r="Q229">
        <f t="shared" si="47"/>
        <v>-2.4568191490737072E-2</v>
      </c>
      <c r="R229">
        <f t="shared" si="48"/>
        <v>-0.45842075605341909</v>
      </c>
      <c r="S229">
        <f t="shared" si="49"/>
        <v>0.458864378361518</v>
      </c>
      <c r="T229">
        <f t="shared" si="50"/>
        <v>0.46198597153652038</v>
      </c>
      <c r="U229">
        <f t="shared" si="51"/>
        <v>1.3995203648623746E-2</v>
      </c>
      <c r="V229">
        <f t="shared" si="52"/>
        <v>0.70710156657668111</v>
      </c>
      <c r="W229">
        <f t="shared" si="53"/>
        <v>0.59486195349149629</v>
      </c>
      <c r="X229">
        <f t="shared" si="54"/>
        <v>0.89685677273720432</v>
      </c>
      <c r="Y229">
        <f t="shared" si="55"/>
        <v>9.907607476456412E-2</v>
      </c>
      <c r="Z229">
        <f t="shared" si="56"/>
        <v>0.61508164661031839</v>
      </c>
      <c r="AA229">
        <f t="shared" si="57"/>
        <v>0.94857188456676578</v>
      </c>
      <c r="AB229">
        <f t="shared" si="58"/>
        <v>1.4815107056346506</v>
      </c>
      <c r="AC229">
        <f t="shared" si="59"/>
        <v>1.5917294592803573</v>
      </c>
      <c r="AD229">
        <f t="shared" si="60"/>
        <v>1.90466416244367</v>
      </c>
      <c r="AE229">
        <f t="shared" si="61"/>
        <v>1.5109168161881217</v>
      </c>
    </row>
    <row r="230" spans="1:31" x14ac:dyDescent="0.2">
      <c r="A230">
        <v>5.3075000000000001</v>
      </c>
      <c r="B230">
        <v>8.0500000000000002E-2</v>
      </c>
      <c r="C230">
        <v>2.3645</v>
      </c>
      <c r="D230">
        <v>4.8000000000000001E-2</v>
      </c>
      <c r="E230">
        <v>1.76125</v>
      </c>
      <c r="F230">
        <v>4.2934999999999999</v>
      </c>
      <c r="G230">
        <v>5.4314999999999998</v>
      </c>
      <c r="H230">
        <v>0.95574999999999999</v>
      </c>
      <c r="I230">
        <v>3.4119999999999999</v>
      </c>
      <c r="J230">
        <v>3.4702500000000001</v>
      </c>
      <c r="K230">
        <v>60.125999999999998</v>
      </c>
      <c r="L230">
        <v>62.889749999999999</v>
      </c>
      <c r="M230">
        <v>6.41</v>
      </c>
      <c r="N230">
        <v>26.55875</v>
      </c>
      <c r="O230">
        <v>34.039749999999998</v>
      </c>
      <c r="Q230">
        <f t="shared" si="47"/>
        <v>0.7248900028380364</v>
      </c>
      <c r="R230">
        <f t="shared" si="48"/>
        <v>-1.0942041196321315</v>
      </c>
      <c r="S230">
        <f t="shared" si="49"/>
        <v>0.37373931835144508</v>
      </c>
      <c r="T230">
        <f t="shared" si="50"/>
        <v>-1.3187587626244126</v>
      </c>
      <c r="U230">
        <f t="shared" si="51"/>
        <v>0.24582100611741284</v>
      </c>
      <c r="V230">
        <f t="shared" si="52"/>
        <v>0.63281146723474002</v>
      </c>
      <c r="W230">
        <f t="shared" si="53"/>
        <v>0.73491978387269286</v>
      </c>
      <c r="X230">
        <f t="shared" si="54"/>
        <v>-1.9655693308934283E-2</v>
      </c>
      <c r="Y230">
        <f t="shared" si="55"/>
        <v>0.53300902249548532</v>
      </c>
      <c r="Z230">
        <f t="shared" si="56"/>
        <v>0.54036076289159707</v>
      </c>
      <c r="AA230">
        <f t="shared" si="57"/>
        <v>1.7790623125148666</v>
      </c>
      <c r="AB230">
        <f t="shared" si="58"/>
        <v>1.7985798683199565</v>
      </c>
      <c r="AC230">
        <f t="shared" si="59"/>
        <v>0.80685802951881735</v>
      </c>
      <c r="AD230">
        <f t="shared" si="60"/>
        <v>1.4242076309039109</v>
      </c>
      <c r="AE230">
        <f t="shared" si="61"/>
        <v>1.5319863618115168</v>
      </c>
    </row>
    <row r="231" spans="1:31" x14ac:dyDescent="0.2">
      <c r="A231">
        <v>1.44075</v>
      </c>
      <c r="B231">
        <v>3.4122499999999998</v>
      </c>
      <c r="C231">
        <v>4.3472499999999998</v>
      </c>
      <c r="D231">
        <v>1.2075</v>
      </c>
      <c r="E231">
        <v>2.70425</v>
      </c>
      <c r="F231">
        <v>1.60375</v>
      </c>
      <c r="G231">
        <v>1.9652499999999999</v>
      </c>
      <c r="H231">
        <v>6.1890000000000001</v>
      </c>
      <c r="I231">
        <v>2.5000000000000001E-4</v>
      </c>
      <c r="J231">
        <v>5.7690000000000001</v>
      </c>
      <c r="K231">
        <v>18.111000000000001</v>
      </c>
      <c r="L231">
        <v>24.71725</v>
      </c>
      <c r="M231">
        <v>5.7722499999999997</v>
      </c>
      <c r="N231">
        <v>5.9457500000000003</v>
      </c>
      <c r="O231">
        <v>13.882</v>
      </c>
      <c r="Q231">
        <f t="shared" si="47"/>
        <v>0.15858862825339368</v>
      </c>
      <c r="R231">
        <f t="shared" si="48"/>
        <v>0.53304084243775718</v>
      </c>
      <c r="S231">
        <f t="shared" si="49"/>
        <v>0.63821461615092678</v>
      </c>
      <c r="T231">
        <f t="shared" si="50"/>
        <v>8.1887139423549749E-2</v>
      </c>
      <c r="U231">
        <f t="shared" si="51"/>
        <v>0.43204683837968128</v>
      </c>
      <c r="V231">
        <f t="shared" si="52"/>
        <v>0.20513666938298489</v>
      </c>
      <c r="W231">
        <f t="shared" si="53"/>
        <v>0.29341780494775216</v>
      </c>
      <c r="X231">
        <f t="shared" si="54"/>
        <v>0.79162048269281393</v>
      </c>
      <c r="Y231">
        <f t="shared" si="55"/>
        <v>-3.6020599913279621</v>
      </c>
      <c r="Z231">
        <f t="shared" si="56"/>
        <v>0.76110053895814223</v>
      </c>
      <c r="AA231">
        <f t="shared" si="57"/>
        <v>1.2579424305731353</v>
      </c>
      <c r="AB231">
        <f t="shared" si="58"/>
        <v>1.3930001502249809</v>
      </c>
      <c r="AC231">
        <f t="shared" si="59"/>
        <v>0.76134513241266299</v>
      </c>
      <c r="AD231">
        <f t="shared" si="60"/>
        <v>0.77420664454213917</v>
      </c>
      <c r="AE231">
        <f t="shared" si="61"/>
        <v>1.1424520400663405</v>
      </c>
    </row>
    <row r="232" spans="1:31" x14ac:dyDescent="0.2">
      <c r="A232">
        <v>5.33725</v>
      </c>
      <c r="B232">
        <v>1.68</v>
      </c>
      <c r="C232">
        <v>3.2012499999999999</v>
      </c>
      <c r="D232">
        <v>1.30525</v>
      </c>
      <c r="E232">
        <v>3.3167499999999999</v>
      </c>
      <c r="F232">
        <v>2.9464999999999999</v>
      </c>
      <c r="G232">
        <v>3.6745000000000001</v>
      </c>
      <c r="H232">
        <v>2.1240000000000001</v>
      </c>
      <c r="I232">
        <v>1.615</v>
      </c>
      <c r="J232">
        <v>8.7437500000000004</v>
      </c>
      <c r="K232">
        <v>23.0215</v>
      </c>
      <c r="L232">
        <v>42.895249999999997</v>
      </c>
      <c r="M232">
        <v>56.628999999999998</v>
      </c>
      <c r="N232">
        <v>68.965999999999994</v>
      </c>
      <c r="O232">
        <v>43.973999999999997</v>
      </c>
      <c r="Q232">
        <f t="shared" si="47"/>
        <v>0.72731754589476394</v>
      </c>
      <c r="R232">
        <f t="shared" si="48"/>
        <v>0.22530928172586281</v>
      </c>
      <c r="S232">
        <f t="shared" si="49"/>
        <v>0.50531959147648609</v>
      </c>
      <c r="T232">
        <f t="shared" si="50"/>
        <v>0.11569370188275321</v>
      </c>
      <c r="U232">
        <f t="shared" si="51"/>
        <v>0.52071273781063665</v>
      </c>
      <c r="V232">
        <f t="shared" si="52"/>
        <v>0.4693064454311679</v>
      </c>
      <c r="W232">
        <f t="shared" si="53"/>
        <v>0.56519825171566607</v>
      </c>
      <c r="X232">
        <f t="shared" si="54"/>
        <v>0.32715451240943144</v>
      </c>
      <c r="Y232">
        <f t="shared" si="55"/>
        <v>0.20817252666712166</v>
      </c>
      <c r="Z232">
        <f t="shared" si="56"/>
        <v>0.94169773183590266</v>
      </c>
      <c r="AA232">
        <f t="shared" si="57"/>
        <v>1.3621336173172121</v>
      </c>
      <c r="AB232">
        <f t="shared" si="58"/>
        <v>1.6324092033035529</v>
      </c>
      <c r="AC232">
        <f t="shared" si="59"/>
        <v>1.753038892576265</v>
      </c>
      <c r="AD232">
        <f t="shared" si="60"/>
        <v>1.8386350378157579</v>
      </c>
      <c r="AE232">
        <f t="shared" si="61"/>
        <v>1.6431959720767426</v>
      </c>
    </row>
    <row r="233" spans="1:31" x14ac:dyDescent="0.2">
      <c r="A233">
        <v>2.02325</v>
      </c>
      <c r="B233">
        <v>1.3102499999999999</v>
      </c>
      <c r="C233">
        <v>6.2404999999999999</v>
      </c>
      <c r="D233">
        <v>0.67625000000000002</v>
      </c>
      <c r="E233">
        <v>3.4744999999999999</v>
      </c>
      <c r="F233">
        <v>6.8932500000000001</v>
      </c>
      <c r="G233">
        <v>2.4907499999999998</v>
      </c>
      <c r="H233">
        <v>5.3644999999999996</v>
      </c>
      <c r="I233">
        <v>0.86724999999999997</v>
      </c>
      <c r="J233">
        <v>3.78775</v>
      </c>
      <c r="K233">
        <v>48.774749999999997</v>
      </c>
      <c r="L233">
        <v>29.660250000000001</v>
      </c>
      <c r="M233">
        <v>30.434999999999999</v>
      </c>
      <c r="N233">
        <v>79.736500000000007</v>
      </c>
      <c r="O233">
        <v>78.058000000000007</v>
      </c>
      <c r="Q233">
        <f t="shared" si="47"/>
        <v>0.30604954906458975</v>
      </c>
      <c r="R233">
        <f t="shared" si="48"/>
        <v>0.11735416837463096</v>
      </c>
      <c r="S233">
        <f t="shared" si="49"/>
        <v>0.79521938752563015</v>
      </c>
      <c r="T233">
        <f t="shared" si="50"/>
        <v>-0.16989272188537413</v>
      </c>
      <c r="U233">
        <f t="shared" si="51"/>
        <v>0.54089231601546961</v>
      </c>
      <c r="V233">
        <f t="shared" si="52"/>
        <v>0.83842402949543615</v>
      </c>
      <c r="W233">
        <f t="shared" si="53"/>
        <v>0.39633013899008518</v>
      </c>
      <c r="X233">
        <f t="shared" si="54"/>
        <v>0.72952924962717436</v>
      </c>
      <c r="Y233">
        <f t="shared" si="55"/>
        <v>-6.1855691485902579E-2</v>
      </c>
      <c r="Z233">
        <f t="shared" si="56"/>
        <v>0.57838130686675626</v>
      </c>
      <c r="AA233">
        <f t="shared" si="57"/>
        <v>1.688195052051205</v>
      </c>
      <c r="AB233">
        <f t="shared" si="58"/>
        <v>1.4721748072845042</v>
      </c>
      <c r="AC233">
        <f t="shared" si="59"/>
        <v>1.4833733060890271</v>
      </c>
      <c r="AD233">
        <f t="shared" si="60"/>
        <v>1.9016571685718393</v>
      </c>
      <c r="AE233">
        <f t="shared" si="61"/>
        <v>1.8924174196061165</v>
      </c>
    </row>
    <row r="234" spans="1:31" x14ac:dyDescent="0.2">
      <c r="A234">
        <v>1.1952499999999999</v>
      </c>
      <c r="B234">
        <v>2.3492500000000001</v>
      </c>
      <c r="C234">
        <v>0.14000000000000001</v>
      </c>
      <c r="D234">
        <v>13.981249999999999</v>
      </c>
      <c r="E234">
        <v>3.2902499999999999</v>
      </c>
      <c r="F234">
        <v>0.51824999999999999</v>
      </c>
      <c r="G234">
        <v>1.6692499999999999</v>
      </c>
      <c r="H234">
        <v>1.3205</v>
      </c>
      <c r="I234">
        <v>7.5000000000000002E-4</v>
      </c>
      <c r="J234">
        <v>1.1579999999999999</v>
      </c>
      <c r="K234">
        <v>29.671250000000001</v>
      </c>
      <c r="L234">
        <v>6.275E-2</v>
      </c>
      <c r="M234">
        <v>58.180999999999997</v>
      </c>
      <c r="N234">
        <v>7.3047500000000003</v>
      </c>
      <c r="O234">
        <v>19.544</v>
      </c>
      <c r="Q234">
        <f t="shared" si="47"/>
        <v>7.7458752367826969E-2</v>
      </c>
      <c r="R234">
        <f t="shared" si="48"/>
        <v>0.37092923552738638</v>
      </c>
      <c r="S234">
        <f t="shared" si="49"/>
        <v>-0.85387196432176193</v>
      </c>
      <c r="T234">
        <f t="shared" si="50"/>
        <v>1.1455460014407046</v>
      </c>
      <c r="U234">
        <f t="shared" si="51"/>
        <v>0.51722889779664505</v>
      </c>
      <c r="V234">
        <f t="shared" si="52"/>
        <v>-0.28546068923410156</v>
      </c>
      <c r="W234">
        <f t="shared" si="53"/>
        <v>0.22252138490552018</v>
      </c>
      <c r="X234">
        <f t="shared" si="54"/>
        <v>0.12073840554294285</v>
      </c>
      <c r="Y234">
        <f t="shared" si="55"/>
        <v>-3.1249387366082995</v>
      </c>
      <c r="Z234">
        <f t="shared" si="56"/>
        <v>6.3708559391417355E-2</v>
      </c>
      <c r="AA234">
        <f t="shared" si="57"/>
        <v>1.4723358428003994</v>
      </c>
      <c r="AB234">
        <f t="shared" si="58"/>
        <v>-1.2023862698469241</v>
      </c>
      <c r="AC234">
        <f t="shared" si="59"/>
        <v>1.7647811815165682</v>
      </c>
      <c r="AD234">
        <f t="shared" si="60"/>
        <v>0.86360535709736785</v>
      </c>
      <c r="AE234">
        <f t="shared" si="61"/>
        <v>1.2910134539653801</v>
      </c>
    </row>
    <row r="235" spans="1:31" x14ac:dyDescent="0.2">
      <c r="A235">
        <v>2.2767499999999998</v>
      </c>
      <c r="B235">
        <v>1.3075000000000001</v>
      </c>
      <c r="C235">
        <v>0.51275000000000004</v>
      </c>
      <c r="D235">
        <v>2.8424999999999998</v>
      </c>
      <c r="E235">
        <v>3.8319999999999999</v>
      </c>
      <c r="F235">
        <v>2.3250000000000002</v>
      </c>
      <c r="G235">
        <v>0.13375000000000001</v>
      </c>
      <c r="H235">
        <v>0.31900000000000001</v>
      </c>
      <c r="I235">
        <v>9.2925000000000004</v>
      </c>
      <c r="J235">
        <v>10.611499999999999</v>
      </c>
      <c r="K235">
        <v>0.45700000000000002</v>
      </c>
      <c r="L235">
        <v>69.814499999999995</v>
      </c>
      <c r="M235">
        <v>35.3245</v>
      </c>
      <c r="N235">
        <v>11.936</v>
      </c>
      <c r="O235">
        <v>15.34225</v>
      </c>
      <c r="Q235">
        <f t="shared" si="47"/>
        <v>0.35731534524788061</v>
      </c>
      <c r="R235">
        <f t="shared" si="48"/>
        <v>0.11644169753931188</v>
      </c>
      <c r="S235">
        <f t="shared" si="49"/>
        <v>-0.29009433095959603</v>
      </c>
      <c r="T235">
        <f t="shared" si="50"/>
        <v>0.45370047335977232</v>
      </c>
      <c r="U235">
        <f t="shared" si="51"/>
        <v>0.58342550040650676</v>
      </c>
      <c r="V235">
        <f t="shared" si="52"/>
        <v>0.36642295722597273</v>
      </c>
      <c r="W235">
        <f t="shared" si="53"/>
        <v>-0.87370620930673371</v>
      </c>
      <c r="X235">
        <f t="shared" si="54"/>
        <v>-0.49620931694281883</v>
      </c>
      <c r="Y235">
        <f t="shared" si="55"/>
        <v>0.96813256976776341</v>
      </c>
      <c r="Z235">
        <f t="shared" si="56"/>
        <v>1.0257767784044567</v>
      </c>
      <c r="AA235">
        <f t="shared" si="57"/>
        <v>-0.3400837999301497</v>
      </c>
      <c r="AB235">
        <f t="shared" si="58"/>
        <v>1.8439456320213283</v>
      </c>
      <c r="AC235">
        <f t="shared" si="59"/>
        <v>1.5480760233506667</v>
      </c>
      <c r="AD235">
        <f t="shared" si="60"/>
        <v>1.0768588101285936</v>
      </c>
      <c r="AE235">
        <f t="shared" si="61"/>
        <v>1.1858890552406318</v>
      </c>
    </row>
    <row r="236" spans="1:31" x14ac:dyDescent="0.2">
      <c r="A236">
        <v>2.5345</v>
      </c>
      <c r="B236">
        <v>1.4822500000000001</v>
      </c>
      <c r="C236">
        <v>1.7462500000000001</v>
      </c>
      <c r="D236">
        <v>1.19225</v>
      </c>
      <c r="E236">
        <v>3.3727499999999999</v>
      </c>
      <c r="F236">
        <v>0.96825000000000006</v>
      </c>
      <c r="G236">
        <v>1.5660000000000001</v>
      </c>
      <c r="H236">
        <v>3.0825</v>
      </c>
      <c r="I236">
        <v>1.7444999999999999</v>
      </c>
      <c r="J236">
        <v>0.46949999999999997</v>
      </c>
      <c r="K236">
        <v>49.418500000000002</v>
      </c>
      <c r="L236">
        <v>13.02975</v>
      </c>
      <c r="M236">
        <v>16.57225</v>
      </c>
      <c r="N236">
        <v>2.2410000000000001</v>
      </c>
      <c r="O236">
        <v>53.311</v>
      </c>
      <c r="Q236">
        <f t="shared" si="47"/>
        <v>0.40389229555942052</v>
      </c>
      <c r="R236">
        <f t="shared" si="48"/>
        <v>0.17092145901700137</v>
      </c>
      <c r="S236">
        <f t="shared" si="49"/>
        <v>0.24210641912223829</v>
      </c>
      <c r="T236">
        <f t="shared" si="50"/>
        <v>7.6367331105904712E-2</v>
      </c>
      <c r="U236">
        <f t="shared" si="51"/>
        <v>0.52798415095964191</v>
      </c>
      <c r="V236">
        <f t="shared" si="52"/>
        <v>-1.4012494341879619E-2</v>
      </c>
      <c r="W236">
        <f t="shared" si="53"/>
        <v>0.19479175772192459</v>
      </c>
      <c r="X236">
        <f t="shared" si="54"/>
        <v>0.48890308526776921</v>
      </c>
      <c r="Y236">
        <f t="shared" si="55"/>
        <v>0.24167097378412961</v>
      </c>
      <c r="Z236">
        <f t="shared" si="56"/>
        <v>-0.32836440339787026</v>
      </c>
      <c r="AA236">
        <f t="shared" si="57"/>
        <v>1.6938895591233376</v>
      </c>
      <c r="AB236">
        <f t="shared" si="58"/>
        <v>1.1149360830447363</v>
      </c>
      <c r="AC236">
        <f t="shared" si="59"/>
        <v>1.2193814762073283</v>
      </c>
      <c r="AD236">
        <f t="shared" si="60"/>
        <v>0.35044185653506121</v>
      </c>
      <c r="AE236">
        <f t="shared" si="61"/>
        <v>1.7268168290342241</v>
      </c>
    </row>
    <row r="237" spans="1:31" x14ac:dyDescent="0.2">
      <c r="A237">
        <v>0.748</v>
      </c>
      <c r="B237">
        <v>3.1034999999999999</v>
      </c>
      <c r="C237">
        <v>0.20974999999999999</v>
      </c>
      <c r="D237">
        <v>3.3045</v>
      </c>
      <c r="E237">
        <v>6.0609999999999999</v>
      </c>
      <c r="F237">
        <v>4.0380000000000003</v>
      </c>
      <c r="G237">
        <v>5.4012500000000001</v>
      </c>
      <c r="H237">
        <v>0.45274999999999999</v>
      </c>
      <c r="I237">
        <v>2.2717499999999999</v>
      </c>
      <c r="J237">
        <v>2.3944999999999999</v>
      </c>
      <c r="K237">
        <v>0.76675000000000004</v>
      </c>
      <c r="L237">
        <v>14.60575</v>
      </c>
      <c r="M237">
        <v>109.27424999999999</v>
      </c>
      <c r="N237">
        <v>81.762249999999995</v>
      </c>
      <c r="O237">
        <v>70.796499999999995</v>
      </c>
      <c r="Q237">
        <f t="shared" si="47"/>
        <v>-0.12609840213553863</v>
      </c>
      <c r="R237">
        <f t="shared" si="48"/>
        <v>0.49185174972141577</v>
      </c>
      <c r="S237">
        <f t="shared" si="49"/>
        <v>-0.67829803049926207</v>
      </c>
      <c r="T237">
        <f t="shared" si="50"/>
        <v>0.51910575620644883</v>
      </c>
      <c r="U237">
        <f t="shared" si="51"/>
        <v>0.78254428401001008</v>
      </c>
      <c r="V237">
        <f t="shared" si="52"/>
        <v>0.60616631460762038</v>
      </c>
      <c r="W237">
        <f t="shared" si="53"/>
        <v>0.73249427931928646</v>
      </c>
      <c r="X237">
        <f t="shared" si="54"/>
        <v>-0.34414154101390393</v>
      </c>
      <c r="Y237">
        <f t="shared" si="55"/>
        <v>0.35636053672455575</v>
      </c>
      <c r="Z237">
        <f t="shared" si="56"/>
        <v>0.37921484137862649</v>
      </c>
      <c r="AA237">
        <f t="shared" si="57"/>
        <v>-0.11534621534547686</v>
      </c>
      <c r="AB237">
        <f t="shared" si="58"/>
        <v>1.1645238627473267</v>
      </c>
      <c r="AC237">
        <f t="shared" si="59"/>
        <v>2.0385178344069042</v>
      </c>
      <c r="AD237">
        <f t="shared" si="60"/>
        <v>1.9125528342233546</v>
      </c>
      <c r="AE237">
        <f t="shared" si="61"/>
        <v>1.8500117877991011</v>
      </c>
    </row>
    <row r="238" spans="1:31" x14ac:dyDescent="0.2">
      <c r="A238">
        <v>5.492</v>
      </c>
      <c r="B238">
        <v>0.97</v>
      </c>
      <c r="C238">
        <v>4.3257500000000002</v>
      </c>
      <c r="D238">
        <v>1.5367500000000001</v>
      </c>
      <c r="E238">
        <v>5.6487499999999997</v>
      </c>
      <c r="F238">
        <v>2.0339999999999998</v>
      </c>
      <c r="G238">
        <v>3.0259999999999998</v>
      </c>
      <c r="H238">
        <v>12.7525</v>
      </c>
      <c r="I238">
        <v>1.8002499999999999</v>
      </c>
      <c r="J238">
        <v>1.0002500000000001</v>
      </c>
      <c r="K238">
        <v>28.68375</v>
      </c>
      <c r="L238">
        <v>73.607249999999993</v>
      </c>
      <c r="M238">
        <v>25.61225</v>
      </c>
      <c r="N238">
        <v>17.135999999999999</v>
      </c>
      <c r="O238">
        <v>17.09075</v>
      </c>
      <c r="Q238">
        <f t="shared" si="47"/>
        <v>0.73973052856471744</v>
      </c>
      <c r="R238">
        <f t="shared" si="48"/>
        <v>-1.3228265733755159E-2</v>
      </c>
      <c r="S238">
        <f t="shared" si="49"/>
        <v>0.63606141645354941</v>
      </c>
      <c r="T238">
        <f t="shared" si="50"/>
        <v>0.18660322179289504</v>
      </c>
      <c r="U238">
        <f t="shared" si="51"/>
        <v>0.75195235433925811</v>
      </c>
      <c r="V238">
        <f t="shared" si="52"/>
        <v>0.30835094858672568</v>
      </c>
      <c r="W238">
        <f t="shared" si="53"/>
        <v>0.48086892368716788</v>
      </c>
      <c r="X238">
        <f t="shared" si="54"/>
        <v>1.1055953322032244</v>
      </c>
      <c r="Y238">
        <f t="shared" si="55"/>
        <v>0.25533281959293885</v>
      </c>
      <c r="Z238">
        <f t="shared" si="56"/>
        <v>1.0856005103481611E-4</v>
      </c>
      <c r="AA238">
        <f t="shared" si="57"/>
        <v>1.4576359286500111</v>
      </c>
      <c r="AB238">
        <f t="shared" si="58"/>
        <v>1.8669205925973513</v>
      </c>
      <c r="AC238">
        <f t="shared" si="59"/>
        <v>1.4084477323013795</v>
      </c>
      <c r="AD238">
        <f t="shared" si="60"/>
        <v>1.2339094534877804</v>
      </c>
      <c r="AE238">
        <f t="shared" si="61"/>
        <v>1.2327611214518341</v>
      </c>
    </row>
    <row r="239" spans="1:31" x14ac:dyDescent="0.2">
      <c r="A239">
        <v>3.56</v>
      </c>
      <c r="B239">
        <v>1.0382499999999999</v>
      </c>
      <c r="C239">
        <v>2.0550000000000002</v>
      </c>
      <c r="D239">
        <v>1.2124999999999999</v>
      </c>
      <c r="E239">
        <v>2.8952499999999999</v>
      </c>
      <c r="F239">
        <v>4.6849999999999996</v>
      </c>
      <c r="G239">
        <v>7.48475</v>
      </c>
      <c r="H239">
        <v>1.2310000000000001</v>
      </c>
      <c r="I239">
        <v>5.3075000000000001</v>
      </c>
      <c r="J239">
        <v>13.89775</v>
      </c>
      <c r="K239">
        <v>30.559750000000001</v>
      </c>
      <c r="L239">
        <v>35.457999999999998</v>
      </c>
      <c r="M239">
        <v>20.94425</v>
      </c>
      <c r="N239">
        <v>64.713499999999996</v>
      </c>
      <c r="O239">
        <v>4.59375</v>
      </c>
      <c r="Q239">
        <f t="shared" si="47"/>
        <v>0.55144999797287508</v>
      </c>
      <c r="R239">
        <f t="shared" si="48"/>
        <v>1.6301939781915728E-2</v>
      </c>
      <c r="S239">
        <f t="shared" si="49"/>
        <v>0.31281182621208803</v>
      </c>
      <c r="T239">
        <f t="shared" si="50"/>
        <v>8.3681747274301235E-2</v>
      </c>
      <c r="U239">
        <f t="shared" si="51"/>
        <v>0.46168607028548103</v>
      </c>
      <c r="V239">
        <f t="shared" si="52"/>
        <v>0.67070959522379703</v>
      </c>
      <c r="W239">
        <f t="shared" si="53"/>
        <v>0.87417729894310547</v>
      </c>
      <c r="X239">
        <f t="shared" si="54"/>
        <v>9.0258052931316335E-2</v>
      </c>
      <c r="Y239">
        <f t="shared" si="55"/>
        <v>0.7248900028380364</v>
      </c>
      <c r="Z239">
        <f t="shared" si="56"/>
        <v>1.1429444950972807</v>
      </c>
      <c r="AA239">
        <f t="shared" si="57"/>
        <v>1.4851497970874028</v>
      </c>
      <c r="AB239">
        <f t="shared" si="58"/>
        <v>1.5497142356794611</v>
      </c>
      <c r="AC239">
        <f t="shared" si="59"/>
        <v>1.321064813172135</v>
      </c>
      <c r="AD239">
        <f t="shared" si="60"/>
        <v>1.8109948890755043</v>
      </c>
      <c r="AE239">
        <f t="shared" si="61"/>
        <v>0.66216735642827007</v>
      </c>
    </row>
    <row r="240" spans="1:31" x14ac:dyDescent="0.2">
      <c r="A240">
        <v>1.7777499999999999</v>
      </c>
      <c r="B240">
        <v>1.8520000000000001</v>
      </c>
      <c r="C240">
        <v>3.8867500000000001</v>
      </c>
      <c r="D240">
        <v>6.0270000000000001</v>
      </c>
      <c r="E240">
        <v>10.7745</v>
      </c>
      <c r="F240">
        <v>1.538</v>
      </c>
      <c r="G240">
        <v>3.4569999999999999</v>
      </c>
      <c r="H240">
        <v>15.853</v>
      </c>
      <c r="I240">
        <v>1.94225</v>
      </c>
      <c r="J240">
        <v>0.85</v>
      </c>
      <c r="K240">
        <v>24.3215</v>
      </c>
      <c r="L240">
        <v>7.4092500000000001</v>
      </c>
      <c r="M240">
        <v>21.7685</v>
      </c>
      <c r="N240">
        <v>27.917249999999999</v>
      </c>
      <c r="O240">
        <v>4.7824999999999998</v>
      </c>
      <c r="Q240">
        <f t="shared" si="47"/>
        <v>0.24987068731230513</v>
      </c>
      <c r="R240">
        <f t="shared" si="48"/>
        <v>0.26764098234591555</v>
      </c>
      <c r="S240">
        <f t="shared" si="49"/>
        <v>0.5895866072347683</v>
      </c>
      <c r="T240">
        <f t="shared" si="50"/>
        <v>0.78010119146791157</v>
      </c>
      <c r="U240">
        <f t="shared" si="51"/>
        <v>1.0323971254889801</v>
      </c>
      <c r="V240">
        <f t="shared" si="52"/>
        <v>0.18695633546541221</v>
      </c>
      <c r="W240">
        <f t="shared" si="53"/>
        <v>0.53869937954240665</v>
      </c>
      <c r="X240">
        <f t="shared" si="54"/>
        <v>1.2001114596238014</v>
      </c>
      <c r="Y240">
        <f t="shared" si="55"/>
        <v>0.28830513012016173</v>
      </c>
      <c r="Z240">
        <f t="shared" si="56"/>
        <v>-7.0581074285707271E-2</v>
      </c>
      <c r="AA240">
        <f t="shared" si="57"/>
        <v>1.3859903560297264</v>
      </c>
      <c r="AB240">
        <f t="shared" si="58"/>
        <v>0.86977424882327015</v>
      </c>
      <c r="AC240">
        <f t="shared" si="59"/>
        <v>1.3378285041827223</v>
      </c>
      <c r="AD240">
        <f t="shared" si="60"/>
        <v>1.4458726357044798</v>
      </c>
      <c r="AE240">
        <f t="shared" si="61"/>
        <v>0.67965497869933333</v>
      </c>
    </row>
    <row r="241" spans="1:31" x14ac:dyDescent="0.2">
      <c r="A241">
        <v>1.7395</v>
      </c>
      <c r="B241">
        <v>3.8272499999999998</v>
      </c>
      <c r="C241">
        <v>1.1492500000000001</v>
      </c>
      <c r="D241">
        <v>1.5887500000000001</v>
      </c>
      <c r="E241">
        <v>2.4775</v>
      </c>
      <c r="F241">
        <v>0.441</v>
      </c>
      <c r="G241">
        <v>6.8125</v>
      </c>
      <c r="H241">
        <v>0.63875000000000004</v>
      </c>
      <c r="I241">
        <v>6.5497500000000004</v>
      </c>
      <c r="J241">
        <v>3.2115</v>
      </c>
      <c r="K241">
        <v>36.962499999999999</v>
      </c>
      <c r="L241">
        <v>58.3855</v>
      </c>
      <c r="M241">
        <v>44.486499999999999</v>
      </c>
      <c r="N241">
        <v>16.068249999999999</v>
      </c>
      <c r="O241">
        <v>4.2762500000000001</v>
      </c>
      <c r="Q241">
        <f t="shared" si="47"/>
        <v>0.24042443308360775</v>
      </c>
      <c r="R241">
        <f t="shared" si="48"/>
        <v>0.58288683172393141</v>
      </c>
      <c r="S241">
        <f t="shared" si="49"/>
        <v>6.0414512422347265E-2</v>
      </c>
      <c r="T241">
        <f t="shared" si="50"/>
        <v>0.20105556356206461</v>
      </c>
      <c r="U241">
        <f t="shared" si="51"/>
        <v>0.3940136631573129</v>
      </c>
      <c r="V241">
        <f t="shared" si="52"/>
        <v>-0.35556141053216139</v>
      </c>
      <c r="W241">
        <f t="shared" si="53"/>
        <v>0.83330651528469879</v>
      </c>
      <c r="X241">
        <f t="shared" si="54"/>
        <v>-0.19466908685723081</v>
      </c>
      <c r="Y241">
        <f t="shared" si="55"/>
        <v>0.81622472355017317</v>
      </c>
      <c r="Z241">
        <f t="shared" si="56"/>
        <v>0.50670792635011952</v>
      </c>
      <c r="AA241">
        <f t="shared" si="57"/>
        <v>1.5677613375341739</v>
      </c>
      <c r="AB241">
        <f t="shared" si="58"/>
        <v>1.7663050037582164</v>
      </c>
      <c r="AC241">
        <f t="shared" si="59"/>
        <v>1.6482282387334404</v>
      </c>
      <c r="AD241">
        <f t="shared" si="60"/>
        <v>1.20596858014053</v>
      </c>
      <c r="AE241">
        <f t="shared" si="61"/>
        <v>0.63106308719311899</v>
      </c>
    </row>
    <row r="242" spans="1:31" x14ac:dyDescent="0.2">
      <c r="A242">
        <v>1.726</v>
      </c>
      <c r="B242">
        <v>3.0339999999999998</v>
      </c>
      <c r="C242">
        <v>3.3802500000000002</v>
      </c>
      <c r="D242">
        <v>10.058249999999999</v>
      </c>
      <c r="E242">
        <v>3.0529999999999999</v>
      </c>
      <c r="F242">
        <v>7.3994999999999997</v>
      </c>
      <c r="G242">
        <v>1.6207499999999999</v>
      </c>
      <c r="H242">
        <v>2.1240000000000001</v>
      </c>
      <c r="I242">
        <v>1.42425</v>
      </c>
      <c r="J242">
        <v>13.65325</v>
      </c>
      <c r="K242">
        <v>4.351</v>
      </c>
      <c r="L242">
        <v>0.97775000000000001</v>
      </c>
      <c r="M242">
        <v>70.758499999999998</v>
      </c>
      <c r="N242">
        <v>89.016999999999996</v>
      </c>
      <c r="O242">
        <v>1.0934999999999999</v>
      </c>
      <c r="Q242">
        <f t="shared" si="47"/>
        <v>0.23704079137919076</v>
      </c>
      <c r="R242">
        <f t="shared" si="48"/>
        <v>0.48201557645071164</v>
      </c>
      <c r="S242">
        <f t="shared" si="49"/>
        <v>0.52894882146267752</v>
      </c>
      <c r="T242">
        <f t="shared" si="50"/>
        <v>1.0025224259032373</v>
      </c>
      <c r="U242">
        <f t="shared" si="51"/>
        <v>0.48472680429866177</v>
      </c>
      <c r="V242">
        <f t="shared" si="52"/>
        <v>0.86920237451782234</v>
      </c>
      <c r="W242">
        <f t="shared" si="53"/>
        <v>0.20971603027494135</v>
      </c>
      <c r="X242">
        <f t="shared" si="54"/>
        <v>0.32715451240943144</v>
      </c>
      <c r="Y242">
        <f t="shared" si="55"/>
        <v>0.15358622812871756</v>
      </c>
      <c r="Z242">
        <f t="shared" si="56"/>
        <v>1.1352360425168662</v>
      </c>
      <c r="AA242">
        <f t="shared" si="57"/>
        <v>0.6385890832927168</v>
      </c>
      <c r="AB242">
        <f t="shared" si="58"/>
        <v>-9.7721753758316932E-3</v>
      </c>
      <c r="AC242">
        <f t="shared" si="59"/>
        <v>1.8497786177844955</v>
      </c>
      <c r="AD242">
        <f t="shared" si="60"/>
        <v>1.9494729538489974</v>
      </c>
      <c r="AE242">
        <f t="shared" si="61"/>
        <v>3.8818787373655829E-2</v>
      </c>
    </row>
    <row r="243" spans="1:31" x14ac:dyDescent="0.2">
      <c r="A243">
        <v>0.69574999999999998</v>
      </c>
      <c r="B243">
        <v>7.1710000000000003</v>
      </c>
      <c r="C243">
        <v>0.28975000000000001</v>
      </c>
      <c r="D243">
        <v>3.3464999999999998</v>
      </c>
      <c r="E243">
        <v>6.4192499999999999</v>
      </c>
      <c r="F243">
        <v>7.4264999999999999</v>
      </c>
      <c r="G243">
        <v>2.0582500000000001</v>
      </c>
      <c r="H243">
        <v>4.2999999999999997E-2</v>
      </c>
      <c r="I243">
        <v>1.117</v>
      </c>
      <c r="J243">
        <v>6.2457500000000001</v>
      </c>
      <c r="K243">
        <v>13.7765</v>
      </c>
      <c r="L243">
        <v>12.874000000000001</v>
      </c>
      <c r="M243">
        <v>30.283249999999999</v>
      </c>
      <c r="N243">
        <v>9.4750000000000001E-2</v>
      </c>
      <c r="O243">
        <v>9.3947500000000002</v>
      </c>
      <c r="Q243">
        <f t="shared" si="47"/>
        <v>-0.15754678499391944</v>
      </c>
      <c r="R243">
        <f t="shared" si="48"/>
        <v>0.85557972250171777</v>
      </c>
      <c r="S243">
        <f t="shared" si="49"/>
        <v>-0.53797655536436639</v>
      </c>
      <c r="T243">
        <f t="shared" si="50"/>
        <v>0.52459082933951895</v>
      </c>
      <c r="U243">
        <f t="shared" si="51"/>
        <v>0.80748428976843878</v>
      </c>
      <c r="V243">
        <f t="shared" si="52"/>
        <v>0.87078418538716518</v>
      </c>
      <c r="W243">
        <f t="shared" si="53"/>
        <v>0.31349812408355804</v>
      </c>
      <c r="X243">
        <f t="shared" si="54"/>
        <v>-1.3665315444204134</v>
      </c>
      <c r="Y243">
        <f t="shared" si="55"/>
        <v>4.8053173115609048E-2</v>
      </c>
      <c r="Z243">
        <f t="shared" si="56"/>
        <v>0.7955845966419548</v>
      </c>
      <c r="AA243">
        <f t="shared" si="57"/>
        <v>1.139138896544275</v>
      </c>
      <c r="AB243">
        <f t="shared" si="58"/>
        <v>1.1097135047929503</v>
      </c>
      <c r="AC243">
        <f t="shared" si="59"/>
        <v>1.4812024818361147</v>
      </c>
      <c r="AD243">
        <f t="shared" si="60"/>
        <v>-1.0234207813598899</v>
      </c>
      <c r="AE243">
        <f t="shared" si="61"/>
        <v>0.97288522775053399</v>
      </c>
    </row>
    <row r="244" spans="1:31" x14ac:dyDescent="0.2">
      <c r="A244">
        <v>1.66</v>
      </c>
      <c r="B244">
        <v>2.14425</v>
      </c>
      <c r="C244">
        <v>0.65375000000000005</v>
      </c>
      <c r="D244">
        <v>1.9877499999999999</v>
      </c>
      <c r="E244">
        <v>1.0927500000000001</v>
      </c>
      <c r="F244">
        <v>7.5250000000000004</v>
      </c>
      <c r="G244">
        <v>0.3105</v>
      </c>
      <c r="H244">
        <v>15.923249999999999</v>
      </c>
      <c r="I244">
        <v>10.632</v>
      </c>
      <c r="J244">
        <v>18.437000000000001</v>
      </c>
      <c r="K244">
        <v>174.50125</v>
      </c>
      <c r="L244">
        <v>95.319249999999997</v>
      </c>
      <c r="M244">
        <v>41.072499999999998</v>
      </c>
      <c r="N244">
        <v>81.806250000000006</v>
      </c>
      <c r="O244">
        <v>58.4315</v>
      </c>
      <c r="Q244">
        <f t="shared" si="47"/>
        <v>0.22010808804005508</v>
      </c>
      <c r="R244">
        <f t="shared" si="48"/>
        <v>0.33127541874968885</v>
      </c>
      <c r="S244">
        <f t="shared" si="49"/>
        <v>-0.18458829812466931</v>
      </c>
      <c r="T244">
        <f t="shared" si="50"/>
        <v>0.29836176212977517</v>
      </c>
      <c r="U244">
        <f t="shared" si="51"/>
        <v>3.8520815161690231E-2</v>
      </c>
      <c r="V244">
        <f t="shared" si="52"/>
        <v>0.87650650426588095</v>
      </c>
      <c r="W244">
        <f t="shared" si="53"/>
        <v>-0.50793839548740094</v>
      </c>
      <c r="X244">
        <f t="shared" si="54"/>
        <v>1.2020317137166203</v>
      </c>
      <c r="Y244">
        <f t="shared" si="55"/>
        <v>1.0266149679346754</v>
      </c>
      <c r="Z244">
        <f t="shared" si="56"/>
        <v>1.2656902556850653</v>
      </c>
      <c r="AA244">
        <f t="shared" si="57"/>
        <v>2.2417985422760469</v>
      </c>
      <c r="AB244">
        <f t="shared" si="58"/>
        <v>1.979180616530662</v>
      </c>
      <c r="AC244">
        <f t="shared" si="59"/>
        <v>1.6135511382848868</v>
      </c>
      <c r="AD244">
        <f t="shared" si="60"/>
        <v>1.9127864850505574</v>
      </c>
      <c r="AE244">
        <f t="shared" si="61"/>
        <v>1.7666470352639072</v>
      </c>
    </row>
    <row r="245" spans="1:31" x14ac:dyDescent="0.2">
      <c r="A245">
        <v>0.99675000000000002</v>
      </c>
      <c r="B245">
        <v>0.99850000000000005</v>
      </c>
      <c r="C245">
        <v>1.7969999999999999</v>
      </c>
      <c r="D245">
        <v>2.0822500000000002</v>
      </c>
      <c r="E245">
        <v>3.9994999999999998</v>
      </c>
      <c r="F245">
        <v>23.649249999999999</v>
      </c>
      <c r="G245">
        <v>7.5642500000000004</v>
      </c>
      <c r="H245">
        <v>38.856000000000002</v>
      </c>
      <c r="I245">
        <v>1.4830000000000001</v>
      </c>
      <c r="J245">
        <v>6.5137499999999999</v>
      </c>
      <c r="K245">
        <v>5.0867500000000003</v>
      </c>
      <c r="L245">
        <v>6.9755000000000003</v>
      </c>
      <c r="M245">
        <v>12.484249999999999</v>
      </c>
      <c r="N245">
        <v>5.4909999999999997</v>
      </c>
      <c r="O245">
        <v>32.068249999999999</v>
      </c>
      <c r="Q245">
        <f t="shared" si="47"/>
        <v>-1.4137556655679448E-3</v>
      </c>
      <c r="R245">
        <f t="shared" si="48"/>
        <v>-6.5193079327860177E-4</v>
      </c>
      <c r="S245">
        <f t="shared" si="49"/>
        <v>0.25454807710897381</v>
      </c>
      <c r="T245">
        <f t="shared" si="50"/>
        <v>0.31853287075684611</v>
      </c>
      <c r="U245">
        <f t="shared" si="51"/>
        <v>0.60200570112451601</v>
      </c>
      <c r="V245">
        <f t="shared" si="52"/>
        <v>1.3738173723031644</v>
      </c>
      <c r="W245">
        <f t="shared" si="53"/>
        <v>0.87876587393110173</v>
      </c>
      <c r="X245">
        <f t="shared" si="54"/>
        <v>1.5894580904649798</v>
      </c>
      <c r="Y245">
        <f t="shared" si="55"/>
        <v>0.17114115102838204</v>
      </c>
      <c r="Z245">
        <f t="shared" si="56"/>
        <v>0.81383108617481748</v>
      </c>
      <c r="AA245">
        <f t="shared" si="57"/>
        <v>0.70644039375707079</v>
      </c>
      <c r="AB245">
        <f t="shared" si="58"/>
        <v>0.8435753430507632</v>
      </c>
      <c r="AC245">
        <f t="shared" si="59"/>
        <v>1.0963624569280406</v>
      </c>
      <c r="AD245">
        <f t="shared" si="60"/>
        <v>0.73965144370937674</v>
      </c>
      <c r="AE245">
        <f t="shared" si="61"/>
        <v>1.5060752606431147</v>
      </c>
    </row>
    <row r="246" spans="1:31" x14ac:dyDescent="0.2">
      <c r="A246">
        <v>0.84225000000000005</v>
      </c>
      <c r="B246">
        <v>1.0642499999999999</v>
      </c>
      <c r="C246">
        <v>3.4344999999999999</v>
      </c>
      <c r="D246">
        <v>1.81</v>
      </c>
      <c r="E246">
        <v>14.570499999999999</v>
      </c>
      <c r="F246">
        <v>9.0534999999999997</v>
      </c>
      <c r="G246">
        <v>4.6712499999999997</v>
      </c>
      <c r="H246">
        <v>0.58850000000000002</v>
      </c>
      <c r="I246">
        <v>0.6865</v>
      </c>
      <c r="J246">
        <v>0.93374999999999997</v>
      </c>
      <c r="K246">
        <v>15.142749999999999</v>
      </c>
      <c r="L246">
        <v>33.247999999999998</v>
      </c>
      <c r="M246">
        <v>57.179250000000003</v>
      </c>
      <c r="N246">
        <v>51.513750000000002</v>
      </c>
      <c r="O246">
        <v>27.922000000000001</v>
      </c>
      <c r="Q246">
        <f t="shared" si="47"/>
        <v>-7.4558980346842135E-2</v>
      </c>
      <c r="R246">
        <f t="shared" si="48"/>
        <v>2.7043658849174014E-2</v>
      </c>
      <c r="S246">
        <f t="shared" si="49"/>
        <v>0.53586352071245247</v>
      </c>
      <c r="T246">
        <f t="shared" si="50"/>
        <v>0.2576785748691845</v>
      </c>
      <c r="U246">
        <f t="shared" si="51"/>
        <v>1.1634744552370528</v>
      </c>
      <c r="V246">
        <f t="shared" si="52"/>
        <v>0.95681650592717415</v>
      </c>
      <c r="W246">
        <f t="shared" si="53"/>
        <v>0.66943311085769386</v>
      </c>
      <c r="X246">
        <f t="shared" si="54"/>
        <v>-0.2302535328205465</v>
      </c>
      <c r="Y246">
        <f t="shared" si="55"/>
        <v>-0.16335945842722605</v>
      </c>
      <c r="Z246">
        <f t="shared" si="56"/>
        <v>-2.9769385176544819E-2</v>
      </c>
      <c r="AA246">
        <f t="shared" si="57"/>
        <v>1.1802047524013271</v>
      </c>
      <c r="AB246">
        <f t="shared" si="58"/>
        <v>1.521765525877083</v>
      </c>
      <c r="AC246">
        <f t="shared" si="59"/>
        <v>1.757238454572204</v>
      </c>
      <c r="AD246">
        <f t="shared" si="60"/>
        <v>1.7119231659750784</v>
      </c>
      <c r="AE246">
        <f t="shared" si="61"/>
        <v>1.4459465227568316</v>
      </c>
    </row>
    <row r="247" spans="1:31" x14ac:dyDescent="0.2">
      <c r="A247">
        <v>0.13825000000000001</v>
      </c>
      <c r="B247">
        <v>3.3344999999999998</v>
      </c>
      <c r="C247">
        <v>2.7742499999999999</v>
      </c>
      <c r="D247">
        <v>0.59075</v>
      </c>
      <c r="E247">
        <v>4.7822500000000003</v>
      </c>
      <c r="F247">
        <v>1.6595</v>
      </c>
      <c r="G247">
        <v>1.4749999999999999E-2</v>
      </c>
      <c r="H247">
        <v>4.99</v>
      </c>
      <c r="I247">
        <v>1.66025</v>
      </c>
      <c r="J247">
        <v>2.5067499999999998</v>
      </c>
      <c r="K247">
        <v>4.4814999999999996</v>
      </c>
      <c r="L247">
        <v>6.89025</v>
      </c>
      <c r="M247">
        <v>137.18324999999999</v>
      </c>
      <c r="N247">
        <v>3.5305</v>
      </c>
      <c r="O247">
        <v>1.6439999999999999</v>
      </c>
      <c r="Q247">
        <f t="shared" si="47"/>
        <v>-0.85933486002326409</v>
      </c>
      <c r="R247">
        <f t="shared" si="48"/>
        <v>0.5230307217546718</v>
      </c>
      <c r="S247">
        <f t="shared" si="49"/>
        <v>0.44314559470709403</v>
      </c>
      <c r="T247">
        <f t="shared" si="50"/>
        <v>-0.22859626969559335</v>
      </c>
      <c r="U247">
        <f t="shared" si="51"/>
        <v>0.67963227583297514</v>
      </c>
      <c r="V247">
        <f t="shared" si="52"/>
        <v>0.21997725674462273</v>
      </c>
      <c r="W247">
        <f t="shared" si="53"/>
        <v>-1.8312079796858178</v>
      </c>
      <c r="X247">
        <f t="shared" si="54"/>
        <v>0.69810054562338986</v>
      </c>
      <c r="Y247">
        <f t="shared" si="55"/>
        <v>0.22017348891088168</v>
      </c>
      <c r="Z247">
        <f t="shared" si="56"/>
        <v>0.39911102361343825</v>
      </c>
      <c r="AA247">
        <f t="shared" si="57"/>
        <v>0.65142340075905192</v>
      </c>
      <c r="AB247">
        <f t="shared" si="58"/>
        <v>0.8382349797669516</v>
      </c>
      <c r="AC247">
        <f t="shared" si="59"/>
        <v>2.1373010874884009</v>
      </c>
      <c r="AD247">
        <f t="shared" si="60"/>
        <v>0.54783621583079811</v>
      </c>
      <c r="AE247">
        <f t="shared" si="61"/>
        <v>0.21590181320403154</v>
      </c>
    </row>
    <row r="248" spans="1:31" x14ac:dyDescent="0.2">
      <c r="A248">
        <v>1.84</v>
      </c>
      <c r="B248">
        <v>2.8512499999999998</v>
      </c>
      <c r="C248">
        <v>2.6644999999999999</v>
      </c>
      <c r="D248">
        <v>2.4217499999999998</v>
      </c>
      <c r="E248">
        <v>3.5870000000000002</v>
      </c>
      <c r="F248">
        <v>0.27350000000000002</v>
      </c>
      <c r="G248">
        <v>1.9115</v>
      </c>
      <c r="H248">
        <v>4.7309999999999999</v>
      </c>
      <c r="I248">
        <v>8.6140000000000008</v>
      </c>
      <c r="J248">
        <v>16.09375</v>
      </c>
      <c r="K248">
        <v>68.456500000000005</v>
      </c>
      <c r="L248">
        <v>134.99975000000001</v>
      </c>
      <c r="M248">
        <v>29.914000000000001</v>
      </c>
      <c r="N248">
        <v>16.24775</v>
      </c>
      <c r="O248">
        <v>7.8097500000000002</v>
      </c>
      <c r="Q248">
        <f t="shared" si="47"/>
        <v>0.26481782300953643</v>
      </c>
      <c r="R248">
        <f t="shared" si="48"/>
        <v>0.45503529828470496</v>
      </c>
      <c r="S248">
        <f t="shared" si="49"/>
        <v>0.42561572457693053</v>
      </c>
      <c r="T248">
        <f t="shared" si="50"/>
        <v>0.38412930840886161</v>
      </c>
      <c r="U248">
        <f t="shared" si="51"/>
        <v>0.5547313766759665</v>
      </c>
      <c r="V248">
        <f t="shared" si="52"/>
        <v>-0.56304266933055036</v>
      </c>
      <c r="W248">
        <f t="shared" si="53"/>
        <v>0.28137430235504685</v>
      </c>
      <c r="X248">
        <f t="shared" si="54"/>
        <v>0.6749529480485652</v>
      </c>
      <c r="Y248">
        <f t="shared" si="55"/>
        <v>0.93520486742658115</v>
      </c>
      <c r="Z248">
        <f t="shared" si="56"/>
        <v>1.2066572507212849</v>
      </c>
      <c r="AA248">
        <f t="shared" si="57"/>
        <v>1.8354146910399012</v>
      </c>
      <c r="AB248">
        <f t="shared" si="58"/>
        <v>2.1303329642452207</v>
      </c>
      <c r="AC248">
        <f t="shared" si="59"/>
        <v>1.4758744893194367</v>
      </c>
      <c r="AD248">
        <f t="shared" si="60"/>
        <v>1.2107932280693394</v>
      </c>
      <c r="AE248">
        <f t="shared" si="61"/>
        <v>0.89263713178277437</v>
      </c>
    </row>
    <row r="249" spans="1:31" x14ac:dyDescent="0.2">
      <c r="A249">
        <v>5.1827500000000004</v>
      </c>
      <c r="B249">
        <v>0.46949999999999997</v>
      </c>
      <c r="C249">
        <v>1.982</v>
      </c>
      <c r="D249">
        <v>1.8499999999999999E-2</v>
      </c>
      <c r="E249">
        <v>3.5722499999999999</v>
      </c>
      <c r="F249">
        <v>2.3374999999999999</v>
      </c>
      <c r="G249">
        <v>3.7435</v>
      </c>
      <c r="H249">
        <v>10.826750000000001</v>
      </c>
      <c r="I249">
        <v>0.5675</v>
      </c>
      <c r="J249">
        <v>1.9644999999999999</v>
      </c>
      <c r="K249">
        <v>66.656000000000006</v>
      </c>
      <c r="L249">
        <v>96.599000000000004</v>
      </c>
      <c r="M249">
        <v>32.127499999999998</v>
      </c>
      <c r="N249">
        <v>7.7127499999999998</v>
      </c>
      <c r="O249">
        <v>10.4335</v>
      </c>
      <c r="Q249">
        <f t="shared" si="47"/>
        <v>0.71456026030797348</v>
      </c>
      <c r="R249">
        <f t="shared" si="48"/>
        <v>-0.32836440339787026</v>
      </c>
      <c r="S249">
        <f t="shared" si="49"/>
        <v>0.29710365014925649</v>
      </c>
      <c r="T249">
        <f t="shared" si="50"/>
        <v>-1.732828271596986</v>
      </c>
      <c r="U249">
        <f t="shared" si="51"/>
        <v>0.55294184490329046</v>
      </c>
      <c r="V249">
        <f t="shared" si="52"/>
        <v>0.36875161954455532</v>
      </c>
      <c r="W249">
        <f t="shared" si="53"/>
        <v>0.57327783746405769</v>
      </c>
      <c r="X249">
        <f t="shared" si="54"/>
        <v>1.0344981086204921</v>
      </c>
      <c r="Y249">
        <f t="shared" si="55"/>
        <v>-0.24603413413483965</v>
      </c>
      <c r="Z249">
        <f t="shared" si="56"/>
        <v>0.29325203314782489</v>
      </c>
      <c r="AA249">
        <f t="shared" si="57"/>
        <v>1.8238392482676518</v>
      </c>
      <c r="AB249">
        <f t="shared" si="58"/>
        <v>1.9849726305901327</v>
      </c>
      <c r="AC249">
        <f t="shared" si="59"/>
        <v>1.5068769322602971</v>
      </c>
      <c r="AD249">
        <f t="shared" si="60"/>
        <v>0.88720925443005805</v>
      </c>
      <c r="AE249">
        <f t="shared" si="61"/>
        <v>1.0184300203829064</v>
      </c>
    </row>
    <row r="250" spans="1:31" x14ac:dyDescent="0.2">
      <c r="A250">
        <v>2.2207499999999998</v>
      </c>
      <c r="B250">
        <v>4.3447500000000003</v>
      </c>
      <c r="C250">
        <v>2.4087499999999999</v>
      </c>
      <c r="D250">
        <v>5.0972499999999998</v>
      </c>
      <c r="E250">
        <v>2.0695000000000001</v>
      </c>
      <c r="F250">
        <v>7.50075</v>
      </c>
      <c r="G250">
        <v>2.2745000000000002</v>
      </c>
      <c r="H250">
        <v>0.314</v>
      </c>
      <c r="I250">
        <v>10.2715</v>
      </c>
      <c r="J250">
        <v>3.1977500000000001</v>
      </c>
      <c r="K250">
        <v>11.109249999999999</v>
      </c>
      <c r="L250">
        <v>63.292250000000003</v>
      </c>
      <c r="M250">
        <v>20.02</v>
      </c>
      <c r="N250">
        <v>47.078749999999999</v>
      </c>
      <c r="O250">
        <v>11.2165</v>
      </c>
      <c r="Q250">
        <f t="shared" si="47"/>
        <v>0.34649967078099914</v>
      </c>
      <c r="R250">
        <f t="shared" si="48"/>
        <v>0.63796479189075717</v>
      </c>
      <c r="S250">
        <f t="shared" si="49"/>
        <v>0.38179172766350933</v>
      </c>
      <c r="T250">
        <f t="shared" si="50"/>
        <v>0.70733593454179378</v>
      </c>
      <c r="U250">
        <f t="shared" si="51"/>
        <v>0.31586543073677875</v>
      </c>
      <c r="V250">
        <f t="shared" si="52"/>
        <v>0.87510469066856256</v>
      </c>
      <c r="W250">
        <f t="shared" si="53"/>
        <v>0.356885941165974</v>
      </c>
      <c r="X250">
        <f t="shared" si="54"/>
        <v>-0.50307035192678506</v>
      </c>
      <c r="Y250">
        <f t="shared" si="55"/>
        <v>1.0116338704866497</v>
      </c>
      <c r="Z250">
        <f t="shared" si="56"/>
        <v>0.50484450760768096</v>
      </c>
      <c r="AA250">
        <f t="shared" si="57"/>
        <v>1.0456847401419385</v>
      </c>
      <c r="AB250">
        <f t="shared" si="58"/>
        <v>1.8013505348468535</v>
      </c>
      <c r="AC250">
        <f t="shared" si="59"/>
        <v>1.3014640731432996</v>
      </c>
      <c r="AD250">
        <f t="shared" si="60"/>
        <v>1.6728249232599859</v>
      </c>
      <c r="AE250">
        <f t="shared" si="61"/>
        <v>1.0498573606797315</v>
      </c>
    </row>
    <row r="251" spans="1:31" x14ac:dyDescent="0.2">
      <c r="A251">
        <v>0.61824999999999997</v>
      </c>
      <c r="B251">
        <v>0.69925000000000004</v>
      </c>
      <c r="C251">
        <v>0.91274999999999995</v>
      </c>
      <c r="D251">
        <v>2.8134999999999999</v>
      </c>
      <c r="E251">
        <v>0.434</v>
      </c>
      <c r="F251">
        <v>8.4362499999999994</v>
      </c>
      <c r="G251">
        <v>7.0335000000000001</v>
      </c>
      <c r="H251">
        <v>4.2662500000000003</v>
      </c>
      <c r="I251">
        <v>9.7777499999999993</v>
      </c>
      <c r="J251">
        <v>4901.0477499999997</v>
      </c>
      <c r="K251">
        <v>48.610500000000002</v>
      </c>
      <c r="L251">
        <v>9.1479999999999997</v>
      </c>
      <c r="M251">
        <v>93.934749999999994</v>
      </c>
      <c r="N251">
        <v>0.4995</v>
      </c>
      <c r="O251">
        <v>97.778000000000006</v>
      </c>
      <c r="Q251">
        <f t="shared" si="47"/>
        <v>-0.20883587496666511</v>
      </c>
      <c r="R251">
        <f t="shared" si="48"/>
        <v>-0.1553675249564351</v>
      </c>
      <c r="S251">
        <f t="shared" si="49"/>
        <v>-3.9648158378234981E-2</v>
      </c>
      <c r="T251">
        <f t="shared" si="50"/>
        <v>0.44924691949001144</v>
      </c>
      <c r="U251">
        <f t="shared" si="51"/>
        <v>-0.36251027048748929</v>
      </c>
      <c r="V251">
        <f t="shared" si="52"/>
        <v>0.9261494411494452</v>
      </c>
      <c r="W251">
        <f t="shared" si="53"/>
        <v>0.84717149179453055</v>
      </c>
      <c r="X251">
        <f t="shared" si="54"/>
        <v>0.63004630128669525</v>
      </c>
      <c r="Y251">
        <f t="shared" si="55"/>
        <v>0.99023892891794929</v>
      </c>
      <c r="Z251">
        <f t="shared" si="56"/>
        <v>3.6902889337838984</v>
      </c>
      <c r="AA251">
        <f t="shared" si="57"/>
        <v>1.6867300881826304</v>
      </c>
      <c r="AB251">
        <f t="shared" si="58"/>
        <v>0.96132615593471082</v>
      </c>
      <c r="AC251">
        <f t="shared" si="59"/>
        <v>1.9728262838678332</v>
      </c>
      <c r="AD251">
        <f t="shared" si="60"/>
        <v>-0.30146450743799885</v>
      </c>
      <c r="AE251">
        <f t="shared" si="61"/>
        <v>1.9902411497426353</v>
      </c>
    </row>
    <row r="252" spans="1:31" x14ac:dyDescent="0.2">
      <c r="A252">
        <v>5.1100000000000003</v>
      </c>
      <c r="B252">
        <v>0.46600000000000003</v>
      </c>
      <c r="C252">
        <v>0.65525</v>
      </c>
      <c r="D252">
        <v>3.4209999999999998</v>
      </c>
      <c r="E252">
        <v>0.45174999999999998</v>
      </c>
      <c r="F252">
        <v>0.505</v>
      </c>
      <c r="G252">
        <v>3.7052499999999999</v>
      </c>
      <c r="H252">
        <v>4.0000000000000001E-3</v>
      </c>
      <c r="I252">
        <v>14.18125</v>
      </c>
      <c r="J252">
        <v>8.5832499999999996</v>
      </c>
      <c r="K252">
        <v>21.461500000000001</v>
      </c>
      <c r="L252">
        <v>112.88</v>
      </c>
      <c r="M252">
        <v>6.63225</v>
      </c>
      <c r="N252">
        <v>47.679000000000002</v>
      </c>
      <c r="O252">
        <v>14.87575</v>
      </c>
      <c r="Q252">
        <f t="shared" si="47"/>
        <v>0.70842090013471271</v>
      </c>
      <c r="R252">
        <f t="shared" si="48"/>
        <v>-0.33161408330999981</v>
      </c>
      <c r="S252">
        <f t="shared" si="49"/>
        <v>-0.18359297038136191</v>
      </c>
      <c r="T252">
        <f t="shared" si="50"/>
        <v>0.53415307418506242</v>
      </c>
      <c r="U252">
        <f t="shared" si="51"/>
        <v>-0.34510183876703049</v>
      </c>
      <c r="V252">
        <f t="shared" si="52"/>
        <v>-0.29670862188133856</v>
      </c>
      <c r="W252">
        <f t="shared" si="53"/>
        <v>0.56881751594761765</v>
      </c>
      <c r="X252">
        <f t="shared" si="54"/>
        <v>-2.397940008672037</v>
      </c>
      <c r="Y252">
        <f t="shared" si="55"/>
        <v>1.151714513229011</v>
      </c>
      <c r="Z252">
        <f t="shared" si="56"/>
        <v>0.93365176218579837</v>
      </c>
      <c r="AA252">
        <f t="shared" si="57"/>
        <v>1.3316600726605403</v>
      </c>
      <c r="AB252">
        <f t="shared" si="58"/>
        <v>2.0526170007462912</v>
      </c>
      <c r="AC252">
        <f t="shared" si="59"/>
        <v>0.8216608884068326</v>
      </c>
      <c r="AD252">
        <f t="shared" si="60"/>
        <v>1.6783271381114535</v>
      </c>
      <c r="AE252">
        <f t="shared" si="61"/>
        <v>1.1724788710493437</v>
      </c>
    </row>
    <row r="253" spans="1:31" x14ac:dyDescent="0.2">
      <c r="A253">
        <v>0.27925</v>
      </c>
      <c r="B253">
        <v>0.27024999999999999</v>
      </c>
      <c r="C253">
        <v>0.67800000000000005</v>
      </c>
      <c r="D253">
        <v>1.59575</v>
      </c>
      <c r="E253">
        <v>2.6742499999999998</v>
      </c>
      <c r="F253">
        <v>1.5389999999999999</v>
      </c>
      <c r="G253">
        <v>3.91275</v>
      </c>
      <c r="H253">
        <v>2.4972500000000002</v>
      </c>
      <c r="I253">
        <v>1.294</v>
      </c>
      <c r="J253">
        <v>14.3765</v>
      </c>
      <c r="K253">
        <v>18.416250000000002</v>
      </c>
      <c r="L253">
        <v>7.9305000000000003</v>
      </c>
      <c r="M253">
        <v>57.646999999999998</v>
      </c>
      <c r="N253">
        <v>43.704500000000003</v>
      </c>
      <c r="O253">
        <v>82.984250000000003</v>
      </c>
      <c r="Q253">
        <f t="shared" si="47"/>
        <v>-0.55400681821235331</v>
      </c>
      <c r="R253">
        <f t="shared" si="48"/>
        <v>-0.56823429737465203</v>
      </c>
      <c r="S253">
        <f t="shared" si="49"/>
        <v>-0.16877030613293661</v>
      </c>
      <c r="T253">
        <f t="shared" si="50"/>
        <v>0.20296485310184284</v>
      </c>
      <c r="U253">
        <f t="shared" si="51"/>
        <v>0.42720200447621276</v>
      </c>
      <c r="V253">
        <f t="shared" si="52"/>
        <v>0.18723861983147869</v>
      </c>
      <c r="W253">
        <f t="shared" si="53"/>
        <v>0.59248210011407487</v>
      </c>
      <c r="X253">
        <f t="shared" si="54"/>
        <v>0.39746202180094137</v>
      </c>
      <c r="Y253">
        <f t="shared" si="55"/>
        <v>0.11193427633268158</v>
      </c>
      <c r="Z253">
        <f t="shared" si="56"/>
        <v>1.1576531686824996</v>
      </c>
      <c r="AA253">
        <f t="shared" si="57"/>
        <v>1.2652012018593226</v>
      </c>
      <c r="AB253">
        <f t="shared" si="58"/>
        <v>0.89930056946079251</v>
      </c>
      <c r="AC253">
        <f t="shared" si="59"/>
        <v>1.7607767111563599</v>
      </c>
      <c r="AD253">
        <f t="shared" si="60"/>
        <v>1.6405261560677289</v>
      </c>
      <c r="AE253">
        <f t="shared" si="61"/>
        <v>1.9189956732536508</v>
      </c>
    </row>
    <row r="254" spans="1:31" x14ac:dyDescent="0.2">
      <c r="A254">
        <v>0.52975000000000005</v>
      </c>
      <c r="B254">
        <v>3.0095000000000001</v>
      </c>
      <c r="C254">
        <v>2.5339999999999998</v>
      </c>
      <c r="D254">
        <v>6.1792499999999997</v>
      </c>
      <c r="E254">
        <v>1.7975000000000001</v>
      </c>
      <c r="F254">
        <v>0.59575</v>
      </c>
      <c r="G254">
        <v>1.09975</v>
      </c>
      <c r="H254">
        <v>4.8512500000000003</v>
      </c>
      <c r="I254">
        <v>0.30325000000000002</v>
      </c>
      <c r="J254">
        <v>3.0739999999999998</v>
      </c>
      <c r="K254">
        <v>1.2869999999999999</v>
      </c>
      <c r="L254">
        <v>94.768000000000001</v>
      </c>
      <c r="M254">
        <v>48.888249999999999</v>
      </c>
      <c r="N254">
        <v>201.96775</v>
      </c>
      <c r="O254">
        <v>3.5942500000000002</v>
      </c>
      <c r="Q254">
        <f t="shared" si="47"/>
        <v>-0.27592903461716778</v>
      </c>
      <c r="R254">
        <f t="shared" si="48"/>
        <v>0.47849434766080862</v>
      </c>
      <c r="S254">
        <f t="shared" si="49"/>
        <v>0.40380661054742245</v>
      </c>
      <c r="T254">
        <f t="shared" si="50"/>
        <v>0.79093576624939155</v>
      </c>
      <c r="U254">
        <f t="shared" si="51"/>
        <v>0.25466889905492018</v>
      </c>
      <c r="V254">
        <f t="shared" si="52"/>
        <v>-0.22493594898150626</v>
      </c>
      <c r="W254">
        <f t="shared" si="53"/>
        <v>4.1293970648900558E-2</v>
      </c>
      <c r="X254">
        <f t="shared" si="54"/>
        <v>0.68585365574807133</v>
      </c>
      <c r="Y254">
        <f t="shared" si="55"/>
        <v>-0.5181991904613894</v>
      </c>
      <c r="Z254">
        <f t="shared" si="56"/>
        <v>0.48770386316372621</v>
      </c>
      <c r="AA254">
        <f t="shared" si="57"/>
        <v>0.10957854690438665</v>
      </c>
      <c r="AB254">
        <f t="shared" si="58"/>
        <v>1.976661715296868</v>
      </c>
      <c r="AC254">
        <f t="shared" si="59"/>
        <v>1.6892044915705262</v>
      </c>
      <c r="AD254">
        <f t="shared" si="60"/>
        <v>2.305282027292102</v>
      </c>
      <c r="AE254">
        <f t="shared" si="61"/>
        <v>0.55560828141080687</v>
      </c>
    </row>
    <row r="255" spans="1:31" x14ac:dyDescent="0.2">
      <c r="A255">
        <v>1.63775</v>
      </c>
      <c r="B255">
        <v>0.186</v>
      </c>
      <c r="C255">
        <v>4.5532500000000002</v>
      </c>
      <c r="D255">
        <v>6.6974999999999998</v>
      </c>
      <c r="E255">
        <v>29.71875</v>
      </c>
      <c r="F255">
        <v>3.89825</v>
      </c>
      <c r="G255">
        <v>5.61775</v>
      </c>
      <c r="H255">
        <v>9.9952500000000004</v>
      </c>
      <c r="I255">
        <v>1.2197499999999999</v>
      </c>
      <c r="J255">
        <v>7.8085000000000004</v>
      </c>
      <c r="K255">
        <v>6.0497500000000004</v>
      </c>
      <c r="L255">
        <v>2.13775</v>
      </c>
      <c r="M255">
        <v>34.119250000000001</v>
      </c>
      <c r="N255">
        <v>0.51524999999999999</v>
      </c>
      <c r="O255">
        <v>11.382250000000001</v>
      </c>
      <c r="Q255">
        <f t="shared" si="47"/>
        <v>0.21424760810397742</v>
      </c>
      <c r="R255">
        <f t="shared" si="48"/>
        <v>-0.73048705578208362</v>
      </c>
      <c r="S255">
        <f t="shared" si="49"/>
        <v>0.65832149626464898</v>
      </c>
      <c r="T255">
        <f t="shared" si="50"/>
        <v>0.82591272228024637</v>
      </c>
      <c r="U255">
        <f t="shared" si="51"/>
        <v>1.4730305386175078</v>
      </c>
      <c r="V255">
        <f t="shared" si="52"/>
        <v>0.59086968756223757</v>
      </c>
      <c r="W255">
        <f t="shared" si="53"/>
        <v>0.74956240840840349</v>
      </c>
      <c r="X255">
        <f t="shared" si="54"/>
        <v>0.9997936611117294</v>
      </c>
      <c r="Y255">
        <f t="shared" si="55"/>
        <v>8.6270826784303811E-2</v>
      </c>
      <c r="Z255">
        <f t="shared" si="56"/>
        <v>0.89256761463411316</v>
      </c>
      <c r="AA255">
        <f t="shared" si="57"/>
        <v>0.78173742822870118</v>
      </c>
      <c r="AB255">
        <f t="shared" si="58"/>
        <v>0.32995691510623887</v>
      </c>
      <c r="AC255">
        <f t="shared" si="59"/>
        <v>1.5329994760581653</v>
      </c>
      <c r="AD255">
        <f t="shared" si="60"/>
        <v>-0.28798199954874948</v>
      </c>
      <c r="AE255">
        <f t="shared" si="61"/>
        <v>1.0562281202310224</v>
      </c>
    </row>
    <row r="256" spans="1:31" x14ac:dyDescent="0.2">
      <c r="A256">
        <v>3.3512499999999998</v>
      </c>
      <c r="B256">
        <v>3.2872499999999998</v>
      </c>
      <c r="C256">
        <v>51.391500000000001</v>
      </c>
      <c r="D256">
        <v>1.87225</v>
      </c>
      <c r="E256">
        <v>9.3922500000000007</v>
      </c>
      <c r="F256">
        <v>1.9717499999999999</v>
      </c>
      <c r="G256">
        <v>0.26050000000000001</v>
      </c>
      <c r="H256">
        <v>0.18099999999999999</v>
      </c>
      <c r="I256">
        <v>6.1587500000000004</v>
      </c>
      <c r="J256">
        <v>2.1025</v>
      </c>
      <c r="K256">
        <v>39.888750000000002</v>
      </c>
      <c r="L256">
        <v>35.129249999999999</v>
      </c>
      <c r="M256">
        <v>5.0259999999999998</v>
      </c>
      <c r="N256">
        <v>28.532499999999999</v>
      </c>
      <c r="O256">
        <v>12.94875</v>
      </c>
      <c r="Q256">
        <f t="shared" si="47"/>
        <v>0.5252068269909359</v>
      </c>
      <c r="R256">
        <f t="shared" si="48"/>
        <v>0.51683273404565921</v>
      </c>
      <c r="S256">
        <f t="shared" si="49"/>
        <v>1.7108912939298841</v>
      </c>
      <c r="T256">
        <f t="shared" si="50"/>
        <v>0.27236383925853941</v>
      </c>
      <c r="U256">
        <f t="shared" si="51"/>
        <v>0.97276964397332988</v>
      </c>
      <c r="V256">
        <f t="shared" si="52"/>
        <v>0.29485184949806276</v>
      </c>
      <c r="W256">
        <f t="shared" si="53"/>
        <v>-0.58419227236445659</v>
      </c>
      <c r="X256">
        <f t="shared" si="54"/>
        <v>-0.74232142513081545</v>
      </c>
      <c r="Y256">
        <f t="shared" si="55"/>
        <v>0.78949257528296546</v>
      </c>
      <c r="Z256">
        <f t="shared" si="56"/>
        <v>0.32273600446994977</v>
      </c>
      <c r="AA256">
        <f t="shared" si="57"/>
        <v>1.6008504269689454</v>
      </c>
      <c r="AB256">
        <f t="shared" si="58"/>
        <v>1.5456688778211052</v>
      </c>
      <c r="AC256">
        <f t="shared" si="59"/>
        <v>0.70122248425655709</v>
      </c>
      <c r="AD256">
        <f t="shared" si="60"/>
        <v>1.4553398259380996</v>
      </c>
      <c r="AE256">
        <f t="shared" si="61"/>
        <v>1.1122278460771731</v>
      </c>
    </row>
    <row r="257" spans="1:31" x14ac:dyDescent="0.2">
      <c r="A257">
        <v>0.42775000000000002</v>
      </c>
      <c r="B257">
        <v>0.44924999999999998</v>
      </c>
      <c r="C257">
        <v>2.5000000000000001E-4</v>
      </c>
      <c r="D257">
        <v>2.27075</v>
      </c>
      <c r="E257">
        <v>3.3547500000000001</v>
      </c>
      <c r="F257">
        <v>2.0185</v>
      </c>
      <c r="G257">
        <v>6.9904999999999999</v>
      </c>
      <c r="H257">
        <v>18.227250000000002</v>
      </c>
      <c r="I257">
        <v>6.1275000000000004</v>
      </c>
      <c r="J257">
        <v>3.8725000000000001</v>
      </c>
      <c r="K257">
        <v>74.711250000000007</v>
      </c>
      <c r="L257">
        <v>41.717750000000002</v>
      </c>
      <c r="M257">
        <v>28.24325</v>
      </c>
      <c r="N257">
        <v>2.49275</v>
      </c>
      <c r="O257">
        <v>32.516500000000001</v>
      </c>
      <c r="Q257">
        <f t="shared" si="47"/>
        <v>-0.36880998178686203</v>
      </c>
      <c r="R257">
        <f t="shared" si="48"/>
        <v>-0.34751191421898858</v>
      </c>
      <c r="S257">
        <f t="shared" si="49"/>
        <v>-3.6020599913279621</v>
      </c>
      <c r="T257">
        <f t="shared" si="50"/>
        <v>0.35616932286041969</v>
      </c>
      <c r="U257">
        <f t="shared" si="51"/>
        <v>0.52566016156435702</v>
      </c>
      <c r="V257">
        <f t="shared" si="52"/>
        <v>0.30502875374633315</v>
      </c>
      <c r="W257">
        <f t="shared" si="53"/>
        <v>0.84450824004825198</v>
      </c>
      <c r="X257">
        <f t="shared" si="54"/>
        <v>1.2607211502833218</v>
      </c>
      <c r="Y257">
        <f t="shared" si="55"/>
        <v>0.78728331992411549</v>
      </c>
      <c r="Z257">
        <f t="shared" si="56"/>
        <v>0.58799142643124358</v>
      </c>
      <c r="AA257">
        <f t="shared" si="57"/>
        <v>1.8733860026862252</v>
      </c>
      <c r="AB257">
        <f t="shared" si="58"/>
        <v>1.6203208772009243</v>
      </c>
      <c r="AC257">
        <f t="shared" si="59"/>
        <v>1.4509146702782667</v>
      </c>
      <c r="AD257">
        <f t="shared" si="60"/>
        <v>0.39667872492785528</v>
      </c>
      <c r="AE257">
        <f t="shared" si="61"/>
        <v>1.5121037929955237</v>
      </c>
    </row>
    <row r="258" spans="1:31" x14ac:dyDescent="0.2">
      <c r="A258">
        <v>0.59850000000000003</v>
      </c>
      <c r="B258">
        <v>1.6312500000000001</v>
      </c>
      <c r="C258">
        <v>2.4112499999999999</v>
      </c>
      <c r="D258">
        <v>1.1072500000000001</v>
      </c>
      <c r="E258">
        <v>6.8147500000000001</v>
      </c>
      <c r="F258">
        <v>0.29849999999999999</v>
      </c>
      <c r="G258">
        <v>9.8034999999999997</v>
      </c>
      <c r="H258">
        <v>6.8002500000000001</v>
      </c>
      <c r="I258">
        <v>0.67800000000000005</v>
      </c>
      <c r="J258">
        <v>0.18275</v>
      </c>
      <c r="K258">
        <v>104.95925</v>
      </c>
      <c r="L258">
        <v>33.664250000000003</v>
      </c>
      <c r="M258">
        <v>19.736499999999999</v>
      </c>
      <c r="N258">
        <v>25.056000000000001</v>
      </c>
      <c r="O258">
        <v>35.573250000000002</v>
      </c>
      <c r="Q258">
        <f t="shared" si="47"/>
        <v>-0.22293584525757049</v>
      </c>
      <c r="R258">
        <f t="shared" si="48"/>
        <v>0.21252052468235619</v>
      </c>
      <c r="S258">
        <f t="shared" si="49"/>
        <v>0.3822422406519409</v>
      </c>
      <c r="T258">
        <f t="shared" si="50"/>
        <v>4.4245688956796363E-2</v>
      </c>
      <c r="U258">
        <f t="shared" si="51"/>
        <v>0.83344992831273634</v>
      </c>
      <c r="V258">
        <f t="shared" si="52"/>
        <v>-0.52505566453461205</v>
      </c>
      <c r="W258">
        <f t="shared" si="53"/>
        <v>0.99138115317384368</v>
      </c>
      <c r="X258">
        <f t="shared" si="54"/>
        <v>0.83252487912163131</v>
      </c>
      <c r="Y258">
        <f t="shared" si="55"/>
        <v>-0.16877030613293661</v>
      </c>
      <c r="Z258">
        <f t="shared" si="56"/>
        <v>-0.73814261437010187</v>
      </c>
      <c r="AA258">
        <f t="shared" si="57"/>
        <v>2.0210207187348512</v>
      </c>
      <c r="AB258">
        <f t="shared" si="58"/>
        <v>1.527168943340137</v>
      </c>
      <c r="AC258">
        <f t="shared" si="59"/>
        <v>1.2952701389386287</v>
      </c>
      <c r="AD258">
        <f t="shared" si="60"/>
        <v>1.3989117403778493</v>
      </c>
      <c r="AE258">
        <f t="shared" si="61"/>
        <v>1.5511235444826121</v>
      </c>
    </row>
    <row r="259" spans="1:31" x14ac:dyDescent="0.2">
      <c r="A259">
        <v>2.8147500000000001</v>
      </c>
      <c r="B259">
        <v>3.5702500000000001</v>
      </c>
      <c r="C259">
        <v>0.62324999999999997</v>
      </c>
      <c r="D259">
        <v>1.63975</v>
      </c>
      <c r="E259">
        <v>17.580249999999999</v>
      </c>
      <c r="F259">
        <v>5.2015000000000002</v>
      </c>
      <c r="G259">
        <v>0.1255</v>
      </c>
      <c r="H259">
        <v>2.5012500000000002</v>
      </c>
      <c r="I259">
        <v>1.2E-2</v>
      </c>
      <c r="J259">
        <v>4.1704999999999997</v>
      </c>
      <c r="K259">
        <v>14.15375</v>
      </c>
      <c r="L259">
        <v>3.98075</v>
      </c>
      <c r="M259">
        <v>30.943750000000001</v>
      </c>
      <c r="N259">
        <v>65.421000000000006</v>
      </c>
      <c r="O259">
        <v>53.753749999999997</v>
      </c>
      <c r="Q259">
        <f t="shared" si="47"/>
        <v>0.44943982780478237</v>
      </c>
      <c r="R259">
        <f t="shared" si="48"/>
        <v>0.55269862782621448</v>
      </c>
      <c r="S259">
        <f t="shared" si="49"/>
        <v>-0.20533771282418897</v>
      </c>
      <c r="T259">
        <f t="shared" si="50"/>
        <v>0.2147776395740727</v>
      </c>
      <c r="U259">
        <f t="shared" si="51"/>
        <v>1.2450250466677009</v>
      </c>
      <c r="V259">
        <f t="shared" si="52"/>
        <v>0.7161286028238335</v>
      </c>
      <c r="W259">
        <f t="shared" si="53"/>
        <v>-0.90135627418294284</v>
      </c>
      <c r="X259">
        <f t="shared" si="54"/>
        <v>0.39815710164426782</v>
      </c>
      <c r="Y259">
        <f t="shared" si="55"/>
        <v>-1.9208187539523751</v>
      </c>
      <c r="Z259">
        <f t="shared" si="56"/>
        <v>0.62018812553096903</v>
      </c>
      <c r="AA259">
        <f t="shared" si="57"/>
        <v>1.1508715203225561</v>
      </c>
      <c r="AB259">
        <f t="shared" si="58"/>
        <v>0.59996490377607536</v>
      </c>
      <c r="AC259">
        <f t="shared" si="59"/>
        <v>1.4905729436755593</v>
      </c>
      <c r="AD259">
        <f t="shared" si="60"/>
        <v>1.8157171782964932</v>
      </c>
      <c r="AE259">
        <f t="shared" si="61"/>
        <v>1.7304087671457451</v>
      </c>
    </row>
    <row r="260" spans="1:31" x14ac:dyDescent="0.2">
      <c r="A260">
        <v>4.4279999999999999</v>
      </c>
      <c r="B260">
        <v>0.92674999999999996</v>
      </c>
      <c r="C260">
        <v>5.0590000000000002</v>
      </c>
      <c r="D260">
        <v>1.5295000000000001</v>
      </c>
      <c r="E260">
        <v>18.544499999999999</v>
      </c>
      <c r="F260">
        <v>15.52525</v>
      </c>
      <c r="G260">
        <v>1.5044999999999999</v>
      </c>
      <c r="H260">
        <v>0.76675000000000004</v>
      </c>
      <c r="I260">
        <v>3.8414999999999999</v>
      </c>
      <c r="J260">
        <v>5.4359999999999999</v>
      </c>
      <c r="K260">
        <v>6.4842500000000003</v>
      </c>
      <c r="L260">
        <v>22.340499999999999</v>
      </c>
      <c r="M260">
        <v>41.351750000000003</v>
      </c>
      <c r="N260">
        <v>39.508749999999999</v>
      </c>
      <c r="O260">
        <v>66.265000000000001</v>
      </c>
      <c r="Q260">
        <f t="shared" ref="Q260:Q323" si="62">IF(A260 &gt; 0,LOG(A260, 10),"")</f>
        <v>0.6462076122066851</v>
      </c>
      <c r="R260">
        <f t="shared" ref="R260:R323" si="63">IF(B260 &gt; 0,LOG(B260, 10),"")</f>
        <v>-3.3037405298398735E-2</v>
      </c>
      <c r="S260">
        <f t="shared" ref="S260:S323" si="64">IF(C260 &gt; 0,LOG(C260, 10),"")</f>
        <v>0.70406467940856732</v>
      </c>
      <c r="T260">
        <f t="shared" ref="T260:T323" si="65">IF(D260 &gt; 0,LOG(D260, 10),"")</f>
        <v>0.18454948132069748</v>
      </c>
      <c r="U260">
        <f t="shared" ref="U260:U323" si="66">IF(E260 &gt; 0,LOG(E260, 10),"")</f>
        <v>1.2682151282999319</v>
      </c>
      <c r="V260">
        <f t="shared" ref="V260:V323" si="67">IF(F260 &gt; 0,LOG(F260, 10),"")</f>
        <v>1.1910386022622279</v>
      </c>
      <c r="W260">
        <f t="shared" ref="W260:W323" si="68">IF(G260 &gt; 0,LOG(G260, 10),"")</f>
        <v>0.17739219207609933</v>
      </c>
      <c r="X260">
        <f t="shared" ref="X260:X323" si="69">IF(H260 &gt; 0,LOG(H260, 10),"")</f>
        <v>-0.11534621534547686</v>
      </c>
      <c r="Y260">
        <f t="shared" ref="Y260:Y323" si="70">IF(I260 &gt; 0,LOG(I260, 10),"")</f>
        <v>0.58450083752411086</v>
      </c>
      <c r="Z260">
        <f t="shared" ref="Z260:Z323" si="71">IF(J260 &gt; 0,LOG(J260, 10),"")</f>
        <v>0.73527944806045653</v>
      </c>
      <c r="AA260">
        <f t="shared" ref="AA260:AA323" si="72">IF(K260 &gt; 0,LOG(K260, 10),"")</f>
        <v>0.81185975070569116</v>
      </c>
      <c r="AB260">
        <f t="shared" ref="AB260:AB323" si="73">IF(L260 &gt; 0,LOG(L260, 10),"")</f>
        <v>1.3490928887800808</v>
      </c>
      <c r="AC260">
        <f t="shared" ref="AC260:AC323" si="74">IF(M260 &gt; 0,LOG(M260, 10),"")</f>
        <v>1.6164938935563098</v>
      </c>
      <c r="AD260">
        <f t="shared" ref="AD260:AD323" si="75">IF(N260 &gt; 0,LOG(N260, 10),"")</f>
        <v>1.5966932894463139</v>
      </c>
      <c r="AE260">
        <f t="shared" ref="AE260:AE323" si="76">IF(O260 &gt; 0,LOG(O260, 10),"")</f>
        <v>1.8212842023048252</v>
      </c>
    </row>
    <row r="261" spans="1:31" x14ac:dyDescent="0.2">
      <c r="A261">
        <v>1.6225000000000001</v>
      </c>
      <c r="B261">
        <v>6.56</v>
      </c>
      <c r="C261">
        <v>3.6934999999999998</v>
      </c>
      <c r="D261">
        <v>4.2454999999999998</v>
      </c>
      <c r="E261">
        <v>32.744750000000003</v>
      </c>
      <c r="F261">
        <v>1.782</v>
      </c>
      <c r="G261">
        <v>2.9997500000000001</v>
      </c>
      <c r="H261">
        <v>8.0719999999999992</v>
      </c>
      <c r="I261">
        <v>5.4794999999999998</v>
      </c>
      <c r="J261">
        <v>6.0822500000000002</v>
      </c>
      <c r="K261">
        <v>49.334000000000003</v>
      </c>
      <c r="L261">
        <v>1.3129999999999999</v>
      </c>
      <c r="M261">
        <v>13.37825</v>
      </c>
      <c r="N261">
        <v>23.94425</v>
      </c>
      <c r="O261">
        <v>0.99850000000000005</v>
      </c>
      <c r="Q261">
        <f t="shared" si="62"/>
        <v>0.21018470547240684</v>
      </c>
      <c r="R261">
        <f t="shared" si="63"/>
        <v>0.81690383937566013</v>
      </c>
      <c r="S261">
        <f t="shared" si="64"/>
        <v>0.5674381033570054</v>
      </c>
      <c r="T261">
        <f t="shared" si="65"/>
        <v>0.62792884521684855</v>
      </c>
      <c r="U261">
        <f t="shared" si="66"/>
        <v>1.5151416790208916</v>
      </c>
      <c r="V261">
        <f t="shared" si="67"/>
        <v>0.25090769970085597</v>
      </c>
      <c r="W261">
        <f t="shared" si="68"/>
        <v>0.47708506200478645</v>
      </c>
      <c r="X261">
        <f t="shared" si="69"/>
        <v>0.90698115322885409</v>
      </c>
      <c r="Y261">
        <f t="shared" si="70"/>
        <v>0.73874093126759777</v>
      </c>
      <c r="Z261">
        <f t="shared" si="71"/>
        <v>0.78406426707234933</v>
      </c>
      <c r="AA261">
        <f t="shared" si="72"/>
        <v>1.6931463294799909</v>
      </c>
      <c r="AB261">
        <f t="shared" si="73"/>
        <v>0.11826472608947931</v>
      </c>
      <c r="AC261">
        <f t="shared" si="74"/>
        <v>1.1263993073742768</v>
      </c>
      <c r="AD261">
        <f t="shared" si="75"/>
        <v>1.3792012382897723</v>
      </c>
      <c r="AE261">
        <f t="shared" si="76"/>
        <v>-6.5193079327860177E-4</v>
      </c>
    </row>
    <row r="262" spans="1:31" x14ac:dyDescent="0.2">
      <c r="A262">
        <v>4.7750000000000001E-2</v>
      </c>
      <c r="B262">
        <v>0.67474999999999996</v>
      </c>
      <c r="C262">
        <v>2.3290000000000002</v>
      </c>
      <c r="D262">
        <v>0.39974999999999999</v>
      </c>
      <c r="E262">
        <v>12.130750000000001</v>
      </c>
      <c r="F262">
        <v>15.65175</v>
      </c>
      <c r="G262">
        <v>5.6515000000000004</v>
      </c>
      <c r="H262">
        <v>0.16175</v>
      </c>
      <c r="I262">
        <v>7.5277500000000002</v>
      </c>
      <c r="J262">
        <v>1.2589999999999999</v>
      </c>
      <c r="K262">
        <v>0.46300000000000002</v>
      </c>
      <c r="L262">
        <v>45.131</v>
      </c>
      <c r="M262">
        <v>0.751</v>
      </c>
      <c r="N262">
        <v>59.617750000000001</v>
      </c>
      <c r="O262">
        <v>43.550249999999998</v>
      </c>
      <c r="Q262">
        <f t="shared" si="62"/>
        <v>-1.3210266240802346</v>
      </c>
      <c r="R262">
        <f t="shared" si="63"/>
        <v>-0.17085710677144578</v>
      </c>
      <c r="S262">
        <f t="shared" si="64"/>
        <v>0.36716948853468068</v>
      </c>
      <c r="T262">
        <f t="shared" si="65"/>
        <v>-0.39821152758172768</v>
      </c>
      <c r="U262">
        <f t="shared" si="66"/>
        <v>1.0838876525394627</v>
      </c>
      <c r="V262">
        <f t="shared" si="67"/>
        <v>1.1945629024481941</v>
      </c>
      <c r="W262">
        <f t="shared" si="68"/>
        <v>0.75216373193688846</v>
      </c>
      <c r="X262">
        <f t="shared" si="69"/>
        <v>-0.79115571065926193</v>
      </c>
      <c r="Y262">
        <f t="shared" si="70"/>
        <v>0.8766651875414978</v>
      </c>
      <c r="Z262">
        <f t="shared" si="71"/>
        <v>0.10002573010786255</v>
      </c>
      <c r="AA262">
        <f t="shared" si="72"/>
        <v>-0.33441900898204679</v>
      </c>
      <c r="AB262">
        <f t="shared" si="73"/>
        <v>1.6544749566016963</v>
      </c>
      <c r="AC262">
        <f t="shared" si="74"/>
        <v>-0.12436006299583161</v>
      </c>
      <c r="AD262">
        <f t="shared" si="75"/>
        <v>1.7753755815419099</v>
      </c>
      <c r="AE262">
        <f t="shared" si="76"/>
        <v>1.6389906524162154</v>
      </c>
    </row>
    <row r="263" spans="1:31" x14ac:dyDescent="0.2">
      <c r="A263">
        <v>4.4610000000000003</v>
      </c>
      <c r="B263">
        <v>2.1132499999999999</v>
      </c>
      <c r="C263">
        <v>2.3355000000000001</v>
      </c>
      <c r="D263">
        <v>7.18</v>
      </c>
      <c r="E263">
        <v>29.876999999999999</v>
      </c>
      <c r="F263">
        <v>5.0000000000000001E-4</v>
      </c>
      <c r="G263">
        <v>2.7414999999999998</v>
      </c>
      <c r="H263">
        <v>2.8017500000000002</v>
      </c>
      <c r="I263">
        <v>0.33124999999999999</v>
      </c>
      <c r="J263">
        <v>3.4772500000000002</v>
      </c>
      <c r="K263">
        <v>9.4275000000000002</v>
      </c>
      <c r="L263">
        <v>41.899749999999997</v>
      </c>
      <c r="M263">
        <v>37.560499999999998</v>
      </c>
      <c r="N263">
        <v>169.0275</v>
      </c>
      <c r="O263">
        <v>31.044250000000002</v>
      </c>
      <c r="Q263">
        <f t="shared" si="62"/>
        <v>0.64943222324161665</v>
      </c>
      <c r="R263">
        <f t="shared" si="63"/>
        <v>0.3249508776476886</v>
      </c>
      <c r="S263">
        <f t="shared" si="64"/>
        <v>0.36837987162380154</v>
      </c>
      <c r="T263">
        <f t="shared" si="65"/>
        <v>0.85612444424230028</v>
      </c>
      <c r="U263">
        <f t="shared" si="66"/>
        <v>1.4753369870906206</v>
      </c>
      <c r="V263">
        <f t="shared" si="67"/>
        <v>-3.3010299956639808</v>
      </c>
      <c r="W263">
        <f t="shared" si="68"/>
        <v>0.43798825021949966</v>
      </c>
      <c r="X263">
        <f t="shared" si="69"/>
        <v>0.44742938060559412</v>
      </c>
      <c r="Y263">
        <f t="shared" si="70"/>
        <v>-0.47984411305513569</v>
      </c>
      <c r="Z263">
        <f t="shared" si="71"/>
        <v>0.54123591579610952</v>
      </c>
      <c r="AA263">
        <f t="shared" si="72"/>
        <v>0.97439654107765772</v>
      </c>
      <c r="AB263">
        <f t="shared" si="73"/>
        <v>1.6222114317027059</v>
      </c>
      <c r="AC263">
        <f t="shared" si="74"/>
        <v>1.5747313648985362</v>
      </c>
      <c r="AD263">
        <f t="shared" si="75"/>
        <v>2.22795736808501</v>
      </c>
      <c r="AE263">
        <f t="shared" si="76"/>
        <v>1.4919811721608729</v>
      </c>
    </row>
    <row r="264" spans="1:31" x14ac:dyDescent="0.2">
      <c r="A264">
        <v>8.4652499999999993</v>
      </c>
      <c r="B264">
        <v>1.94475</v>
      </c>
      <c r="C264">
        <v>2.8010000000000002</v>
      </c>
      <c r="D264">
        <v>0.79225000000000001</v>
      </c>
      <c r="E264">
        <v>11.51525</v>
      </c>
      <c r="F264">
        <v>0.90249999999999997</v>
      </c>
      <c r="G264">
        <v>1.04975</v>
      </c>
      <c r="H264">
        <v>2.6932499999999999</v>
      </c>
      <c r="I264">
        <v>1.98</v>
      </c>
      <c r="J264">
        <v>5.4407500000000004</v>
      </c>
      <c r="K264">
        <v>27.338750000000001</v>
      </c>
      <c r="L264">
        <v>50.051499999999997</v>
      </c>
      <c r="M264">
        <v>58.490749999999998</v>
      </c>
      <c r="N264">
        <v>18.527999999999999</v>
      </c>
      <c r="O264">
        <v>4.7709999999999999</v>
      </c>
      <c r="Q264">
        <f t="shared" si="62"/>
        <v>0.92763978843635797</v>
      </c>
      <c r="R264">
        <f t="shared" si="63"/>
        <v>0.28886378016105146</v>
      </c>
      <c r="S264">
        <f t="shared" si="64"/>
        <v>0.44731310882356823</v>
      </c>
      <c r="T264">
        <f t="shared" si="65"/>
        <v>-0.10113775213766187</v>
      </c>
      <c r="U264">
        <f t="shared" si="66"/>
        <v>1.0612733710837392</v>
      </c>
      <c r="V264">
        <f t="shared" si="67"/>
        <v>-4.4552789422304478E-2</v>
      </c>
      <c r="W264">
        <f t="shared" si="68"/>
        <v>2.1085883309977252E-2</v>
      </c>
      <c r="X264">
        <f t="shared" si="69"/>
        <v>0.43027666851777308</v>
      </c>
      <c r="Y264">
        <f t="shared" si="70"/>
        <v>0.29666519026153104</v>
      </c>
      <c r="Z264">
        <f t="shared" si="71"/>
        <v>0.73565877072948627</v>
      </c>
      <c r="AA264">
        <f t="shared" si="72"/>
        <v>1.4367786535927078</v>
      </c>
      <c r="AB264">
        <f t="shared" si="73"/>
        <v>1.6994170974389373</v>
      </c>
      <c r="AC264">
        <f t="shared" si="74"/>
        <v>1.7670871901575285</v>
      </c>
      <c r="AD264">
        <f t="shared" si="75"/>
        <v>1.2678285420473421</v>
      </c>
      <c r="AE264">
        <f t="shared" si="76"/>
        <v>0.67860941655892604</v>
      </c>
    </row>
    <row r="265" spans="1:31" x14ac:dyDescent="0.2">
      <c r="A265">
        <v>0.52475000000000005</v>
      </c>
      <c r="B265">
        <v>7.4512499999999999</v>
      </c>
      <c r="C265">
        <v>14.763500000000001</v>
      </c>
      <c r="D265">
        <v>19.211749999999999</v>
      </c>
      <c r="E265">
        <v>4.8617499999999998</v>
      </c>
      <c r="F265">
        <v>5.3652499999999996</v>
      </c>
      <c r="G265">
        <v>9.4862500000000001</v>
      </c>
      <c r="H265">
        <v>17.802499999999998</v>
      </c>
      <c r="I265">
        <v>2.6342500000000002</v>
      </c>
      <c r="J265">
        <v>0.42825000000000002</v>
      </c>
      <c r="K265">
        <v>38.665750000000003</v>
      </c>
      <c r="L265">
        <v>4.0000000000000001E-3</v>
      </c>
      <c r="M265">
        <v>30.95675</v>
      </c>
      <c r="N265">
        <v>6.98325</v>
      </c>
      <c r="O265">
        <v>0.62924999999999998</v>
      </c>
      <c r="Q265">
        <f t="shared" si="62"/>
        <v>-0.28004755274556192</v>
      </c>
      <c r="R265">
        <f t="shared" si="63"/>
        <v>0.87222913483753384</v>
      </c>
      <c r="S265">
        <f t="shared" si="64"/>
        <v>1.1691893283877479</v>
      </c>
      <c r="T265">
        <f t="shared" si="65"/>
        <v>1.283566926586178</v>
      </c>
      <c r="U265">
        <f t="shared" si="66"/>
        <v>0.68679262287178533</v>
      </c>
      <c r="V265">
        <f t="shared" si="67"/>
        <v>0.72958996322478065</v>
      </c>
      <c r="W265">
        <f t="shared" si="68"/>
        <v>0.97709456583448973</v>
      </c>
      <c r="X265">
        <f t="shared" si="69"/>
        <v>1.2504809944418362</v>
      </c>
      <c r="Y265">
        <f t="shared" si="70"/>
        <v>0.42065698872306762</v>
      </c>
      <c r="Z265">
        <f t="shared" si="71"/>
        <v>-0.36830262836245187</v>
      </c>
      <c r="AA265">
        <f t="shared" si="72"/>
        <v>1.5873264386108581</v>
      </c>
      <c r="AB265">
        <f t="shared" si="73"/>
        <v>-2.397940008672037</v>
      </c>
      <c r="AC265">
        <f t="shared" si="74"/>
        <v>1.4907553599192971</v>
      </c>
      <c r="AD265">
        <f t="shared" si="75"/>
        <v>0.84405759004001224</v>
      </c>
      <c r="AE265">
        <f t="shared" si="76"/>
        <v>-0.20117677577959966</v>
      </c>
    </row>
    <row r="266" spans="1:31" x14ac:dyDescent="0.2">
      <c r="A266">
        <v>2.67225</v>
      </c>
      <c r="B266">
        <v>2.13375</v>
      </c>
      <c r="C266">
        <v>2.258</v>
      </c>
      <c r="D266">
        <v>0.88800000000000001</v>
      </c>
      <c r="E266">
        <v>4771.13375</v>
      </c>
      <c r="F266">
        <v>2.9157500000000001</v>
      </c>
      <c r="G266">
        <v>10.265000000000001</v>
      </c>
      <c r="H266">
        <v>23.498249999999999</v>
      </c>
      <c r="I266">
        <v>2.41</v>
      </c>
      <c r="J266">
        <v>5.0567500000000001</v>
      </c>
      <c r="K266">
        <v>9.1195000000000004</v>
      </c>
      <c r="L266">
        <v>37.201250000000002</v>
      </c>
      <c r="M266">
        <v>87.233750000000001</v>
      </c>
      <c r="N266">
        <v>31.486000000000001</v>
      </c>
      <c r="O266">
        <v>36.743250000000003</v>
      </c>
      <c r="Q266">
        <f t="shared" si="62"/>
        <v>0.4268770857427156</v>
      </c>
      <c r="R266">
        <f t="shared" si="63"/>
        <v>0.32914353412278996</v>
      </c>
      <c r="S266">
        <f t="shared" si="64"/>
        <v>0.35372393758894904</v>
      </c>
      <c r="T266">
        <f t="shared" si="65"/>
        <v>-5.1587034221398972E-2</v>
      </c>
      <c r="U266">
        <f t="shared" si="66"/>
        <v>3.6786215913802978</v>
      </c>
      <c r="V266">
        <f t="shared" si="67"/>
        <v>0.46475028429787085</v>
      </c>
      <c r="W266">
        <f t="shared" si="68"/>
        <v>1.0113589537066106</v>
      </c>
      <c r="X266">
        <f t="shared" si="69"/>
        <v>1.3710355199890476</v>
      </c>
      <c r="Y266">
        <f t="shared" si="70"/>
        <v>0.38201704257486835</v>
      </c>
      <c r="Z266">
        <f t="shared" si="71"/>
        <v>0.70387148313535042</v>
      </c>
      <c r="AA266">
        <f t="shared" si="72"/>
        <v>0.95997102767121545</v>
      </c>
      <c r="AB266">
        <f t="shared" si="73"/>
        <v>1.5705575328652794</v>
      </c>
      <c r="AC266">
        <f t="shared" si="74"/>
        <v>1.9406845423061792</v>
      </c>
      <c r="AD266">
        <f t="shared" si="75"/>
        <v>1.4981174911138699</v>
      </c>
      <c r="AE266">
        <f t="shared" si="76"/>
        <v>1.5651775677194224</v>
      </c>
    </row>
    <row r="267" spans="1:31" x14ac:dyDescent="0.2">
      <c r="A267">
        <v>1.99875</v>
      </c>
      <c r="B267">
        <v>8.0250000000000002E-2</v>
      </c>
      <c r="C267">
        <v>1.86</v>
      </c>
      <c r="D267">
        <v>0.27550000000000002</v>
      </c>
      <c r="E267">
        <v>3.15625</v>
      </c>
      <c r="F267">
        <v>2E-3</v>
      </c>
      <c r="G267">
        <v>1.24525</v>
      </c>
      <c r="H267">
        <v>5.1042500000000004</v>
      </c>
      <c r="I267">
        <v>3.2134999999999998</v>
      </c>
      <c r="J267">
        <v>5.5047499999999996</v>
      </c>
      <c r="K267">
        <v>119.03149999999999</v>
      </c>
      <c r="L267">
        <v>22.12875</v>
      </c>
      <c r="M267">
        <v>13.749750000000001</v>
      </c>
      <c r="N267">
        <v>6.306</v>
      </c>
      <c r="O267">
        <v>4.8585000000000003</v>
      </c>
      <c r="Q267">
        <f t="shared" si="62"/>
        <v>0.30075847675429107</v>
      </c>
      <c r="R267">
        <f t="shared" si="63"/>
        <v>-1.0955549589230902</v>
      </c>
      <c r="S267">
        <f t="shared" si="64"/>
        <v>0.26951294421791633</v>
      </c>
      <c r="T267">
        <f t="shared" si="65"/>
        <v>-0.55987839681219609</v>
      </c>
      <c r="U267">
        <f t="shared" si="66"/>
        <v>0.49917139546273653</v>
      </c>
      <c r="V267">
        <f t="shared" si="67"/>
        <v>-2.6989700043360183</v>
      </c>
      <c r="W267">
        <f t="shared" si="68"/>
        <v>9.5256550404420978E-2</v>
      </c>
      <c r="X267">
        <f t="shared" si="69"/>
        <v>0.70793193745321759</v>
      </c>
      <c r="Y267">
        <f t="shared" si="70"/>
        <v>0.50697830424641877</v>
      </c>
      <c r="Z267">
        <f t="shared" si="71"/>
        <v>0.74073760013140511</v>
      </c>
      <c r="AA267">
        <f t="shared" si="72"/>
        <v>2.0756619064839139</v>
      </c>
      <c r="AB267">
        <f t="shared" si="73"/>
        <v>1.344956882366718</v>
      </c>
      <c r="AC267">
        <f t="shared" si="74"/>
        <v>1.1382948018311889</v>
      </c>
      <c r="AD267">
        <f t="shared" si="75"/>
        <v>0.79975396641188579</v>
      </c>
      <c r="AE267">
        <f t="shared" si="76"/>
        <v>0.68650220706585807</v>
      </c>
    </row>
    <row r="268" spans="1:31" x14ac:dyDescent="0.2">
      <c r="A268">
        <v>0.98399999999999999</v>
      </c>
      <c r="B268">
        <v>1.1912499999999999</v>
      </c>
      <c r="C268">
        <v>4.3535000000000004</v>
      </c>
      <c r="D268">
        <v>4.21875</v>
      </c>
      <c r="E268">
        <v>4.8862500000000004</v>
      </c>
      <c r="F268">
        <v>3.5237500000000002</v>
      </c>
      <c r="G268">
        <v>1.1465000000000001</v>
      </c>
      <c r="H268">
        <v>0.63100000000000001</v>
      </c>
      <c r="I268">
        <v>2.5000000000000001E-4</v>
      </c>
      <c r="J268">
        <v>13.193250000000001</v>
      </c>
      <c r="K268">
        <v>11.4095</v>
      </c>
      <c r="L268">
        <v>28.21425</v>
      </c>
      <c r="M268">
        <v>6.7502500000000003</v>
      </c>
      <c r="N268">
        <v>0.13350000000000001</v>
      </c>
      <c r="O268">
        <v>17.2865</v>
      </c>
      <c r="Q268">
        <f t="shared" si="62"/>
        <v>-7.0049015686584884E-3</v>
      </c>
      <c r="R268">
        <f t="shared" si="63"/>
        <v>7.6002913646382786E-2</v>
      </c>
      <c r="S268">
        <f t="shared" si="64"/>
        <v>0.63883854879552848</v>
      </c>
      <c r="T268">
        <f t="shared" si="65"/>
        <v>0.62518379017510006</v>
      </c>
      <c r="U268">
        <f t="shared" si="66"/>
        <v>0.68897568344030347</v>
      </c>
      <c r="V268">
        <f t="shared" si="67"/>
        <v>0.54700508887965871</v>
      </c>
      <c r="W268">
        <f t="shared" si="68"/>
        <v>5.9374059065957677E-2</v>
      </c>
      <c r="X268">
        <f t="shared" si="69"/>
        <v>-0.19997064075586568</v>
      </c>
      <c r="Y268">
        <f t="shared" si="70"/>
        <v>-3.6020599913279621</v>
      </c>
      <c r="Z268">
        <f t="shared" si="71"/>
        <v>1.1203517919985326</v>
      </c>
      <c r="AA268">
        <f t="shared" si="72"/>
        <v>1.0572666126917536</v>
      </c>
      <c r="AB268">
        <f t="shared" si="73"/>
        <v>1.4504685102080235</v>
      </c>
      <c r="AC268">
        <f t="shared" si="74"/>
        <v>0.82931985751397341</v>
      </c>
      <c r="AD268">
        <f t="shared" si="75"/>
        <v>-0.87451873429940574</v>
      </c>
      <c r="AE268">
        <f t="shared" si="76"/>
        <v>1.2377070705118238</v>
      </c>
    </row>
    <row r="269" spans="1:31" x14ac:dyDescent="0.2">
      <c r="A269">
        <v>0.64700000000000002</v>
      </c>
      <c r="B269">
        <v>2.2222499999999998</v>
      </c>
      <c r="C269">
        <v>6.3407499999999999</v>
      </c>
      <c r="D269">
        <v>4.0564999999999998</v>
      </c>
      <c r="E269">
        <v>3.9750000000000001E-2</v>
      </c>
      <c r="F269">
        <v>10.2065</v>
      </c>
      <c r="G269">
        <v>1.341</v>
      </c>
      <c r="H269">
        <v>1.46025</v>
      </c>
      <c r="I269">
        <v>2.7875000000000001</v>
      </c>
      <c r="J269">
        <v>3.1817500000000001</v>
      </c>
      <c r="K269">
        <v>174.76525000000001</v>
      </c>
      <c r="L269">
        <v>164.1405</v>
      </c>
      <c r="M269">
        <v>101.227</v>
      </c>
      <c r="N269">
        <v>5.2872500000000002</v>
      </c>
      <c r="O269">
        <v>14.504</v>
      </c>
      <c r="Q269">
        <f t="shared" si="62"/>
        <v>-0.18909571933129957</v>
      </c>
      <c r="R269">
        <f t="shared" si="63"/>
        <v>0.34679291487175107</v>
      </c>
      <c r="S269">
        <f t="shared" si="64"/>
        <v>0.80214063037339234</v>
      </c>
      <c r="T269">
        <f t="shared" si="65"/>
        <v>0.60815148031387156</v>
      </c>
      <c r="U269">
        <f t="shared" si="66"/>
        <v>-1.4006628670075107</v>
      </c>
      <c r="V269">
        <f t="shared" si="67"/>
        <v>1.0088768399046995</v>
      </c>
      <c r="W269">
        <f t="shared" si="68"/>
        <v>0.1274287778515989</v>
      </c>
      <c r="X269">
        <f t="shared" si="69"/>
        <v>0.16442721491173171</v>
      </c>
      <c r="Y269">
        <f t="shared" si="70"/>
        <v>0.44521487605621707</v>
      </c>
      <c r="Z269">
        <f t="shared" si="71"/>
        <v>0.50266605278201215</v>
      </c>
      <c r="AA269">
        <f t="shared" si="72"/>
        <v>2.242455082568676</v>
      </c>
      <c r="AB269">
        <f t="shared" si="73"/>
        <v>2.2152157520244167</v>
      </c>
      <c r="AC269">
        <f t="shared" si="74"/>
        <v>2.0052963661308252</v>
      </c>
      <c r="AD269">
        <f t="shared" si="75"/>
        <v>0.72322984587958872</v>
      </c>
      <c r="AE269">
        <f t="shared" si="76"/>
        <v>1.1614877910874521</v>
      </c>
    </row>
    <row r="270" spans="1:31" x14ac:dyDescent="0.2">
      <c r="A270">
        <v>2.2084999999999999</v>
      </c>
      <c r="B270">
        <v>0.63975000000000004</v>
      </c>
      <c r="C270">
        <v>0.97675000000000001</v>
      </c>
      <c r="D270">
        <v>0.50275000000000003</v>
      </c>
      <c r="E270">
        <v>5.2277500000000003</v>
      </c>
      <c r="F270">
        <v>7.0302499999999997</v>
      </c>
      <c r="G270">
        <v>3.6847500000000002</v>
      </c>
      <c r="H270">
        <v>9.5694999999999997</v>
      </c>
      <c r="I270">
        <v>13.24</v>
      </c>
      <c r="J270">
        <v>1.45025</v>
      </c>
      <c r="K270">
        <v>79.906750000000002</v>
      </c>
      <c r="L270">
        <v>5.4980000000000002</v>
      </c>
      <c r="M270">
        <v>2.5772499999999998</v>
      </c>
      <c r="N270">
        <v>2.4455</v>
      </c>
      <c r="O270">
        <v>24.703749999999999</v>
      </c>
      <c r="Q270">
        <f t="shared" si="62"/>
        <v>0.34409740359440993</v>
      </c>
      <c r="R270">
        <f t="shared" si="63"/>
        <v>-0.19398970544077687</v>
      </c>
      <c r="S270">
        <f t="shared" si="64"/>
        <v>-1.0216580103177933E-2</v>
      </c>
      <c r="T270">
        <f t="shared" si="65"/>
        <v>-0.29864792073122037</v>
      </c>
      <c r="U270">
        <f t="shared" si="66"/>
        <v>0.71831481069570569</v>
      </c>
      <c r="V270">
        <f t="shared" si="67"/>
        <v>0.84697076907245272</v>
      </c>
      <c r="W270">
        <f t="shared" si="68"/>
        <v>0.56640802752652175</v>
      </c>
      <c r="X270">
        <f t="shared" si="69"/>
        <v>0.98088924677227163</v>
      </c>
      <c r="Y270">
        <f t="shared" si="70"/>
        <v>1.1218879851036812</v>
      </c>
      <c r="Z270">
        <f t="shared" si="71"/>
        <v>0.16144287413963465</v>
      </c>
      <c r="AA270">
        <f t="shared" si="72"/>
        <v>1.9025834672230386</v>
      </c>
      <c r="AB270">
        <f t="shared" si="73"/>
        <v>0.74020473550744958</v>
      </c>
      <c r="AC270">
        <f t="shared" si="74"/>
        <v>0.41115654829647813</v>
      </c>
      <c r="AD270">
        <f t="shared" si="75"/>
        <v>0.38836766715730109</v>
      </c>
      <c r="AE270">
        <f t="shared" si="76"/>
        <v>1.392762883652005</v>
      </c>
    </row>
    <row r="271" spans="1:31" x14ac:dyDescent="0.2">
      <c r="A271">
        <v>2.7802500000000001</v>
      </c>
      <c r="B271">
        <v>4.0570000000000004</v>
      </c>
      <c r="C271">
        <v>1.7495000000000001</v>
      </c>
      <c r="D271">
        <v>1.0669999999999999</v>
      </c>
      <c r="E271">
        <v>0.96199999999999997</v>
      </c>
      <c r="F271">
        <v>1.2224999999999999</v>
      </c>
      <c r="G271">
        <v>5.5332499999999998</v>
      </c>
      <c r="H271">
        <v>3.6452499999999999</v>
      </c>
      <c r="I271">
        <v>1.0202500000000001</v>
      </c>
      <c r="J271">
        <v>7.3022499999999999</v>
      </c>
      <c r="K271">
        <v>31.768999999999998</v>
      </c>
      <c r="L271">
        <v>31.419</v>
      </c>
      <c r="M271">
        <v>29.762</v>
      </c>
      <c r="N271">
        <v>17.390499999999999</v>
      </c>
      <c r="O271">
        <v>0.13400000000000001</v>
      </c>
      <c r="Q271">
        <f t="shared" si="62"/>
        <v>0.44408384942126372</v>
      </c>
      <c r="R271">
        <f t="shared" si="63"/>
        <v>0.60820500770432617</v>
      </c>
      <c r="S271">
        <f t="shared" si="64"/>
        <v>0.24291394681892522</v>
      </c>
      <c r="T271">
        <f t="shared" si="65"/>
        <v>2.8164419424469872E-2</v>
      </c>
      <c r="U271">
        <f t="shared" si="66"/>
        <v>-1.6824927962187052E-2</v>
      </c>
      <c r="V271">
        <f t="shared" si="67"/>
        <v>8.7248867795657825E-2</v>
      </c>
      <c r="W271">
        <f t="shared" si="68"/>
        <v>0.74298029269159405</v>
      </c>
      <c r="X271">
        <f t="shared" si="69"/>
        <v>0.56172731863404024</v>
      </c>
      <c r="Y271">
        <f t="shared" si="70"/>
        <v>8.7066034453085681E-3</v>
      </c>
      <c r="Z271">
        <f t="shared" si="71"/>
        <v>0.8634566973841673</v>
      </c>
      <c r="AA271">
        <f t="shared" si="72"/>
        <v>1.5020035446566398</v>
      </c>
      <c r="AB271">
        <f t="shared" si="73"/>
        <v>1.4971923582535036</v>
      </c>
      <c r="AC271">
        <f t="shared" si="74"/>
        <v>1.4736621123502744</v>
      </c>
      <c r="AD271">
        <f t="shared" si="75"/>
        <v>1.2403120687260756</v>
      </c>
      <c r="AE271">
        <f t="shared" si="76"/>
        <v>-0.8728952016351923</v>
      </c>
    </row>
    <row r="272" spans="1:31" x14ac:dyDescent="0.2">
      <c r="A272">
        <v>2.2272500000000002</v>
      </c>
      <c r="B272">
        <v>2.5125000000000002</v>
      </c>
      <c r="C272">
        <v>23.560749999999999</v>
      </c>
      <c r="D272">
        <v>1.0840000000000001</v>
      </c>
      <c r="E272">
        <v>2.7429999999999999</v>
      </c>
      <c r="F272">
        <v>0.64024999999999999</v>
      </c>
      <c r="G272">
        <v>2.83575</v>
      </c>
      <c r="H272">
        <v>5.6977500000000001</v>
      </c>
      <c r="I272">
        <v>0.41299999999999998</v>
      </c>
      <c r="J272">
        <v>1.79575</v>
      </c>
      <c r="K272">
        <v>1.85175</v>
      </c>
      <c r="L272">
        <v>1.0932500000000001</v>
      </c>
      <c r="M272">
        <v>46.516500000000001</v>
      </c>
      <c r="N272">
        <v>38.693750000000001</v>
      </c>
      <c r="O272">
        <v>42.383000000000003</v>
      </c>
      <c r="Q272">
        <f t="shared" si="62"/>
        <v>0.34776896760735121</v>
      </c>
      <c r="R272">
        <f t="shared" si="63"/>
        <v>0.40010607042854529</v>
      </c>
      <c r="S272">
        <f t="shared" si="64"/>
        <v>1.3721891110589137</v>
      </c>
      <c r="T272">
        <f t="shared" si="65"/>
        <v>3.5029282202368152E-2</v>
      </c>
      <c r="U272">
        <f t="shared" si="66"/>
        <v>0.43822580760452939</v>
      </c>
      <c r="V272">
        <f t="shared" si="67"/>
        <v>-0.19365041285953269</v>
      </c>
      <c r="W272">
        <f t="shared" si="68"/>
        <v>0.45266794075423561</v>
      </c>
      <c r="X272">
        <f t="shared" si="69"/>
        <v>0.75570338979598495</v>
      </c>
      <c r="Y272">
        <f t="shared" si="70"/>
        <v>-0.38404994834359896</v>
      </c>
      <c r="Z272">
        <f t="shared" si="71"/>
        <v>0.25424587510533653</v>
      </c>
      <c r="AA272">
        <f t="shared" si="72"/>
        <v>0.26758235332363228</v>
      </c>
      <c r="AB272">
        <f t="shared" si="73"/>
        <v>3.8719486016894629E-2</v>
      </c>
      <c r="AC272">
        <f t="shared" si="74"/>
        <v>1.6676070300488786</v>
      </c>
      <c r="AD272">
        <f t="shared" si="75"/>
        <v>1.5876408213569799</v>
      </c>
      <c r="AE272">
        <f t="shared" si="76"/>
        <v>1.6271916941712259</v>
      </c>
    </row>
    <row r="273" spans="1:31" x14ac:dyDescent="0.2">
      <c r="A273">
        <v>0.19275</v>
      </c>
      <c r="B273">
        <v>2.8380000000000001</v>
      </c>
      <c r="C273">
        <v>1.52275</v>
      </c>
      <c r="D273">
        <v>2.1487500000000002</v>
      </c>
      <c r="E273">
        <v>2.4485000000000001</v>
      </c>
      <c r="F273">
        <v>3.0187499999999998</v>
      </c>
      <c r="G273">
        <v>2.6092499999999998</v>
      </c>
      <c r="H273">
        <v>2.9365000000000001</v>
      </c>
      <c r="I273">
        <v>4.1619999999999999</v>
      </c>
      <c r="J273">
        <v>5.5170000000000003</v>
      </c>
      <c r="K273">
        <v>86.594750000000005</v>
      </c>
      <c r="L273">
        <v>14.40225</v>
      </c>
      <c r="M273">
        <v>0.22675000000000001</v>
      </c>
      <c r="N273">
        <v>31.827000000000002</v>
      </c>
      <c r="O273">
        <v>39.925750000000001</v>
      </c>
      <c r="Q273">
        <f t="shared" si="62"/>
        <v>-0.7150056132770054</v>
      </c>
      <c r="R273">
        <f t="shared" si="63"/>
        <v>0.45301239112145519</v>
      </c>
      <c r="S273">
        <f t="shared" si="64"/>
        <v>0.18262860817345888</v>
      </c>
      <c r="T273">
        <f t="shared" si="65"/>
        <v>0.33218588969510882</v>
      </c>
      <c r="U273">
        <f t="shared" si="66"/>
        <v>0.38890010835423688</v>
      </c>
      <c r="V273">
        <f t="shared" si="67"/>
        <v>0.47982714809558724</v>
      </c>
      <c r="W273">
        <f t="shared" si="68"/>
        <v>0.41651569213928891</v>
      </c>
      <c r="X273">
        <f t="shared" si="69"/>
        <v>0.46783000517897588</v>
      </c>
      <c r="Y273">
        <f t="shared" si="70"/>
        <v>0.61930207587560804</v>
      </c>
      <c r="Z273">
        <f t="shared" si="71"/>
        <v>0.74170298395773981</v>
      </c>
      <c r="AA273">
        <f t="shared" si="72"/>
        <v>1.9374915627431544</v>
      </c>
      <c r="AB273">
        <f t="shared" si="73"/>
        <v>1.1584303453071527</v>
      </c>
      <c r="AC273">
        <f t="shared" si="74"/>
        <v>-0.64445270426786705</v>
      </c>
      <c r="AD273">
        <f t="shared" si="75"/>
        <v>1.5027957041300066</v>
      </c>
      <c r="AE273">
        <f t="shared" si="76"/>
        <v>1.6012530830522762</v>
      </c>
    </row>
    <row r="274" spans="1:31" x14ac:dyDescent="0.2">
      <c r="A274">
        <v>3.5895000000000001</v>
      </c>
      <c r="B274">
        <v>1.39775</v>
      </c>
      <c r="C274">
        <v>2.9087499999999999</v>
      </c>
      <c r="D274">
        <v>1.5834999999999999</v>
      </c>
      <c r="E274">
        <v>8.0489999999999995</v>
      </c>
      <c r="F274">
        <v>5.1639999999999997</v>
      </c>
      <c r="G274">
        <v>4.4977499999999999</v>
      </c>
      <c r="H274">
        <v>1.15625</v>
      </c>
      <c r="I274">
        <v>4.28</v>
      </c>
      <c r="J274">
        <v>3.9975000000000001</v>
      </c>
      <c r="K274">
        <v>43.105249999999998</v>
      </c>
      <c r="L274">
        <v>2.0607500000000001</v>
      </c>
      <c r="M274">
        <v>21.235250000000001</v>
      </c>
      <c r="N274">
        <v>60.514499999999998</v>
      </c>
      <c r="O274">
        <v>215.91825</v>
      </c>
      <c r="Q274">
        <f t="shared" si="62"/>
        <v>0.55503395766911856</v>
      </c>
      <c r="R274">
        <f t="shared" si="63"/>
        <v>0.14542950093071047</v>
      </c>
      <c r="S274">
        <f t="shared" si="64"/>
        <v>0.46370639629478627</v>
      </c>
      <c r="T274">
        <f t="shared" si="65"/>
        <v>0.1996180677079307</v>
      </c>
      <c r="U274">
        <f t="shared" si="66"/>
        <v>0.90574192739160131</v>
      </c>
      <c r="V274">
        <f t="shared" si="67"/>
        <v>0.71298623359438262</v>
      </c>
      <c r="W274">
        <f t="shared" si="68"/>
        <v>0.65299531222947926</v>
      </c>
      <c r="X274">
        <f t="shared" si="69"/>
        <v>6.3051745747089008E-2</v>
      </c>
      <c r="Y274">
        <f t="shared" si="70"/>
        <v>0.63144376901317201</v>
      </c>
      <c r="Z274">
        <f t="shared" si="71"/>
        <v>0.60178847241827227</v>
      </c>
      <c r="AA274">
        <f t="shared" si="72"/>
        <v>1.6345301682390458</v>
      </c>
      <c r="AB274">
        <f t="shared" si="73"/>
        <v>0.31402530851574034</v>
      </c>
      <c r="AC274">
        <f t="shared" si="74"/>
        <v>1.3270573782525923</v>
      </c>
      <c r="AD274">
        <f t="shared" si="75"/>
        <v>1.7818594492884459</v>
      </c>
      <c r="AE274">
        <f t="shared" si="76"/>
        <v>2.3342893516409791</v>
      </c>
    </row>
    <row r="275" spans="1:31" x14ac:dyDescent="0.2">
      <c r="A275">
        <v>7.8667499999999997</v>
      </c>
      <c r="B275">
        <v>0.44950000000000001</v>
      </c>
      <c r="C275">
        <v>27.280999999999999</v>
      </c>
      <c r="D275">
        <v>6.5037500000000001</v>
      </c>
      <c r="E275">
        <v>3.2282500000000001</v>
      </c>
      <c r="F275">
        <v>2.1247500000000001</v>
      </c>
      <c r="G275">
        <v>8.7527500000000007</v>
      </c>
      <c r="H275">
        <v>5.8922499999999998</v>
      </c>
      <c r="I275">
        <v>4.9720000000000004</v>
      </c>
      <c r="J275">
        <v>11.546250000000001</v>
      </c>
      <c r="K275">
        <v>6.3215000000000003</v>
      </c>
      <c r="L275">
        <v>52.584000000000003</v>
      </c>
      <c r="M275">
        <v>30.079499999999999</v>
      </c>
      <c r="N275">
        <v>72.844499999999996</v>
      </c>
      <c r="O275">
        <v>74.842500000000001</v>
      </c>
      <c r="Q275">
        <f t="shared" si="62"/>
        <v>0.89579534880321554</v>
      </c>
      <c r="R275">
        <f t="shared" si="63"/>
        <v>-0.34727030393075237</v>
      </c>
      <c r="S275">
        <f t="shared" si="64"/>
        <v>1.4358602855783618</v>
      </c>
      <c r="T275">
        <f t="shared" si="65"/>
        <v>0.81316383890409294</v>
      </c>
      <c r="U275">
        <f t="shared" si="66"/>
        <v>0.50896715969821249</v>
      </c>
      <c r="V275">
        <f t="shared" si="67"/>
        <v>0.32730783791213724</v>
      </c>
      <c r="W275">
        <f t="shared" si="68"/>
        <v>0.94214452412943206</v>
      </c>
      <c r="X275">
        <f t="shared" si="69"/>
        <v>0.77028116507438293</v>
      </c>
      <c r="Y275">
        <f t="shared" si="70"/>
        <v>0.69653111996960715</v>
      </c>
      <c r="Z275">
        <f t="shared" si="71"/>
        <v>1.062440956630917</v>
      </c>
      <c r="AA275">
        <f t="shared" si="72"/>
        <v>0.80082014227414411</v>
      </c>
      <c r="AB275">
        <f t="shared" si="73"/>
        <v>1.7208536192723112</v>
      </c>
      <c r="AC275">
        <f t="shared" si="74"/>
        <v>1.4782706128688825</v>
      </c>
      <c r="AD275">
        <f t="shared" si="75"/>
        <v>1.8623967666781087</v>
      </c>
      <c r="AE275">
        <f t="shared" si="76"/>
        <v>1.8741482860175884</v>
      </c>
    </row>
    <row r="276" spans="1:31" x14ac:dyDescent="0.2">
      <c r="A276">
        <v>2.1942499999999998</v>
      </c>
      <c r="B276">
        <v>1.2927500000000001</v>
      </c>
      <c r="C276">
        <v>8.4250000000000005E-2</v>
      </c>
      <c r="D276">
        <v>0.59375</v>
      </c>
      <c r="E276">
        <v>1.0814999999999999</v>
      </c>
      <c r="F276">
        <v>0.39600000000000002</v>
      </c>
      <c r="G276">
        <v>0.12325</v>
      </c>
      <c r="H276">
        <v>4.2119999999999997</v>
      </c>
      <c r="I276">
        <v>0.26074999999999998</v>
      </c>
      <c r="J276">
        <v>4879.8187500000004</v>
      </c>
      <c r="K276">
        <v>2.4002500000000002</v>
      </c>
      <c r="L276">
        <v>10.470750000000001</v>
      </c>
      <c r="M276">
        <v>14.63875</v>
      </c>
      <c r="N276">
        <v>3.7185000000000001</v>
      </c>
      <c r="O276">
        <v>39.954500000000003</v>
      </c>
      <c r="Q276">
        <f t="shared" si="62"/>
        <v>0.34128610702862822</v>
      </c>
      <c r="R276">
        <f t="shared" si="63"/>
        <v>0.1115145464441074</v>
      </c>
      <c r="S276">
        <f t="shared" si="64"/>
        <v>-1.0744300904566237</v>
      </c>
      <c r="T276">
        <f t="shared" si="65"/>
        <v>-0.22639637736707699</v>
      </c>
      <c r="U276">
        <f t="shared" si="66"/>
        <v>3.4026523775110236E-2</v>
      </c>
      <c r="V276">
        <f t="shared" si="67"/>
        <v>-0.40230481407448765</v>
      </c>
      <c r="W276">
        <f t="shared" si="68"/>
        <v>-0.90921307205073232</v>
      </c>
      <c r="X276">
        <f t="shared" si="69"/>
        <v>0.62448836251344875</v>
      </c>
      <c r="Y276">
        <f t="shared" si="70"/>
        <v>-0.58377568290143156</v>
      </c>
      <c r="Z276">
        <f t="shared" si="71"/>
        <v>3.6884036914009299</v>
      </c>
      <c r="AA276">
        <f t="shared" si="72"/>
        <v>0.38025647836410287</v>
      </c>
      <c r="AB276">
        <f t="shared" si="73"/>
        <v>1.0199777904845504</v>
      </c>
      <c r="AC276">
        <f t="shared" si="74"/>
        <v>1.1655039939847076</v>
      </c>
      <c r="AD276">
        <f t="shared" si="75"/>
        <v>0.57036778582350267</v>
      </c>
      <c r="AE276">
        <f t="shared" si="76"/>
        <v>1.6015657001733756</v>
      </c>
    </row>
    <row r="277" spans="1:31" x14ac:dyDescent="0.2">
      <c r="A277">
        <v>1.155</v>
      </c>
      <c r="B277">
        <v>0.38224999999999998</v>
      </c>
      <c r="C277">
        <v>1.1285000000000001</v>
      </c>
      <c r="D277">
        <v>6.4580000000000002</v>
      </c>
      <c r="E277">
        <v>5.0199999999999996</v>
      </c>
      <c r="F277">
        <v>9.6750000000000007</v>
      </c>
      <c r="G277">
        <v>4.8127500000000003</v>
      </c>
      <c r="H277">
        <v>2.371</v>
      </c>
      <c r="I277">
        <v>18.008500000000002</v>
      </c>
      <c r="J277">
        <v>5058.2420000000002</v>
      </c>
      <c r="K277">
        <v>57.795499999999997</v>
      </c>
      <c r="L277">
        <v>4.5149999999999997</v>
      </c>
      <c r="M277">
        <v>106.3985</v>
      </c>
      <c r="N277">
        <v>27.354749999999999</v>
      </c>
      <c r="O277">
        <v>17.434000000000001</v>
      </c>
      <c r="Q277">
        <f t="shared" si="62"/>
        <v>6.2581984228163107E-2</v>
      </c>
      <c r="R277">
        <f t="shared" si="63"/>
        <v>-0.41765250591564229</v>
      </c>
      <c r="S277">
        <f t="shared" si="64"/>
        <v>5.2501563413780851E-2</v>
      </c>
      <c r="T277">
        <f t="shared" si="65"/>
        <v>0.81009804068114277</v>
      </c>
      <c r="U277">
        <f t="shared" si="66"/>
        <v>0.70070371714501922</v>
      </c>
      <c r="V277">
        <f t="shared" si="67"/>
        <v>0.98565097369094901</v>
      </c>
      <c r="W277">
        <f t="shared" si="68"/>
        <v>0.68239330268289045</v>
      </c>
      <c r="X277">
        <f t="shared" si="69"/>
        <v>0.37493155397818811</v>
      </c>
      <c r="Y277">
        <f t="shared" si="70"/>
        <v>1.2554775402013936</v>
      </c>
      <c r="Z277">
        <f t="shared" si="71"/>
        <v>3.7039996033299483</v>
      </c>
      <c r="AA277">
        <f t="shared" si="72"/>
        <v>1.7618940252501276</v>
      </c>
      <c r="AB277">
        <f t="shared" si="73"/>
        <v>0.65465775464952447</v>
      </c>
      <c r="AC277">
        <f t="shared" si="74"/>
        <v>2.0269355053432885</v>
      </c>
      <c r="AD277">
        <f t="shared" si="75"/>
        <v>1.4370327500359295</v>
      </c>
      <c r="AE277">
        <f t="shared" si="76"/>
        <v>1.2413970416496465</v>
      </c>
    </row>
    <row r="278" spans="1:31" x14ac:dyDescent="0.2">
      <c r="A278">
        <v>2.8022499999999999</v>
      </c>
      <c r="B278">
        <v>1.18025</v>
      </c>
      <c r="C278">
        <v>2.13375</v>
      </c>
      <c r="D278">
        <v>6.0350000000000001</v>
      </c>
      <c r="E278">
        <v>4.1357499999999998</v>
      </c>
      <c r="F278">
        <v>6.2952500000000002</v>
      </c>
      <c r="G278">
        <v>2.5000000000000001E-4</v>
      </c>
      <c r="H278">
        <v>0.92625000000000002</v>
      </c>
      <c r="I278">
        <v>0.94025000000000003</v>
      </c>
      <c r="J278">
        <v>14.981999999999999</v>
      </c>
      <c r="K278">
        <v>50.833750000000002</v>
      </c>
      <c r="L278">
        <v>47.766500000000001</v>
      </c>
      <c r="M278">
        <v>1.2012499999999999</v>
      </c>
      <c r="N278">
        <v>46.035499999999999</v>
      </c>
      <c r="O278">
        <v>5.1944999999999997</v>
      </c>
      <c r="Q278">
        <f t="shared" si="62"/>
        <v>0.44750687783668897</v>
      </c>
      <c r="R278">
        <f t="shared" si="63"/>
        <v>7.1974009103292505E-2</v>
      </c>
      <c r="S278">
        <f t="shared" si="64"/>
        <v>0.32914353412278996</v>
      </c>
      <c r="T278">
        <f t="shared" si="65"/>
        <v>0.78067727443336798</v>
      </c>
      <c r="U278">
        <f t="shared" si="66"/>
        <v>0.61655427841713173</v>
      </c>
      <c r="V278">
        <f t="shared" si="67"/>
        <v>0.79901298169798518</v>
      </c>
      <c r="W278">
        <f t="shared" si="68"/>
        <v>-3.6020599913279621</v>
      </c>
      <c r="X278">
        <f t="shared" si="69"/>
        <v>-3.327177901261541E-2</v>
      </c>
      <c r="Y278">
        <f t="shared" si="70"/>
        <v>-2.6756657905563259E-2</v>
      </c>
      <c r="Z278">
        <f t="shared" si="71"/>
        <v>1.1755697927349913</v>
      </c>
      <c r="AA278">
        <f t="shared" si="72"/>
        <v>1.706152148739388</v>
      </c>
      <c r="AB278">
        <f t="shared" si="73"/>
        <v>1.6791234203418846</v>
      </c>
      <c r="AC278">
        <f t="shared" si="74"/>
        <v>7.963340067660174E-2</v>
      </c>
      <c r="AD278">
        <f t="shared" si="75"/>
        <v>1.663092864465058</v>
      </c>
      <c r="AE278">
        <f t="shared" si="76"/>
        <v>0.71554375060514197</v>
      </c>
    </row>
    <row r="279" spans="1:31" x14ac:dyDescent="0.2">
      <c r="A279">
        <v>3.4994999999999998</v>
      </c>
      <c r="B279">
        <v>1.4975000000000001</v>
      </c>
      <c r="C279">
        <v>1.9345000000000001</v>
      </c>
      <c r="D279">
        <v>3.57925</v>
      </c>
      <c r="E279">
        <v>2.8245</v>
      </c>
      <c r="F279">
        <v>2.9834999999999998</v>
      </c>
      <c r="G279">
        <v>0.51124999999999998</v>
      </c>
      <c r="H279">
        <v>3.9565000000000001</v>
      </c>
      <c r="I279">
        <v>1.0475000000000001</v>
      </c>
      <c r="J279">
        <v>9.0589999999999993</v>
      </c>
      <c r="K279">
        <v>44.593499999999999</v>
      </c>
      <c r="L279">
        <v>26.664000000000001</v>
      </c>
      <c r="M279">
        <v>20.9465</v>
      </c>
      <c r="N279">
        <v>12.147500000000001</v>
      </c>
      <c r="O279">
        <v>9.7097499999999997</v>
      </c>
      <c r="Q279">
        <f t="shared" si="62"/>
        <v>0.54400599784943371</v>
      </c>
      <c r="R279">
        <f t="shared" si="63"/>
        <v>0.17536683106134898</v>
      </c>
      <c r="S279">
        <f t="shared" si="64"/>
        <v>0.2865687340572638</v>
      </c>
      <c r="T279">
        <f t="shared" si="65"/>
        <v>0.55379203363130491</v>
      </c>
      <c r="U279">
        <f t="shared" si="66"/>
        <v>0.45094157907234594</v>
      </c>
      <c r="V279">
        <f t="shared" si="67"/>
        <v>0.47472604218011671</v>
      </c>
      <c r="W279">
        <f t="shared" si="68"/>
        <v>-0.29136667898460178</v>
      </c>
      <c r="X279">
        <f t="shared" si="69"/>
        <v>0.59731117006352807</v>
      </c>
      <c r="Y279">
        <f t="shared" si="70"/>
        <v>2.0154031638332955E-2</v>
      </c>
      <c r="Z279">
        <f t="shared" si="71"/>
        <v>0.95708025965789978</v>
      </c>
      <c r="AA279">
        <f t="shared" si="72"/>
        <v>1.6492715600606174</v>
      </c>
      <c r="AB279">
        <f t="shared" si="73"/>
        <v>1.4259253006524735</v>
      </c>
      <c r="AC279">
        <f t="shared" si="74"/>
        <v>1.3211114660769039</v>
      </c>
      <c r="AD279">
        <f t="shared" si="75"/>
        <v>1.0844869077350439</v>
      </c>
      <c r="AE279">
        <f t="shared" si="76"/>
        <v>0.98720804813476026</v>
      </c>
    </row>
    <row r="280" spans="1:31" x14ac:dyDescent="0.2">
      <c r="A280">
        <v>4.08</v>
      </c>
      <c r="B280">
        <v>1.4855</v>
      </c>
      <c r="C280">
        <v>3.7705000000000002</v>
      </c>
      <c r="D280">
        <v>8.9742499999999996</v>
      </c>
      <c r="E280">
        <v>2.073</v>
      </c>
      <c r="F280">
        <v>2.4132500000000001</v>
      </c>
      <c r="G280">
        <v>0.76424999999999998</v>
      </c>
      <c r="H280">
        <v>1.4857499999999999</v>
      </c>
      <c r="I280">
        <v>0.60024999999999995</v>
      </c>
      <c r="J280">
        <v>14.47725</v>
      </c>
      <c r="K280">
        <v>12.684749999999999</v>
      </c>
      <c r="L280">
        <v>18.8995</v>
      </c>
      <c r="M280">
        <v>8.0090000000000003</v>
      </c>
      <c r="N280">
        <v>26.740500000000001</v>
      </c>
      <c r="O280">
        <v>3.4232499999999999</v>
      </c>
      <c r="Q280">
        <f t="shared" si="62"/>
        <v>0.61066016308987991</v>
      </c>
      <c r="R280">
        <f t="shared" si="63"/>
        <v>0.17187265613968286</v>
      </c>
      <c r="S280">
        <f t="shared" si="64"/>
        <v>0.5763989451242385</v>
      </c>
      <c r="T280">
        <f t="shared" si="65"/>
        <v>0.95299816371590618</v>
      </c>
      <c r="U280">
        <f t="shared" si="66"/>
        <v>0.31659930209386083</v>
      </c>
      <c r="V280">
        <f t="shared" si="67"/>
        <v>0.38260231486214419</v>
      </c>
      <c r="W280">
        <f t="shared" si="68"/>
        <v>-0.11676455260187354</v>
      </c>
      <c r="X280">
        <f t="shared" si="69"/>
        <v>0.17194573893024706</v>
      </c>
      <c r="Y280">
        <f t="shared" si="70"/>
        <v>-0.22166783127093509</v>
      </c>
      <c r="Z280">
        <f t="shared" si="71"/>
        <v>1.1606860740676515</v>
      </c>
      <c r="AA280">
        <f t="shared" si="72"/>
        <v>1.103281912260123</v>
      </c>
      <c r="AB280">
        <f t="shared" si="73"/>
        <v>1.2764503147492587</v>
      </c>
      <c r="AC280">
        <f t="shared" si="74"/>
        <v>0.90357829366305431</v>
      </c>
      <c r="AD280">
        <f t="shared" si="75"/>
        <v>1.4271695235396831</v>
      </c>
      <c r="AE280">
        <f t="shared" si="76"/>
        <v>0.53443861682873672</v>
      </c>
    </row>
    <row r="281" spans="1:31" x14ac:dyDescent="0.2">
      <c r="A281">
        <v>3.1520000000000001</v>
      </c>
      <c r="B281">
        <v>0.70450000000000002</v>
      </c>
      <c r="C281">
        <v>12.00775</v>
      </c>
      <c r="D281">
        <v>2.3494999999999999</v>
      </c>
      <c r="E281">
        <v>10.96175</v>
      </c>
      <c r="F281">
        <v>2.8054999999999999</v>
      </c>
      <c r="G281">
        <v>1.335</v>
      </c>
      <c r="H281">
        <v>1.109</v>
      </c>
      <c r="I281">
        <v>14.19875</v>
      </c>
      <c r="J281">
        <v>4.1675000000000004</v>
      </c>
      <c r="K281">
        <v>3.6499999999999998E-2</v>
      </c>
      <c r="L281">
        <v>138.24475000000001</v>
      </c>
      <c r="M281">
        <v>85.438999999999993</v>
      </c>
      <c r="N281">
        <v>94.353999999999999</v>
      </c>
      <c r="O281">
        <v>46.195250000000001</v>
      </c>
      <c r="Q281">
        <f t="shared" si="62"/>
        <v>0.4985862088175177</v>
      </c>
      <c r="R281">
        <f t="shared" si="63"/>
        <v>-0.15211900255462474</v>
      </c>
      <c r="S281">
        <f t="shared" si="64"/>
        <v>1.079461637367233</v>
      </c>
      <c r="T281">
        <f t="shared" si="65"/>
        <v>0.37097544935897064</v>
      </c>
      <c r="U281">
        <f t="shared" si="66"/>
        <v>1.0398798930784032</v>
      </c>
      <c r="V281">
        <f t="shared" si="67"/>
        <v>0.44801027303947599</v>
      </c>
      <c r="W281">
        <f t="shared" si="68"/>
        <v>0.12548126570059401</v>
      </c>
      <c r="X281">
        <f t="shared" si="69"/>
        <v>4.4931546149160055E-2</v>
      </c>
      <c r="Y281">
        <f t="shared" si="70"/>
        <v>1.152250112552238</v>
      </c>
      <c r="Z281">
        <f t="shared" si="71"/>
        <v>0.61987560850004286</v>
      </c>
      <c r="AA281">
        <f t="shared" si="72"/>
        <v>-1.4377071355435251</v>
      </c>
      <c r="AB281">
        <f t="shared" si="73"/>
        <v>2.1406486474680695</v>
      </c>
      <c r="AC281">
        <f t="shared" si="74"/>
        <v>1.9316561566200683</v>
      </c>
      <c r="AD281">
        <f t="shared" si="75"/>
        <v>1.974760316171374</v>
      </c>
      <c r="AE281">
        <f t="shared" si="76"/>
        <v>1.6645973217716319</v>
      </c>
    </row>
    <row r="282" spans="1:31" x14ac:dyDescent="0.2">
      <c r="A282">
        <v>2.3420000000000001</v>
      </c>
      <c r="B282">
        <v>1.359</v>
      </c>
      <c r="C282">
        <v>5.0185000000000004</v>
      </c>
      <c r="D282">
        <v>1.7395</v>
      </c>
      <c r="E282">
        <v>1.2555000000000001</v>
      </c>
      <c r="F282">
        <v>16.291</v>
      </c>
      <c r="G282">
        <v>19.283000000000001</v>
      </c>
      <c r="H282">
        <v>2.7222499999999998</v>
      </c>
      <c r="I282">
        <v>9.6750000000000003E-2</v>
      </c>
      <c r="J282">
        <v>5.0815000000000001</v>
      </c>
      <c r="K282">
        <v>82.07</v>
      </c>
      <c r="L282">
        <v>61.680250000000001</v>
      </c>
      <c r="M282">
        <v>28.756250000000001</v>
      </c>
      <c r="N282">
        <v>146.69399999999999</v>
      </c>
      <c r="O282">
        <v>18.966249999999999</v>
      </c>
      <c r="Q282">
        <f t="shared" si="62"/>
        <v>0.36958689073634432</v>
      </c>
      <c r="R282">
        <f t="shared" si="63"/>
        <v>0.1332194567324943</v>
      </c>
      <c r="S282">
        <f t="shared" si="64"/>
        <v>0.70057392848581657</v>
      </c>
      <c r="T282">
        <f t="shared" si="65"/>
        <v>0.24042443308360775</v>
      </c>
      <c r="U282">
        <f t="shared" si="66"/>
        <v>9.8816717048941238E-2</v>
      </c>
      <c r="V282">
        <f t="shared" si="67"/>
        <v>1.2119477436794335</v>
      </c>
      <c r="W282">
        <f t="shared" si="68"/>
        <v>1.2851746012520198</v>
      </c>
      <c r="X282">
        <f t="shared" si="69"/>
        <v>0.43492800647894359</v>
      </c>
      <c r="Y282">
        <f t="shared" si="70"/>
        <v>-1.0143490263090509</v>
      </c>
      <c r="Z282">
        <f t="shared" si="71"/>
        <v>0.7059919299146995</v>
      </c>
      <c r="AA282">
        <f t="shared" si="72"/>
        <v>1.9141844334232463</v>
      </c>
      <c r="AB282">
        <f t="shared" si="73"/>
        <v>1.7901461253120385</v>
      </c>
      <c r="AC282">
        <f t="shared" si="74"/>
        <v>1.4587322506088711</v>
      </c>
      <c r="AD282">
        <f t="shared" si="75"/>
        <v>2.1664123509245328</v>
      </c>
      <c r="AE282">
        <f t="shared" si="76"/>
        <v>1.2779814708306734</v>
      </c>
    </row>
    <row r="283" spans="1:31" x14ac:dyDescent="0.2">
      <c r="A283">
        <v>2.5147499999999998</v>
      </c>
      <c r="B283">
        <v>1.3042499999999999</v>
      </c>
      <c r="C283">
        <v>0.93174999999999997</v>
      </c>
      <c r="D283">
        <v>17.972999999999999</v>
      </c>
      <c r="E283">
        <v>3.9147500000000002</v>
      </c>
      <c r="F283">
        <v>0.55974999999999997</v>
      </c>
      <c r="G283">
        <v>2.0880000000000001</v>
      </c>
      <c r="H283">
        <v>12.227</v>
      </c>
      <c r="I283">
        <v>0.67149999999999999</v>
      </c>
      <c r="J283">
        <v>4.0372500000000002</v>
      </c>
      <c r="K283">
        <v>2.5000000000000001E-4</v>
      </c>
      <c r="L283">
        <v>5.0277500000000002</v>
      </c>
      <c r="M283">
        <v>22.102</v>
      </c>
      <c r="N283">
        <v>24.5045</v>
      </c>
      <c r="O283">
        <v>8.3387499999999992</v>
      </c>
      <c r="Q283">
        <f t="shared" si="62"/>
        <v>0.40049481682052002</v>
      </c>
      <c r="R283">
        <f t="shared" si="63"/>
        <v>0.11536084539441248</v>
      </c>
      <c r="S283">
        <f t="shared" si="64"/>
        <v>-3.0700598574122745E-2</v>
      </c>
      <c r="T283">
        <f t="shared" si="65"/>
        <v>1.2546205743100274</v>
      </c>
      <c r="U283">
        <f t="shared" si="66"/>
        <v>0.59270403278292416</v>
      </c>
      <c r="V283">
        <f t="shared" si="67"/>
        <v>-0.25200589774893212</v>
      </c>
      <c r="W283">
        <f t="shared" si="68"/>
        <v>0.31973049433022455</v>
      </c>
      <c r="X283">
        <f t="shared" si="69"/>
        <v>1.0873199122064008</v>
      </c>
      <c r="Y283">
        <f t="shared" si="70"/>
        <v>-0.17295398299526585</v>
      </c>
      <c r="Z283">
        <f t="shared" si="71"/>
        <v>0.60608564320738789</v>
      </c>
      <c r="AA283">
        <f t="shared" si="72"/>
        <v>-3.6020599913279621</v>
      </c>
      <c r="AB283">
        <f t="shared" si="73"/>
        <v>0.70137367467824185</v>
      </c>
      <c r="AC283">
        <f t="shared" si="74"/>
        <v>1.3444315745748623</v>
      </c>
      <c r="AD283">
        <f t="shared" si="75"/>
        <v>1.3892458454139893</v>
      </c>
      <c r="AE283">
        <f t="shared" si="76"/>
        <v>0.9211009536606396</v>
      </c>
    </row>
    <row r="284" spans="1:31" x14ac:dyDescent="0.2">
      <c r="A284">
        <v>2.5637500000000002</v>
      </c>
      <c r="B284">
        <v>2.0557500000000002</v>
      </c>
      <c r="C284">
        <v>2.77725</v>
      </c>
      <c r="D284">
        <v>33.193750000000001</v>
      </c>
      <c r="E284">
        <v>12.16025</v>
      </c>
      <c r="F284">
        <v>1.575</v>
      </c>
      <c r="G284">
        <v>2.3802500000000002</v>
      </c>
      <c r="H284">
        <v>1.62225</v>
      </c>
      <c r="I284">
        <v>9.7157499999999999</v>
      </c>
      <c r="J284">
        <v>14.60525</v>
      </c>
      <c r="K284">
        <v>19.013249999999999</v>
      </c>
      <c r="L284">
        <v>1.1014999999999999</v>
      </c>
      <c r="M284">
        <v>0.62849999999999995</v>
      </c>
      <c r="N284">
        <v>16.681000000000001</v>
      </c>
      <c r="O284">
        <v>17.271249999999998</v>
      </c>
      <c r="Q284">
        <f t="shared" si="62"/>
        <v>0.40887567337642267</v>
      </c>
      <c r="R284">
        <f t="shared" si="63"/>
        <v>0.31297029893119843</v>
      </c>
      <c r="S284">
        <f t="shared" si="64"/>
        <v>0.44361497544114259</v>
      </c>
      <c r="T284">
        <f t="shared" si="65"/>
        <v>1.5210563187632122</v>
      </c>
      <c r="U284">
        <f t="shared" si="66"/>
        <v>1.0849425035966171</v>
      </c>
      <c r="V284">
        <f t="shared" si="67"/>
        <v>0.19728055812561929</v>
      </c>
      <c r="W284">
        <f t="shared" si="68"/>
        <v>0.37662257382898218</v>
      </c>
      <c r="X284">
        <f t="shared" si="69"/>
        <v>0.21011778283079149</v>
      </c>
      <c r="Y284">
        <f t="shared" si="70"/>
        <v>0.98747633126510803</v>
      </c>
      <c r="Z284">
        <f t="shared" si="71"/>
        <v>1.1645089952493997</v>
      </c>
      <c r="AA284">
        <f t="shared" si="72"/>
        <v>1.2790563586553805</v>
      </c>
      <c r="AB284">
        <f t="shared" si="73"/>
        <v>4.1984501486786382E-2</v>
      </c>
      <c r="AC284">
        <f t="shared" si="74"/>
        <v>-0.20169471797802346</v>
      </c>
      <c r="AD284">
        <f t="shared" si="75"/>
        <v>1.2222220823607128</v>
      </c>
      <c r="AE284">
        <f t="shared" si="76"/>
        <v>1.2373237705991302</v>
      </c>
    </row>
    <row r="285" spans="1:31" x14ac:dyDescent="0.2">
      <c r="A285">
        <v>3.08975</v>
      </c>
      <c r="B285">
        <v>2.3765000000000001</v>
      </c>
      <c r="C285">
        <v>3.5249999999999999</v>
      </c>
      <c r="D285">
        <v>8.6214999999999993</v>
      </c>
      <c r="E285">
        <v>5.2602500000000001</v>
      </c>
      <c r="F285">
        <v>2.8105000000000002</v>
      </c>
      <c r="G285">
        <v>1.446</v>
      </c>
      <c r="H285">
        <v>7.6842499999999996</v>
      </c>
      <c r="I285">
        <v>2.7282500000000001</v>
      </c>
      <c r="J285">
        <v>1.8362499999999999</v>
      </c>
      <c r="K285">
        <v>5.2244999999999999</v>
      </c>
      <c r="L285">
        <v>27.597750000000001</v>
      </c>
      <c r="M285">
        <v>63.170250000000003</v>
      </c>
      <c r="N285">
        <v>35.704749999999997</v>
      </c>
      <c r="O285">
        <v>32.283499999999997</v>
      </c>
      <c r="Q285">
        <f t="shared" si="62"/>
        <v>0.48992334090934936</v>
      </c>
      <c r="R285">
        <f t="shared" si="63"/>
        <v>0.3759378186307773</v>
      </c>
      <c r="S285">
        <f t="shared" si="64"/>
        <v>0.54715912132741751</v>
      </c>
      <c r="T285">
        <f t="shared" si="65"/>
        <v>0.93558283253578745</v>
      </c>
      <c r="U285">
        <f t="shared" si="66"/>
        <v>0.72100638503594172</v>
      </c>
      <c r="V285">
        <f t="shared" si="67"/>
        <v>0.44878358962895654</v>
      </c>
      <c r="W285">
        <f t="shared" si="68"/>
        <v>0.16016829295851198</v>
      </c>
      <c r="X285">
        <f t="shared" si="69"/>
        <v>0.8856014857906821</v>
      </c>
      <c r="Y285">
        <f t="shared" si="70"/>
        <v>0.43588416387513612</v>
      </c>
      <c r="Z285">
        <f t="shared" si="71"/>
        <v>0.26393180879831291</v>
      </c>
      <c r="AA285">
        <f t="shared" si="72"/>
        <v>0.7180447335139174</v>
      </c>
      <c r="AB285">
        <f t="shared" si="73"/>
        <v>1.4408736761805638</v>
      </c>
      <c r="AC285">
        <f t="shared" si="74"/>
        <v>1.8005125956438632</v>
      </c>
      <c r="AD285">
        <f t="shared" si="75"/>
        <v>1.5527259965481468</v>
      </c>
      <c r="AE285">
        <f t="shared" si="76"/>
        <v>1.5089806124281921</v>
      </c>
    </row>
    <row r="286" spans="1:31" x14ac:dyDescent="0.2">
      <c r="A286">
        <v>64.224000000000004</v>
      </c>
      <c r="B286">
        <v>1.05775</v>
      </c>
      <c r="C286">
        <v>3.1207500000000001</v>
      </c>
      <c r="D286">
        <v>0.86199999999999999</v>
      </c>
      <c r="E286">
        <v>0.44750000000000001</v>
      </c>
      <c r="F286">
        <v>10.768000000000001</v>
      </c>
      <c r="G286">
        <v>0.85299999999999998</v>
      </c>
      <c r="H286">
        <v>0.14449999999999999</v>
      </c>
      <c r="I286">
        <v>1.0467500000000001</v>
      </c>
      <c r="J286">
        <v>1.0820000000000001</v>
      </c>
      <c r="K286">
        <v>10.44275</v>
      </c>
      <c r="L286">
        <v>120.69225</v>
      </c>
      <c r="M286">
        <v>70.65925</v>
      </c>
      <c r="N286">
        <v>38.148499999999999</v>
      </c>
      <c r="O286">
        <v>24.857250000000001</v>
      </c>
      <c r="Q286">
        <f t="shared" si="62"/>
        <v>1.8076973508073912</v>
      </c>
      <c r="R286">
        <f t="shared" si="63"/>
        <v>2.4383034003332249E-2</v>
      </c>
      <c r="S286">
        <f t="shared" si="64"/>
        <v>0.49425897918464734</v>
      </c>
      <c r="T286">
        <f t="shared" si="65"/>
        <v>-6.4492734175287197E-2</v>
      </c>
      <c r="U286">
        <f t="shared" si="66"/>
        <v>-0.3492069603480692</v>
      </c>
      <c r="V286">
        <f t="shared" si="67"/>
        <v>1.0321350468799015</v>
      </c>
      <c r="W286">
        <f t="shared" si="68"/>
        <v>-6.9050968832476967E-2</v>
      </c>
      <c r="X286">
        <f t="shared" si="69"/>
        <v>-0.84013215290743326</v>
      </c>
      <c r="Y286">
        <f t="shared" si="70"/>
        <v>1.9842969563268108E-2</v>
      </c>
      <c r="Z286">
        <f t="shared" si="71"/>
        <v>3.422726077055066E-2</v>
      </c>
      <c r="AA286">
        <f t="shared" si="72"/>
        <v>1.0188148810950075</v>
      </c>
      <c r="AB286">
        <f t="shared" si="73"/>
        <v>2.0816793836823053</v>
      </c>
      <c r="AC286">
        <f t="shared" si="74"/>
        <v>1.8491690233820124</v>
      </c>
      <c r="AD286">
        <f t="shared" si="75"/>
        <v>1.5814774661564288</v>
      </c>
      <c r="AE286">
        <f t="shared" si="76"/>
        <v>1.3954530802232821</v>
      </c>
    </row>
    <row r="287" spans="1:31" x14ac:dyDescent="0.2">
      <c r="A287">
        <v>0.12725</v>
      </c>
      <c r="B287">
        <v>1.2569999999999999</v>
      </c>
      <c r="C287">
        <v>0.14849999999999999</v>
      </c>
      <c r="D287">
        <v>3.3035000000000001</v>
      </c>
      <c r="E287">
        <v>8.7565000000000008</v>
      </c>
      <c r="F287">
        <v>0.48599999999999999</v>
      </c>
      <c r="G287">
        <v>2.4772500000000002</v>
      </c>
      <c r="H287">
        <v>0.68049999999999999</v>
      </c>
      <c r="I287">
        <v>1.4464999999999999</v>
      </c>
      <c r="J287">
        <v>2.2132499999999999</v>
      </c>
      <c r="K287">
        <v>8.3607499999999995</v>
      </c>
      <c r="L287">
        <v>20.375250000000001</v>
      </c>
      <c r="M287">
        <v>0.73499999999999999</v>
      </c>
      <c r="N287">
        <v>30.5045</v>
      </c>
      <c r="O287">
        <v>93.930250000000001</v>
      </c>
      <c r="Q287">
        <f t="shared" si="62"/>
        <v>-0.89534220899120365</v>
      </c>
      <c r="R287">
        <f t="shared" si="63"/>
        <v>9.9335277685957693E-2</v>
      </c>
      <c r="S287">
        <f t="shared" si="64"/>
        <v>-0.82827354634676886</v>
      </c>
      <c r="T287">
        <f t="shared" si="65"/>
        <v>0.51897431114433668</v>
      </c>
      <c r="U287">
        <f t="shared" si="66"/>
        <v>0.94233055200978533</v>
      </c>
      <c r="V287">
        <f t="shared" si="67"/>
        <v>-0.31336373073770657</v>
      </c>
      <c r="W287">
        <f t="shared" si="68"/>
        <v>0.39396983708311423</v>
      </c>
      <c r="X287">
        <f t="shared" si="69"/>
        <v>-0.16717187046064649</v>
      </c>
      <c r="Y287">
        <f t="shared" si="70"/>
        <v>0.16031843798400167</v>
      </c>
      <c r="Z287">
        <f t="shared" si="71"/>
        <v>0.3450304728916595</v>
      </c>
      <c r="AA287">
        <f t="shared" si="72"/>
        <v>0.92224523751696075</v>
      </c>
      <c r="AB287">
        <f t="shared" si="73"/>
        <v>1.3091029461459718</v>
      </c>
      <c r="AC287">
        <f t="shared" si="74"/>
        <v>-0.13371266091580508</v>
      </c>
      <c r="AD287">
        <f t="shared" si="75"/>
        <v>1.4843639108553501</v>
      </c>
      <c r="AE287">
        <f t="shared" si="76"/>
        <v>1.9728054782343312</v>
      </c>
    </row>
    <row r="288" spans="1:31" x14ac:dyDescent="0.2">
      <c r="A288">
        <v>1.9452499999999999</v>
      </c>
      <c r="B288">
        <v>0.90600000000000003</v>
      </c>
      <c r="C288">
        <v>0.94299999999999995</v>
      </c>
      <c r="D288">
        <v>1.6897500000000001</v>
      </c>
      <c r="E288">
        <v>5.8157500000000004</v>
      </c>
      <c r="F288">
        <v>0.68174999999999997</v>
      </c>
      <c r="G288">
        <v>9.5274999999999999</v>
      </c>
      <c r="H288">
        <v>1.7457499999999999</v>
      </c>
      <c r="I288">
        <v>2.87</v>
      </c>
      <c r="J288">
        <v>3.0477500000000002</v>
      </c>
      <c r="K288">
        <v>9.4250000000000007</v>
      </c>
      <c r="L288">
        <v>4.9305000000000003</v>
      </c>
      <c r="M288">
        <v>25.44275</v>
      </c>
      <c r="N288">
        <v>39.299999999999997</v>
      </c>
      <c r="O288">
        <v>8.43</v>
      </c>
      <c r="Q288">
        <f t="shared" si="62"/>
        <v>0.28897542398734843</v>
      </c>
      <c r="R288">
        <f t="shared" si="63"/>
        <v>-4.2871802323186915E-2</v>
      </c>
      <c r="S288">
        <f t="shared" si="64"/>
        <v>-2.548830726267165E-2</v>
      </c>
      <c r="T288">
        <f t="shared" si="65"/>
        <v>0.22782245511553087</v>
      </c>
      <c r="U288">
        <f t="shared" si="66"/>
        <v>0.76460572935819349</v>
      </c>
      <c r="V288">
        <f t="shared" si="67"/>
        <v>-0.16637485338633251</v>
      </c>
      <c r="W288">
        <f t="shared" si="68"/>
        <v>0.9789789574442046</v>
      </c>
      <c r="X288">
        <f t="shared" si="69"/>
        <v>0.24198205071305409</v>
      </c>
      <c r="Y288">
        <f t="shared" si="70"/>
        <v>0.45788189673399232</v>
      </c>
      <c r="Z288">
        <f t="shared" si="71"/>
        <v>0.48397933994007675</v>
      </c>
      <c r="AA288">
        <f t="shared" si="72"/>
        <v>0.97428135887783041</v>
      </c>
      <c r="AB288">
        <f t="shared" si="73"/>
        <v>0.69289096313730558</v>
      </c>
      <c r="AC288">
        <f t="shared" si="74"/>
        <v>1.4055640505801081</v>
      </c>
      <c r="AD288">
        <f t="shared" si="75"/>
        <v>1.5943925503754264</v>
      </c>
      <c r="AE288">
        <f t="shared" si="76"/>
        <v>0.92582757462474219</v>
      </c>
    </row>
    <row r="289" spans="1:31" x14ac:dyDescent="0.2">
      <c r="A289">
        <v>1.025E-2</v>
      </c>
      <c r="B289">
        <v>9.1760000000000002</v>
      </c>
      <c r="C289">
        <v>1.2212499999999999</v>
      </c>
      <c r="D289">
        <v>3.95425</v>
      </c>
      <c r="E289">
        <v>12.939249999999999</v>
      </c>
      <c r="F289">
        <v>2.4424999999999999</v>
      </c>
      <c r="G289">
        <v>15.249499999999999</v>
      </c>
      <c r="H289">
        <v>5.5449999999999999</v>
      </c>
      <c r="I289">
        <v>0.28625</v>
      </c>
      <c r="J289">
        <v>2.5502500000000001</v>
      </c>
      <c r="K289">
        <v>24.658249999999999</v>
      </c>
      <c r="L289">
        <v>24.563500000000001</v>
      </c>
      <c r="M289">
        <v>198.35900000000001</v>
      </c>
      <c r="N289">
        <v>140.19999999999999</v>
      </c>
      <c r="O289">
        <v>46.120750000000001</v>
      </c>
      <c r="Q289">
        <f t="shared" si="62"/>
        <v>-1.9892761346082266</v>
      </c>
      <c r="R289">
        <f t="shared" si="63"/>
        <v>0.96265340489321116</v>
      </c>
      <c r="S289">
        <f t="shared" si="64"/>
        <v>8.6804576726829466E-2</v>
      </c>
      <c r="T289">
        <f t="shared" si="65"/>
        <v>0.59706412329536274</v>
      </c>
      <c r="U289">
        <f t="shared" si="66"/>
        <v>1.11190910397556</v>
      </c>
      <c r="V289">
        <f t="shared" si="67"/>
        <v>0.38783457239081065</v>
      </c>
      <c r="W289">
        <f t="shared" si="68"/>
        <v>1.1832556042860294</v>
      </c>
      <c r="X289">
        <f t="shared" si="69"/>
        <v>0.74390155048517881</v>
      </c>
      <c r="Y289">
        <f t="shared" si="70"/>
        <v>-0.54325450465205549</v>
      </c>
      <c r="Z289">
        <f t="shared" si="71"/>
        <v>0.40658275623732276</v>
      </c>
      <c r="AA289">
        <f t="shared" si="72"/>
        <v>1.3919622514035934</v>
      </c>
      <c r="AB289">
        <f t="shared" si="73"/>
        <v>1.3902902485598698</v>
      </c>
      <c r="AC289">
        <f t="shared" si="74"/>
        <v>2.2974519101878528</v>
      </c>
      <c r="AD289">
        <f t="shared" si="75"/>
        <v>2.1467480136306394</v>
      </c>
      <c r="AE289">
        <f t="shared" si="76"/>
        <v>1.6638963610297086</v>
      </c>
    </row>
    <row r="290" spans="1:31" x14ac:dyDescent="0.2">
      <c r="A290">
        <v>1.091</v>
      </c>
      <c r="B290">
        <v>0.86224999999999996</v>
      </c>
      <c r="C290">
        <v>1.7277499999999999</v>
      </c>
      <c r="D290">
        <v>3.5732499999999998</v>
      </c>
      <c r="E290">
        <v>7.4204999999999997</v>
      </c>
      <c r="F290">
        <v>14.16075</v>
      </c>
      <c r="G290">
        <v>0.63075000000000003</v>
      </c>
      <c r="H290">
        <v>10.4815</v>
      </c>
      <c r="I290">
        <v>6.4792500000000004</v>
      </c>
      <c r="J290">
        <v>2.4572500000000002</v>
      </c>
      <c r="K290">
        <v>0.59950000000000003</v>
      </c>
      <c r="L290">
        <v>20.911750000000001</v>
      </c>
      <c r="M290">
        <v>30.887499999999999</v>
      </c>
      <c r="N290">
        <v>37.710250000000002</v>
      </c>
      <c r="O290">
        <v>41.570250000000001</v>
      </c>
      <c r="Q290">
        <f t="shared" si="62"/>
        <v>3.7824750588341859E-2</v>
      </c>
      <c r="R290">
        <f t="shared" si="63"/>
        <v>-6.4366796960571682E-2</v>
      </c>
      <c r="S290">
        <f t="shared" si="64"/>
        <v>0.23748090164100641</v>
      </c>
      <c r="T290">
        <f t="shared" si="65"/>
        <v>0.55306340238274987</v>
      </c>
      <c r="U290">
        <f t="shared" si="66"/>
        <v>0.87043316941986237</v>
      </c>
      <c r="V290">
        <f t="shared" si="67"/>
        <v>1.151086255630279</v>
      </c>
      <c r="W290">
        <f t="shared" si="68"/>
        <v>-0.20014274081038774</v>
      </c>
      <c r="X290">
        <f t="shared" si="69"/>
        <v>1.0204234386693634</v>
      </c>
      <c r="Y290">
        <f t="shared" si="70"/>
        <v>0.81152473739644682</v>
      </c>
      <c r="Z290">
        <f t="shared" si="71"/>
        <v>0.3904493437398131</v>
      </c>
      <c r="AA290">
        <f t="shared" si="72"/>
        <v>-0.22221081256513248</v>
      </c>
      <c r="AB290">
        <f t="shared" si="73"/>
        <v>1.3203903782763757</v>
      </c>
      <c r="AC290">
        <f t="shared" si="74"/>
        <v>1.4897827584101355</v>
      </c>
      <c r="AD290">
        <f t="shared" si="75"/>
        <v>1.5764594115692525</v>
      </c>
      <c r="AE290">
        <f t="shared" si="76"/>
        <v>1.6187826363246896</v>
      </c>
    </row>
    <row r="291" spans="1:31" x14ac:dyDescent="0.2">
      <c r="A291">
        <v>5.0000000000000001E-4</v>
      </c>
      <c r="B291">
        <v>4.24</v>
      </c>
      <c r="C291">
        <v>1.35225</v>
      </c>
      <c r="D291">
        <v>5.0000000000000001E-4</v>
      </c>
      <c r="E291">
        <v>1.7484999999999999</v>
      </c>
      <c r="F291">
        <v>5.6159999999999997</v>
      </c>
      <c r="G291">
        <v>3.5985</v>
      </c>
      <c r="H291">
        <v>3.35175</v>
      </c>
      <c r="I291">
        <v>0.17774999999999999</v>
      </c>
      <c r="J291">
        <v>2.8940000000000001</v>
      </c>
      <c r="K291">
        <v>104.96275</v>
      </c>
      <c r="L291">
        <v>79.268249999999995</v>
      </c>
      <c r="M291">
        <v>156.45849999999999</v>
      </c>
      <c r="N291">
        <v>28.091249999999999</v>
      </c>
      <c r="O291">
        <v>26.443000000000001</v>
      </c>
      <c r="Q291">
        <f t="shared" si="62"/>
        <v>-3.3010299956639808</v>
      </c>
      <c r="R291">
        <f t="shared" si="63"/>
        <v>0.62736585659273258</v>
      </c>
      <c r="S291">
        <f t="shared" si="64"/>
        <v>0.13105699011410196</v>
      </c>
      <c r="T291">
        <f t="shared" si="65"/>
        <v>-3.3010299956639808</v>
      </c>
      <c r="U291">
        <f t="shared" si="66"/>
        <v>0.24266563664526353</v>
      </c>
      <c r="V291">
        <f t="shared" si="67"/>
        <v>0.74942709912174876</v>
      </c>
      <c r="W291">
        <f t="shared" si="68"/>
        <v>0.55612150702351182</v>
      </c>
      <c r="X291">
        <f t="shared" si="69"/>
        <v>0.52527161805205913</v>
      </c>
      <c r="Y291">
        <f t="shared" si="70"/>
        <v>-0.75019039059819603</v>
      </c>
      <c r="Z291">
        <f t="shared" si="71"/>
        <v>0.46149852678301867</v>
      </c>
      <c r="AA291">
        <f t="shared" si="72"/>
        <v>2.0210352005965597</v>
      </c>
      <c r="AB291">
        <f t="shared" si="73"/>
        <v>1.8990992704082008</v>
      </c>
      <c r="AC291">
        <f t="shared" si="74"/>
        <v>2.1943991622589412</v>
      </c>
      <c r="AD291">
        <f t="shared" si="75"/>
        <v>1.4485710647987289</v>
      </c>
      <c r="AE291">
        <f t="shared" si="76"/>
        <v>1.4223107250017957</v>
      </c>
    </row>
    <row r="292" spans="1:31" x14ac:dyDescent="0.2">
      <c r="A292">
        <v>1.14975</v>
      </c>
      <c r="B292">
        <v>0.39624999999999999</v>
      </c>
      <c r="C292">
        <v>2.6579999999999999</v>
      </c>
      <c r="D292">
        <v>1.07375</v>
      </c>
      <c r="E292">
        <v>1.7337499999999999</v>
      </c>
      <c r="F292">
        <v>6.2095000000000002</v>
      </c>
      <c r="G292">
        <v>3.0019999999999998</v>
      </c>
      <c r="H292">
        <v>8.6769999999999996</v>
      </c>
      <c r="I292">
        <v>3.6355</v>
      </c>
      <c r="J292">
        <v>3.1955</v>
      </c>
      <c r="K292">
        <v>1.17</v>
      </c>
      <c r="L292">
        <v>34.535249999999998</v>
      </c>
      <c r="M292">
        <v>6.173</v>
      </c>
      <c r="N292">
        <v>61.961750000000002</v>
      </c>
      <c r="O292">
        <v>9.5177499999999995</v>
      </c>
      <c r="Q292">
        <f t="shared" si="62"/>
        <v>6.0603418246075229E-2</v>
      </c>
      <c r="R292">
        <f t="shared" si="63"/>
        <v>-0.40203072477419205</v>
      </c>
      <c r="S292">
        <f t="shared" si="64"/>
        <v>0.42455497660671315</v>
      </c>
      <c r="T292">
        <f t="shared" si="65"/>
        <v>3.0903176839298704E-2</v>
      </c>
      <c r="U292">
        <f t="shared" si="66"/>
        <v>0.23898647408134122</v>
      </c>
      <c r="V292">
        <f t="shared" si="67"/>
        <v>0.79305663141921168</v>
      </c>
      <c r="W292">
        <f t="shared" si="68"/>
        <v>0.4774106879072515</v>
      </c>
      <c r="X292">
        <f t="shared" si="69"/>
        <v>0.93836959745180615</v>
      </c>
      <c r="Y292">
        <f t="shared" si="70"/>
        <v>0.56056414897988405</v>
      </c>
      <c r="Z292">
        <f t="shared" si="71"/>
        <v>0.50453882188457455</v>
      </c>
      <c r="AA292">
        <f t="shared" si="72"/>
        <v>6.8185861746161619E-2</v>
      </c>
      <c r="AB292">
        <f t="shared" si="73"/>
        <v>1.538262604202814</v>
      </c>
      <c r="AC292">
        <f t="shared" si="74"/>
        <v>0.79049627696710945</v>
      </c>
      <c r="AD292">
        <f t="shared" si="75"/>
        <v>1.7921236751396308</v>
      </c>
      <c r="AE292">
        <f t="shared" si="76"/>
        <v>0.97853429312439022</v>
      </c>
    </row>
    <row r="293" spans="1:31" x14ac:dyDescent="0.2">
      <c r="A293">
        <v>2.0649999999999999</v>
      </c>
      <c r="B293">
        <v>2.00325</v>
      </c>
      <c r="C293">
        <v>11.719250000000001</v>
      </c>
      <c r="D293">
        <v>0.37574999999999997</v>
      </c>
      <c r="E293">
        <v>0.81100000000000005</v>
      </c>
      <c r="F293">
        <v>1.07525</v>
      </c>
      <c r="G293">
        <v>1.4937499999999999</v>
      </c>
      <c r="H293">
        <v>0.45024999999999998</v>
      </c>
      <c r="I293">
        <v>0.90375000000000005</v>
      </c>
      <c r="J293">
        <v>2.069</v>
      </c>
      <c r="K293">
        <v>26.978000000000002</v>
      </c>
      <c r="L293">
        <v>7.0202499999999999</v>
      </c>
      <c r="M293">
        <v>22.906749999999999</v>
      </c>
      <c r="N293">
        <v>20.466249999999999</v>
      </c>
      <c r="O293">
        <v>8.3167500000000008</v>
      </c>
      <c r="Q293">
        <f t="shared" si="62"/>
        <v>0.31492005599241979</v>
      </c>
      <c r="R293">
        <f t="shared" si="63"/>
        <v>0.30173515141307283</v>
      </c>
      <c r="S293">
        <f t="shared" si="64"/>
        <v>1.068899818910414</v>
      </c>
      <c r="T293">
        <f t="shared" si="65"/>
        <v>-0.42510101074105422</v>
      </c>
      <c r="U293">
        <f t="shared" si="66"/>
        <v>-9.0979145788843932E-2</v>
      </c>
      <c r="V293">
        <f t="shared" si="67"/>
        <v>3.150945122612947E-2</v>
      </c>
      <c r="W293">
        <f t="shared" si="68"/>
        <v>0.17427791829221287</v>
      </c>
      <c r="X293">
        <f t="shared" si="69"/>
        <v>-0.34654627850842906</v>
      </c>
      <c r="Y293">
        <f t="shared" si="70"/>
        <v>-4.3951689697412734E-2</v>
      </c>
      <c r="Z293">
        <f t="shared" si="71"/>
        <v>0.31576049066573453</v>
      </c>
      <c r="AA293">
        <f t="shared" si="72"/>
        <v>1.4310097503336909</v>
      </c>
      <c r="AB293">
        <f t="shared" si="73"/>
        <v>0.84635257818211729</v>
      </c>
      <c r="AC293">
        <f t="shared" si="74"/>
        <v>1.3599634760427401</v>
      </c>
      <c r="AD293">
        <f t="shared" si="75"/>
        <v>1.3110382748314662</v>
      </c>
      <c r="AE293">
        <f t="shared" si="76"/>
        <v>0.91995364686605985</v>
      </c>
    </row>
    <row r="294" spans="1:31" x14ac:dyDescent="0.2">
      <c r="A294">
        <v>0.17699999999999999</v>
      </c>
      <c r="B294">
        <v>0.13100000000000001</v>
      </c>
      <c r="C294">
        <v>1.0089999999999999</v>
      </c>
      <c r="D294">
        <v>1.98075</v>
      </c>
      <c r="E294">
        <v>3.8155000000000001</v>
      </c>
      <c r="F294">
        <v>7.7127499999999998</v>
      </c>
      <c r="G294">
        <v>6.6109999999999998</v>
      </c>
      <c r="H294">
        <v>5.2662500000000003</v>
      </c>
      <c r="I294">
        <v>14.164999999999999</v>
      </c>
      <c r="J294">
        <v>6.0685000000000002</v>
      </c>
      <c r="K294">
        <v>190.20849999999999</v>
      </c>
      <c r="L294">
        <v>35.10575</v>
      </c>
      <c r="M294">
        <v>27.068000000000001</v>
      </c>
      <c r="N294">
        <v>1.6897500000000001</v>
      </c>
      <c r="O294">
        <v>42.927750000000003</v>
      </c>
      <c r="Q294">
        <f t="shared" si="62"/>
        <v>-0.75202673363819339</v>
      </c>
      <c r="R294">
        <f t="shared" si="63"/>
        <v>-0.88272870434423567</v>
      </c>
      <c r="S294">
        <f t="shared" si="64"/>
        <v>3.8911662369104766E-3</v>
      </c>
      <c r="T294">
        <f t="shared" si="65"/>
        <v>0.29682966459862409</v>
      </c>
      <c r="U294">
        <f t="shared" si="66"/>
        <v>0.58155145789047002</v>
      </c>
      <c r="V294">
        <f t="shared" si="67"/>
        <v>0.88720925443005805</v>
      </c>
      <c r="W294">
        <f t="shared" si="68"/>
        <v>0.82026715716096443</v>
      </c>
      <c r="X294">
        <f t="shared" si="69"/>
        <v>0.72150147213490412</v>
      </c>
      <c r="Y294">
        <f t="shared" si="70"/>
        <v>1.1512165788564559</v>
      </c>
      <c r="Z294">
        <f t="shared" si="71"/>
        <v>0.78308135627669584</v>
      </c>
      <c r="AA294">
        <f t="shared" si="72"/>
        <v>2.2792299207013547</v>
      </c>
      <c r="AB294">
        <f t="shared" si="73"/>
        <v>1.5453782557464819</v>
      </c>
      <c r="AC294">
        <f t="shared" si="74"/>
        <v>1.4324561678114311</v>
      </c>
      <c r="AD294">
        <f t="shared" si="75"/>
        <v>0.22782245511553087</v>
      </c>
      <c r="AE294">
        <f t="shared" si="76"/>
        <v>1.6327381261176366</v>
      </c>
    </row>
    <row r="295" spans="1:31" x14ac:dyDescent="0.2">
      <c r="A295">
        <v>1.6637500000000001</v>
      </c>
      <c r="B295">
        <v>1.53325</v>
      </c>
      <c r="C295">
        <v>2.133</v>
      </c>
      <c r="D295">
        <v>3.5437500000000002</v>
      </c>
      <c r="E295">
        <v>2.1095000000000002</v>
      </c>
      <c r="F295">
        <v>14.059749999999999</v>
      </c>
      <c r="G295">
        <v>6.3527500000000003</v>
      </c>
      <c r="H295">
        <v>7.9537500000000003</v>
      </c>
      <c r="I295">
        <v>0.13</v>
      </c>
      <c r="J295">
        <v>4.4489999999999998</v>
      </c>
      <c r="K295">
        <v>52.163249999999998</v>
      </c>
      <c r="L295">
        <v>209.31700000000001</v>
      </c>
      <c r="M295">
        <v>13.140499999999999</v>
      </c>
      <c r="N295">
        <v>22.921749999999999</v>
      </c>
      <c r="O295">
        <v>11.744</v>
      </c>
      <c r="Q295">
        <f t="shared" si="62"/>
        <v>0.22108806848273152</v>
      </c>
      <c r="R295">
        <f t="shared" si="63"/>
        <v>0.18561297335953059</v>
      </c>
      <c r="S295">
        <f t="shared" si="64"/>
        <v>0.32899085544942869</v>
      </c>
      <c r="T295">
        <f t="shared" si="65"/>
        <v>0.54946307623698176</v>
      </c>
      <c r="U295">
        <f t="shared" si="66"/>
        <v>0.32417952971789982</v>
      </c>
      <c r="V295">
        <f t="shared" si="67"/>
        <v>1.1479775984515321</v>
      </c>
      <c r="W295">
        <f t="shared" si="68"/>
        <v>0.80296176486512194</v>
      </c>
      <c r="X295">
        <f t="shared" si="69"/>
        <v>0.90057193624428056</v>
      </c>
      <c r="Y295">
        <f t="shared" si="70"/>
        <v>-0.88605664769316317</v>
      </c>
      <c r="Z295">
        <f t="shared" si="71"/>
        <v>0.64826240574804439</v>
      </c>
      <c r="AA295">
        <f t="shared" si="72"/>
        <v>1.7173646420240032</v>
      </c>
      <c r="AB295">
        <f t="shared" si="73"/>
        <v>2.3208045016610614</v>
      </c>
      <c r="AC295">
        <f t="shared" si="74"/>
        <v>1.1186118905745717</v>
      </c>
      <c r="AD295">
        <f t="shared" si="75"/>
        <v>1.3602477715122048</v>
      </c>
      <c r="AE295">
        <f t="shared" si="76"/>
        <v>1.0698160425719954</v>
      </c>
    </row>
    <row r="296" spans="1:31" x14ac:dyDescent="0.2">
      <c r="A296">
        <v>1.5932500000000001</v>
      </c>
      <c r="B296">
        <v>2.5950000000000002</v>
      </c>
      <c r="C296">
        <v>1.1527499999999999</v>
      </c>
      <c r="D296">
        <v>2.83575</v>
      </c>
      <c r="E296">
        <v>1.6919999999999999</v>
      </c>
      <c r="F296">
        <v>4.9497499999999999</v>
      </c>
      <c r="G296">
        <v>0.73875000000000002</v>
      </c>
      <c r="H296">
        <v>0.81225000000000003</v>
      </c>
      <c r="I296">
        <v>5.81175</v>
      </c>
      <c r="J296">
        <v>3.55925</v>
      </c>
      <c r="K296">
        <v>52.052500000000002</v>
      </c>
      <c r="L296">
        <v>42.609749999999998</v>
      </c>
      <c r="M296">
        <v>15.53875</v>
      </c>
      <c r="N296">
        <v>146.11875000000001</v>
      </c>
      <c r="O296">
        <v>7.359</v>
      </c>
      <c r="Q296">
        <f t="shared" si="62"/>
        <v>0.20228392715190349</v>
      </c>
      <c r="R296">
        <f t="shared" si="63"/>
        <v>0.41413736218447661</v>
      </c>
      <c r="S296">
        <f t="shared" si="64"/>
        <v>6.1735130891445153E-2</v>
      </c>
      <c r="T296">
        <f t="shared" si="65"/>
        <v>0.45266794075423561</v>
      </c>
      <c r="U296">
        <f t="shared" si="66"/>
        <v>0.22840035870300471</v>
      </c>
      <c r="V296">
        <f t="shared" si="67"/>
        <v>0.69458326431491679</v>
      </c>
      <c r="W296">
        <f t="shared" si="68"/>
        <v>-0.1315025061106882</v>
      </c>
      <c r="X296">
        <f t="shared" si="69"/>
        <v>-9.0310279982979566E-2</v>
      </c>
      <c r="Y296">
        <f t="shared" si="70"/>
        <v>0.76430692428467961</v>
      </c>
      <c r="Z296">
        <f t="shared" si="71"/>
        <v>0.55135849370974843</v>
      </c>
      <c r="AA296">
        <f t="shared" si="72"/>
        <v>1.7164415928308245</v>
      </c>
      <c r="AB296">
        <f t="shared" si="73"/>
        <v>1.6295089861145815</v>
      </c>
      <c r="AC296">
        <f t="shared" si="74"/>
        <v>1.1914160794625113</v>
      </c>
      <c r="AD296">
        <f t="shared" si="75"/>
        <v>2.1647059483029203</v>
      </c>
      <c r="AE296">
        <f t="shared" si="76"/>
        <v>0.86681880292604807</v>
      </c>
    </row>
    <row r="297" spans="1:31" x14ac:dyDescent="0.2">
      <c r="A297">
        <v>2.044</v>
      </c>
      <c r="B297">
        <v>0.06</v>
      </c>
      <c r="C297">
        <v>4.343</v>
      </c>
      <c r="D297">
        <v>5.5742500000000001</v>
      </c>
      <c r="E297">
        <v>3.0964999999999998</v>
      </c>
      <c r="F297">
        <v>5.3749999999999999E-2</v>
      </c>
      <c r="G297">
        <v>15.17675</v>
      </c>
      <c r="H297">
        <v>11.078749999999999</v>
      </c>
      <c r="I297">
        <v>2.6852499999999999</v>
      </c>
      <c r="J297">
        <v>3.79325</v>
      </c>
      <c r="K297">
        <v>5.0000000000000001E-4</v>
      </c>
      <c r="L297">
        <v>24.08775</v>
      </c>
      <c r="M297">
        <v>40.988999999999997</v>
      </c>
      <c r="N297">
        <v>17.38625</v>
      </c>
      <c r="O297">
        <v>34.426000000000002</v>
      </c>
      <c r="Q297">
        <f t="shared" si="62"/>
        <v>0.3104808914626751</v>
      </c>
      <c r="R297">
        <f t="shared" si="63"/>
        <v>-1.2218487496163564</v>
      </c>
      <c r="S297">
        <f t="shared" si="64"/>
        <v>0.63778982936222905</v>
      </c>
      <c r="T297">
        <f t="shared" si="65"/>
        <v>0.74618644252327126</v>
      </c>
      <c r="U297">
        <f t="shared" si="66"/>
        <v>0.49087108434559007</v>
      </c>
      <c r="V297">
        <f t="shared" si="67"/>
        <v>-1.2696215314123569</v>
      </c>
      <c r="W297">
        <f t="shared" si="68"/>
        <v>1.1811787802430933</v>
      </c>
      <c r="X297">
        <f t="shared" si="69"/>
        <v>1.0444907623123787</v>
      </c>
      <c r="Y297">
        <f t="shared" si="70"/>
        <v>0.4289847252557426</v>
      </c>
      <c r="Z297">
        <f t="shared" si="71"/>
        <v>0.57901146649465474</v>
      </c>
      <c r="AA297">
        <f t="shared" si="72"/>
        <v>-3.3010299956639808</v>
      </c>
      <c r="AB297">
        <f t="shared" si="73"/>
        <v>1.3817962351074966</v>
      </c>
      <c r="AC297">
        <f t="shared" si="74"/>
        <v>1.6126673230547413</v>
      </c>
      <c r="AD297">
        <f t="shared" si="75"/>
        <v>1.2402059201321283</v>
      </c>
      <c r="AE297">
        <f t="shared" si="76"/>
        <v>1.5368865644169549</v>
      </c>
    </row>
    <row r="298" spans="1:31" x14ac:dyDescent="0.2">
      <c r="A298">
        <v>2.8687499999999999</v>
      </c>
      <c r="B298">
        <v>0.60575000000000001</v>
      </c>
      <c r="C298">
        <v>1.3434999999999999</v>
      </c>
      <c r="D298">
        <v>2.77475</v>
      </c>
      <c r="E298">
        <v>1.2217499999999999</v>
      </c>
      <c r="F298">
        <v>2.1767500000000002</v>
      </c>
      <c r="G298">
        <v>1.9257500000000001</v>
      </c>
      <c r="H298">
        <v>0.46600000000000003</v>
      </c>
      <c r="I298">
        <v>0.19825000000000001</v>
      </c>
      <c r="J298">
        <v>1.881</v>
      </c>
      <c r="K298">
        <v>65.114000000000004</v>
      </c>
      <c r="L298">
        <v>35.84675</v>
      </c>
      <c r="M298">
        <v>20.666499999999999</v>
      </c>
      <c r="N298">
        <v>2.5000000000000001E-4</v>
      </c>
      <c r="O298">
        <v>134.16149999999999</v>
      </c>
      <c r="Q298">
        <f t="shared" si="62"/>
        <v>0.4576927028813364</v>
      </c>
      <c r="R298">
        <f t="shared" si="63"/>
        <v>-0.21770657719045614</v>
      </c>
      <c r="S298">
        <f t="shared" si="64"/>
        <v>0.12823767076918724</v>
      </c>
      <c r="T298">
        <f t="shared" si="65"/>
        <v>0.44322386006717313</v>
      </c>
      <c r="U298">
        <f t="shared" si="66"/>
        <v>8.6982347700209378E-2</v>
      </c>
      <c r="V298">
        <f t="shared" si="67"/>
        <v>0.33780855313154734</v>
      </c>
      <c r="W298">
        <f t="shared" si="68"/>
        <v>0.28459990653324041</v>
      </c>
      <c r="X298">
        <f t="shared" si="69"/>
        <v>-0.33161408330999981</v>
      </c>
      <c r="Y298">
        <f t="shared" si="70"/>
        <v>-0.70278680401035853</v>
      </c>
      <c r="Z298">
        <f t="shared" si="71"/>
        <v>0.27438879555037887</v>
      </c>
      <c r="AA298">
        <f t="shared" si="72"/>
        <v>1.8136743751897542</v>
      </c>
      <c r="AB298">
        <f t="shared" si="73"/>
        <v>1.5544497870317622</v>
      </c>
      <c r="AC298">
        <f t="shared" si="74"/>
        <v>1.3152669323896147</v>
      </c>
      <c r="AD298">
        <f t="shared" si="75"/>
        <v>-3.6020599913279621</v>
      </c>
      <c r="AE298">
        <f t="shared" si="76"/>
        <v>2.1276279052784188</v>
      </c>
    </row>
    <row r="299" spans="1:31" x14ac:dyDescent="0.2">
      <c r="A299">
        <v>1.1132500000000001</v>
      </c>
      <c r="B299">
        <v>0.56525000000000003</v>
      </c>
      <c r="C299">
        <v>1.0649999999999999</v>
      </c>
      <c r="D299">
        <v>3.6955</v>
      </c>
      <c r="E299">
        <v>2.35825</v>
      </c>
      <c r="F299">
        <v>4.7995000000000001</v>
      </c>
      <c r="G299">
        <v>5.4282500000000002</v>
      </c>
      <c r="H299">
        <v>2.2574999999999998</v>
      </c>
      <c r="I299">
        <v>2.3362500000000002</v>
      </c>
      <c r="J299">
        <v>3.2962500000000001</v>
      </c>
      <c r="K299">
        <v>63.167000000000002</v>
      </c>
      <c r="L299">
        <v>26.408999999999999</v>
      </c>
      <c r="M299">
        <v>34.572749999999999</v>
      </c>
      <c r="N299">
        <v>38.233499999999999</v>
      </c>
      <c r="O299">
        <v>19.103999999999999</v>
      </c>
      <c r="Q299">
        <f t="shared" si="62"/>
        <v>4.6592703803260568E-2</v>
      </c>
      <c r="R299">
        <f t="shared" si="63"/>
        <v>-0.24775942898260261</v>
      </c>
      <c r="S299">
        <f t="shared" si="64"/>
        <v>2.7349607774756503E-2</v>
      </c>
      <c r="T299">
        <f t="shared" si="65"/>
        <v>0.56767320661455545</v>
      </c>
      <c r="U299">
        <f t="shared" si="66"/>
        <v>0.37258984311075966</v>
      </c>
      <c r="V299">
        <f t="shared" si="67"/>
        <v>0.68119599601069358</v>
      </c>
      <c r="W299">
        <f t="shared" si="68"/>
        <v>0.73465984103638016</v>
      </c>
      <c r="X299">
        <f t="shared" si="69"/>
        <v>0.35362775898554333</v>
      </c>
      <c r="Y299">
        <f t="shared" si="70"/>
        <v>0.36851931438688851</v>
      </c>
      <c r="Z299">
        <f t="shared" si="71"/>
        <v>0.51802014280149078</v>
      </c>
      <c r="AA299">
        <f t="shared" si="72"/>
        <v>1.8004902513698431</v>
      </c>
      <c r="AB299">
        <f t="shared" si="73"/>
        <v>1.4217519565759404</v>
      </c>
      <c r="AC299">
        <f t="shared" si="74"/>
        <v>1.5387339257479267</v>
      </c>
      <c r="AD299">
        <f t="shared" si="75"/>
        <v>1.5824440563530755</v>
      </c>
      <c r="AE299">
        <f t="shared" si="76"/>
        <v>1.281124309449275</v>
      </c>
    </row>
    <row r="300" spans="1:31" x14ac:dyDescent="0.2">
      <c r="A300">
        <v>2.9772500000000002</v>
      </c>
      <c r="B300">
        <v>4.4257499999999999</v>
      </c>
      <c r="C300">
        <v>11.58775</v>
      </c>
      <c r="D300">
        <v>1.41</v>
      </c>
      <c r="E300">
        <v>6.1587500000000004</v>
      </c>
      <c r="F300">
        <v>3.2500000000000001E-2</v>
      </c>
      <c r="G300">
        <v>1.8134999999999999</v>
      </c>
      <c r="H300">
        <v>3.3612500000000001</v>
      </c>
      <c r="I300">
        <v>7.5932500000000003</v>
      </c>
      <c r="J300">
        <v>11.63125</v>
      </c>
      <c r="K300">
        <v>2.2385000000000002</v>
      </c>
      <c r="L300">
        <v>6.7389999999999999</v>
      </c>
      <c r="M300">
        <v>1.1112500000000001</v>
      </c>
      <c r="N300">
        <v>76.846999999999994</v>
      </c>
      <c r="O300">
        <v>7.61775</v>
      </c>
      <c r="Q300">
        <f t="shared" si="62"/>
        <v>0.47381530393187055</v>
      </c>
      <c r="R300">
        <f t="shared" si="63"/>
        <v>0.64598687803069921</v>
      </c>
      <c r="S300">
        <f t="shared" si="64"/>
        <v>1.0639991169432119</v>
      </c>
      <c r="T300">
        <f t="shared" si="65"/>
        <v>0.14921911265537988</v>
      </c>
      <c r="U300">
        <f t="shared" si="66"/>
        <v>0.78949257528296546</v>
      </c>
      <c r="V300">
        <f t="shared" si="67"/>
        <v>-1.4881166390211256</v>
      </c>
      <c r="W300">
        <f t="shared" si="68"/>
        <v>0.25851755991645309</v>
      </c>
      <c r="X300">
        <f t="shared" si="69"/>
        <v>0.52650081523135794</v>
      </c>
      <c r="Y300">
        <f t="shared" si="70"/>
        <v>0.88042769881550642</v>
      </c>
      <c r="Z300">
        <f t="shared" si="71"/>
        <v>1.0656263904748422</v>
      </c>
      <c r="AA300">
        <f t="shared" si="72"/>
        <v>0.3499570987194639</v>
      </c>
      <c r="AB300">
        <f t="shared" si="73"/>
        <v>0.82859545637170218</v>
      </c>
      <c r="AC300">
        <f t="shared" si="74"/>
        <v>4.5811773978270132E-2</v>
      </c>
      <c r="AD300">
        <f t="shared" si="75"/>
        <v>1.8856269179141405</v>
      </c>
      <c r="AE300">
        <f t="shared" si="76"/>
        <v>0.88182671584369265</v>
      </c>
    </row>
    <row r="301" spans="1:31" x14ac:dyDescent="0.2">
      <c r="A301">
        <v>1.2999999999999999E-2</v>
      </c>
      <c r="B301">
        <v>0.91700000000000004</v>
      </c>
      <c r="C301">
        <v>42.438499999999998</v>
      </c>
      <c r="D301">
        <v>3.4340000000000002</v>
      </c>
      <c r="E301">
        <v>9.2650000000000006</v>
      </c>
      <c r="F301">
        <v>0.41549999999999998</v>
      </c>
      <c r="G301">
        <v>0.40024999999999999</v>
      </c>
      <c r="H301">
        <v>19.072749999999999</v>
      </c>
      <c r="I301">
        <v>1.84375</v>
      </c>
      <c r="J301">
        <v>2.09375</v>
      </c>
      <c r="K301">
        <v>2.5750000000000002</v>
      </c>
      <c r="L301">
        <v>71.317250000000001</v>
      </c>
      <c r="M301">
        <v>8.4674999999999994</v>
      </c>
      <c r="N301">
        <v>29.938749999999999</v>
      </c>
      <c r="O301">
        <v>95.283000000000001</v>
      </c>
      <c r="Q301">
        <f t="shared" si="62"/>
        <v>-1.8860566476931631</v>
      </c>
      <c r="R301">
        <f t="shared" si="63"/>
        <v>-3.7630664329978893E-2</v>
      </c>
      <c r="S301">
        <f t="shared" si="64"/>
        <v>1.6277600252473186</v>
      </c>
      <c r="T301">
        <f t="shared" si="65"/>
        <v>0.53580029082489766</v>
      </c>
      <c r="U301">
        <f t="shared" si="66"/>
        <v>0.96684542365491632</v>
      </c>
      <c r="V301">
        <f t="shared" si="67"/>
        <v>-0.38142897187987018</v>
      </c>
      <c r="W301">
        <f t="shared" si="68"/>
        <v>-0.39766865940866264</v>
      </c>
      <c r="X301">
        <f t="shared" si="69"/>
        <v>1.2804133162091127</v>
      </c>
      <c r="Y301">
        <f t="shared" si="70"/>
        <v>0.26570203332223818</v>
      </c>
      <c r="Z301">
        <f t="shared" si="71"/>
        <v>0.3209248243809204</v>
      </c>
      <c r="AA301">
        <f t="shared" si="72"/>
        <v>0.41077723337720978</v>
      </c>
      <c r="AB301">
        <f t="shared" si="73"/>
        <v>1.8531945883893053</v>
      </c>
      <c r="AC301">
        <f t="shared" si="74"/>
        <v>0.92775520531666777</v>
      </c>
      <c r="AD301">
        <f t="shared" si="75"/>
        <v>1.4762336637613718</v>
      </c>
      <c r="AE301">
        <f t="shared" si="76"/>
        <v>1.9790154225189562</v>
      </c>
    </row>
    <row r="302" spans="1:31" x14ac:dyDescent="0.2">
      <c r="A302">
        <v>1.4419999999999999</v>
      </c>
      <c r="B302">
        <v>0.76024999999999998</v>
      </c>
      <c r="C302">
        <v>1.75E-3</v>
      </c>
      <c r="D302">
        <v>0.56850000000000001</v>
      </c>
      <c r="E302">
        <v>0.6875</v>
      </c>
      <c r="F302">
        <v>4.0042499999999999</v>
      </c>
      <c r="G302">
        <v>4.5265000000000004</v>
      </c>
      <c r="H302">
        <v>0.83599999999999997</v>
      </c>
      <c r="I302">
        <v>6.3092499999999996</v>
      </c>
      <c r="J302">
        <v>4951.6647499999999</v>
      </c>
      <c r="K302">
        <v>18.263750000000002</v>
      </c>
      <c r="L302">
        <v>30.707249999999998</v>
      </c>
      <c r="M302">
        <v>27.716750000000001</v>
      </c>
      <c r="N302">
        <v>62.991999999999997</v>
      </c>
      <c r="O302">
        <v>2.0750000000000001E-2</v>
      </c>
      <c r="Q302">
        <f t="shared" si="62"/>
        <v>0.15896526038341019</v>
      </c>
      <c r="R302">
        <f t="shared" si="63"/>
        <v>-0.11904357118383024</v>
      </c>
      <c r="S302">
        <f t="shared" si="64"/>
        <v>-2.7569619513137051</v>
      </c>
      <c r="T302">
        <f t="shared" si="65"/>
        <v>-0.2452695309762464</v>
      </c>
      <c r="U302">
        <f t="shared" si="66"/>
        <v>-0.16272729749769974</v>
      </c>
      <c r="V302">
        <f t="shared" si="67"/>
        <v>0.60252118424960888</v>
      </c>
      <c r="W302">
        <f t="shared" si="68"/>
        <v>0.65576252470651364</v>
      </c>
      <c r="X302">
        <f t="shared" si="69"/>
        <v>-7.7793722560983616E-2</v>
      </c>
      <c r="Y302">
        <f t="shared" si="70"/>
        <v>0.79997773638828917</v>
      </c>
      <c r="Z302">
        <f t="shared" si="71"/>
        <v>3.6947512333154258</v>
      </c>
      <c r="AA302">
        <f t="shared" si="72"/>
        <v>1.2615899537623163</v>
      </c>
      <c r="AB302">
        <f t="shared" si="73"/>
        <v>1.487240924769279</v>
      </c>
      <c r="AC302">
        <f t="shared" si="74"/>
        <v>1.4427423045900216</v>
      </c>
      <c r="AD302">
        <f t="shared" si="75"/>
        <v>1.799285397446154</v>
      </c>
      <c r="AE302">
        <f t="shared" si="76"/>
        <v>-1.6829818989518883</v>
      </c>
    </row>
    <row r="303" spans="1:31" x14ac:dyDescent="0.2">
      <c r="A303">
        <v>1.0767500000000001</v>
      </c>
      <c r="B303">
        <v>1.8207500000000001</v>
      </c>
      <c r="C303">
        <v>0.91974999999999996</v>
      </c>
      <c r="D303">
        <v>2.9657499999999999</v>
      </c>
      <c r="E303">
        <v>2.1480000000000001</v>
      </c>
      <c r="F303">
        <v>6.3427499999999997</v>
      </c>
      <c r="G303">
        <v>0.88349999999999995</v>
      </c>
      <c r="H303">
        <v>2.24125</v>
      </c>
      <c r="I303">
        <v>1.9455</v>
      </c>
      <c r="J303">
        <v>4953.5789999999997</v>
      </c>
      <c r="K303">
        <v>28.346250000000001</v>
      </c>
      <c r="L303">
        <v>5.6557500000000003</v>
      </c>
      <c r="M303">
        <v>15.069000000000001</v>
      </c>
      <c r="N303">
        <v>18.677</v>
      </c>
      <c r="O303">
        <v>48.3765</v>
      </c>
      <c r="Q303">
        <f t="shared" si="62"/>
        <v>3.2114880434637734E-2</v>
      </c>
      <c r="R303">
        <f t="shared" si="63"/>
        <v>0.26025031862630799</v>
      </c>
      <c r="S303">
        <f t="shared" si="64"/>
        <v>-3.6330203496835405E-2</v>
      </c>
      <c r="T303">
        <f t="shared" si="65"/>
        <v>0.47213453907385594</v>
      </c>
      <c r="U303">
        <f t="shared" si="66"/>
        <v>0.33203427702751803</v>
      </c>
      <c r="V303">
        <f t="shared" si="67"/>
        <v>0.80227759398296472</v>
      </c>
      <c r="W303">
        <f t="shared" si="68"/>
        <v>-5.3793446157217137E-2</v>
      </c>
      <c r="X303">
        <f t="shared" si="69"/>
        <v>0.35049030257023922</v>
      </c>
      <c r="Y303">
        <f t="shared" si="70"/>
        <v>0.28903123513976131</v>
      </c>
      <c r="Z303">
        <f t="shared" si="71"/>
        <v>3.6949190935404368</v>
      </c>
      <c r="AA303">
        <f t="shared" si="72"/>
        <v>1.4524956130691877</v>
      </c>
      <c r="AB303">
        <f t="shared" si="73"/>
        <v>0.75249020417991974</v>
      </c>
      <c r="AC303">
        <f t="shared" si="74"/>
        <v>1.1780844328792117</v>
      </c>
      <c r="AD303">
        <f t="shared" si="75"/>
        <v>1.2713071187849645</v>
      </c>
      <c r="AE303">
        <f t="shared" si="76"/>
        <v>1.684634444313752</v>
      </c>
    </row>
    <row r="304" spans="1:31" x14ac:dyDescent="0.2">
      <c r="A304">
        <v>1.6937500000000001</v>
      </c>
      <c r="B304">
        <v>1.2805</v>
      </c>
      <c r="C304">
        <v>1.9312499999999999</v>
      </c>
      <c r="D304">
        <v>2.794</v>
      </c>
      <c r="E304">
        <v>2.1422500000000002</v>
      </c>
      <c r="F304">
        <v>2.5179999999999998</v>
      </c>
      <c r="G304">
        <v>2.3652500000000001</v>
      </c>
      <c r="H304">
        <v>2.3010000000000002</v>
      </c>
      <c r="I304">
        <v>0.96850000000000003</v>
      </c>
      <c r="J304">
        <v>8.7304999999999993</v>
      </c>
      <c r="K304">
        <v>0.87975000000000003</v>
      </c>
      <c r="L304">
        <v>10.548500000000001</v>
      </c>
      <c r="M304">
        <v>29.416</v>
      </c>
      <c r="N304">
        <v>18.248000000000001</v>
      </c>
      <c r="O304">
        <v>82.489000000000004</v>
      </c>
      <c r="Q304">
        <f t="shared" si="62"/>
        <v>0.22884930821848093</v>
      </c>
      <c r="R304">
        <f t="shared" si="63"/>
        <v>0.10737958280444848</v>
      </c>
      <c r="S304">
        <f t="shared" si="64"/>
        <v>0.28583849676890982</v>
      </c>
      <c r="T304">
        <f t="shared" si="65"/>
        <v>0.44622640177816303</v>
      </c>
      <c r="U304">
        <f t="shared" si="66"/>
        <v>0.33087015150282711</v>
      </c>
      <c r="V304">
        <f t="shared" si="67"/>
        <v>0.40105572577184373</v>
      </c>
      <c r="W304">
        <f t="shared" si="68"/>
        <v>0.37387705115514819</v>
      </c>
      <c r="X304">
        <f t="shared" si="69"/>
        <v>0.36191661866864339</v>
      </c>
      <c r="Y304">
        <f t="shared" si="70"/>
        <v>-1.3900374944870373E-2</v>
      </c>
      <c r="Z304">
        <f t="shared" si="71"/>
        <v>0.94103911667495888</v>
      </c>
      <c r="AA304">
        <f t="shared" si="72"/>
        <v>-5.5640724492770688E-2</v>
      </c>
      <c r="AB304">
        <f t="shared" si="73"/>
        <v>1.0231907072130226</v>
      </c>
      <c r="AC304">
        <f t="shared" si="74"/>
        <v>1.4685836168608057</v>
      </c>
      <c r="AD304">
        <f t="shared" si="75"/>
        <v>1.2612152722685921</v>
      </c>
      <c r="AE304">
        <f t="shared" si="76"/>
        <v>1.9163960387582661</v>
      </c>
    </row>
    <row r="305" spans="1:31" x14ac:dyDescent="0.2">
      <c r="A305">
        <v>0.75424999999999998</v>
      </c>
      <c r="B305">
        <v>2.37025</v>
      </c>
      <c r="C305">
        <v>5.032</v>
      </c>
      <c r="D305">
        <v>8.8045000000000009</v>
      </c>
      <c r="E305">
        <v>3.8919999999999999</v>
      </c>
      <c r="F305">
        <v>3.0045000000000002</v>
      </c>
      <c r="G305">
        <v>1.3262499999999999</v>
      </c>
      <c r="H305">
        <v>22.463249999999999</v>
      </c>
      <c r="I305">
        <v>4.7912499999999998</v>
      </c>
      <c r="J305">
        <v>16.31025</v>
      </c>
      <c r="K305">
        <v>20.599250000000001</v>
      </c>
      <c r="L305">
        <v>27.614000000000001</v>
      </c>
      <c r="M305">
        <v>45.255000000000003</v>
      </c>
      <c r="N305">
        <v>85.042000000000002</v>
      </c>
      <c r="O305">
        <v>6.8397500000000004</v>
      </c>
      <c r="Q305">
        <f t="shared" si="62"/>
        <v>-0.12248468115297398</v>
      </c>
      <c r="R305">
        <f t="shared" si="63"/>
        <v>0.37479415524825643</v>
      </c>
      <c r="S305">
        <f t="shared" si="64"/>
        <v>0.70174063243721252</v>
      </c>
      <c r="T305">
        <f t="shared" si="65"/>
        <v>0.94470469779260424</v>
      </c>
      <c r="U305">
        <f t="shared" si="66"/>
        <v>0.59017283159631428</v>
      </c>
      <c r="V305">
        <f t="shared" si="67"/>
        <v>0.47777220834925743</v>
      </c>
      <c r="W305">
        <f t="shared" si="68"/>
        <v>0.12262539690939704</v>
      </c>
      <c r="X305">
        <f t="shared" si="69"/>
        <v>1.3514725905254354</v>
      </c>
      <c r="Y305">
        <f t="shared" si="70"/>
        <v>0.68044883226240849</v>
      </c>
      <c r="Z305">
        <f t="shared" si="71"/>
        <v>1.2124606178635973</v>
      </c>
      <c r="AA305">
        <f t="shared" si="72"/>
        <v>1.3138514083890098</v>
      </c>
      <c r="AB305">
        <f t="shared" si="73"/>
        <v>1.4411293205147755</v>
      </c>
      <c r="AC305">
        <f t="shared" si="74"/>
        <v>1.6556665692306696</v>
      </c>
      <c r="AD305">
        <f t="shared" si="75"/>
        <v>1.929633465282292</v>
      </c>
      <c r="AE305">
        <f t="shared" si="76"/>
        <v>0.83504022809369938</v>
      </c>
    </row>
    <row r="306" spans="1:31" x14ac:dyDescent="0.2">
      <c r="A306">
        <v>1.113</v>
      </c>
      <c r="B306">
        <v>0.79874999999999996</v>
      </c>
      <c r="C306">
        <v>31.91225</v>
      </c>
      <c r="D306">
        <v>0.26600000000000001</v>
      </c>
      <c r="E306">
        <v>3.4024999999999999</v>
      </c>
      <c r="F306">
        <v>4.3064999999999998</v>
      </c>
      <c r="G306">
        <v>0.66474999999999995</v>
      </c>
      <c r="H306">
        <v>3.6532499999999999</v>
      </c>
      <c r="I306">
        <v>2.8334999999999999</v>
      </c>
      <c r="J306">
        <v>3.6767500000000002</v>
      </c>
      <c r="K306">
        <v>64.810749999999999</v>
      </c>
      <c r="L306">
        <v>5.0000000000000001E-4</v>
      </c>
      <c r="M306">
        <v>46.053249999999998</v>
      </c>
      <c r="N306">
        <v>18.881499999999999</v>
      </c>
      <c r="O306">
        <v>35.71425</v>
      </c>
      <c r="Q306">
        <f t="shared" si="62"/>
        <v>4.6495164334708308E-2</v>
      </c>
      <c r="R306">
        <f t="shared" si="63"/>
        <v>-9.7589128833543426E-2</v>
      </c>
      <c r="S306">
        <f t="shared" si="64"/>
        <v>1.5039574255703714</v>
      </c>
      <c r="T306">
        <f t="shared" si="65"/>
        <v>-0.57511836336893296</v>
      </c>
      <c r="U306">
        <f t="shared" si="66"/>
        <v>0.53179813387537223</v>
      </c>
      <c r="V306">
        <f t="shared" si="67"/>
        <v>0.63412445155218722</v>
      </c>
      <c r="W306">
        <f t="shared" si="68"/>
        <v>-0.17734165399639537</v>
      </c>
      <c r="X306">
        <f t="shared" si="69"/>
        <v>0.56267939296346992</v>
      </c>
      <c r="Y306">
        <f t="shared" si="70"/>
        <v>0.45232321697751471</v>
      </c>
      <c r="Z306">
        <f t="shared" si="71"/>
        <v>0.56546410109224698</v>
      </c>
      <c r="AA306">
        <f t="shared" si="72"/>
        <v>1.811647047204991</v>
      </c>
      <c r="AB306">
        <f t="shared" si="73"/>
        <v>-3.3010299956639808</v>
      </c>
      <c r="AC306">
        <f t="shared" si="74"/>
        <v>1.6632602839847983</v>
      </c>
      <c r="AD306">
        <f t="shared" si="75"/>
        <v>1.2760364929199939</v>
      </c>
      <c r="AE306">
        <f t="shared" si="76"/>
        <v>1.5528415343630817</v>
      </c>
    </row>
    <row r="307" spans="1:31" x14ac:dyDescent="0.2">
      <c r="A307">
        <v>0.84975000000000001</v>
      </c>
      <c r="B307">
        <v>1.3394999999999999</v>
      </c>
      <c r="C307">
        <v>1.3672500000000001</v>
      </c>
      <c r="D307">
        <v>2.9940000000000002</v>
      </c>
      <c r="E307">
        <v>1.7585</v>
      </c>
      <c r="F307">
        <v>7.7787499999999996</v>
      </c>
      <c r="G307">
        <v>4.5267499999999998</v>
      </c>
      <c r="H307">
        <v>7.3847500000000004</v>
      </c>
      <c r="I307">
        <v>6.5385</v>
      </c>
      <c r="J307">
        <v>1.0945</v>
      </c>
      <c r="K307">
        <v>11.504250000000001</v>
      </c>
      <c r="L307">
        <v>81.485749999999996</v>
      </c>
      <c r="M307">
        <v>42.300249999999998</v>
      </c>
      <c r="N307">
        <v>0.73524999999999996</v>
      </c>
      <c r="O307">
        <v>68.14725</v>
      </c>
      <c r="Q307">
        <f t="shared" si="62"/>
        <v>-7.0708826744902697E-2</v>
      </c>
      <c r="R307">
        <f t="shared" si="63"/>
        <v>0.12694271794422762</v>
      </c>
      <c r="S307">
        <f t="shared" si="64"/>
        <v>0.13584793204667636</v>
      </c>
      <c r="T307">
        <f t="shared" si="65"/>
        <v>0.47625179600703355</v>
      </c>
      <c r="U307">
        <f t="shared" si="66"/>
        <v>0.24514237265296132</v>
      </c>
      <c r="V307">
        <f t="shared" si="67"/>
        <v>0.89090981399252689</v>
      </c>
      <c r="W307">
        <f t="shared" si="68"/>
        <v>0.6557865102631929</v>
      </c>
      <c r="X307">
        <f t="shared" si="69"/>
        <v>0.86833579748706691</v>
      </c>
      <c r="Y307">
        <f t="shared" si="70"/>
        <v>0.81547812807336506</v>
      </c>
      <c r="Z307">
        <f t="shared" si="71"/>
        <v>3.9215765903950504E-2</v>
      </c>
      <c r="AA307">
        <f t="shared" si="72"/>
        <v>1.0608583108378993</v>
      </c>
      <c r="AB307">
        <f t="shared" si="73"/>
        <v>1.9110816671759698</v>
      </c>
      <c r="AC307">
        <f t="shared" si="74"/>
        <v>1.6263429341197144</v>
      </c>
      <c r="AD307">
        <f t="shared" si="75"/>
        <v>-0.13356496682089306</v>
      </c>
      <c r="AE307">
        <f t="shared" si="76"/>
        <v>1.8334483350947952</v>
      </c>
    </row>
    <row r="308" spans="1:31" x14ac:dyDescent="0.2">
      <c r="A308">
        <v>2.4907499999999998</v>
      </c>
      <c r="B308">
        <v>1.1659999999999999</v>
      </c>
      <c r="C308">
        <v>11.71425</v>
      </c>
      <c r="D308">
        <v>0.26900000000000002</v>
      </c>
      <c r="E308">
        <v>3.6595</v>
      </c>
      <c r="F308">
        <v>5.0000000000000001E-4</v>
      </c>
      <c r="G308">
        <v>11.67525</v>
      </c>
      <c r="H308">
        <v>4.1245000000000003</v>
      </c>
      <c r="I308">
        <v>5.4509999999999996</v>
      </c>
      <c r="J308">
        <v>2.7712500000000002</v>
      </c>
      <c r="K308">
        <v>21.480250000000002</v>
      </c>
      <c r="L308">
        <v>21.132249999999999</v>
      </c>
      <c r="M308">
        <v>8.3987499999999997</v>
      </c>
      <c r="N308">
        <v>69.5685</v>
      </c>
      <c r="O308">
        <v>8.6910000000000007</v>
      </c>
      <c r="Q308">
        <f t="shared" si="62"/>
        <v>0.39633013899008518</v>
      </c>
      <c r="R308">
        <f t="shared" si="63"/>
        <v>6.6698550422995245E-2</v>
      </c>
      <c r="S308">
        <f t="shared" si="64"/>
        <v>1.068714488298899</v>
      </c>
      <c r="T308">
        <f t="shared" si="65"/>
        <v>-0.57024771999759194</v>
      </c>
      <c r="U308">
        <f t="shared" si="66"/>
        <v>0.56342175149420171</v>
      </c>
      <c r="V308">
        <f t="shared" si="67"/>
        <v>-3.3010299956639808</v>
      </c>
      <c r="W308">
        <f t="shared" si="68"/>
        <v>1.0672661888062898</v>
      </c>
      <c r="X308">
        <f t="shared" si="69"/>
        <v>0.61537130793989436</v>
      </c>
      <c r="Y308">
        <f t="shared" si="70"/>
        <v>0.7364761820276966</v>
      </c>
      <c r="Z308">
        <f t="shared" si="71"/>
        <v>0.44267570612254464</v>
      </c>
      <c r="AA308">
        <f t="shared" si="72"/>
        <v>1.332039331635928</v>
      </c>
      <c r="AB308">
        <f t="shared" si="73"/>
        <v>1.324945739861686</v>
      </c>
      <c r="AC308">
        <f t="shared" si="74"/>
        <v>0.92421465409779124</v>
      </c>
      <c r="AD308">
        <f t="shared" si="75"/>
        <v>1.8424126394256986</v>
      </c>
      <c r="AE308">
        <f t="shared" si="76"/>
        <v>0.93906974992342429</v>
      </c>
    </row>
    <row r="309" spans="1:31" x14ac:dyDescent="0.2">
      <c r="A309">
        <v>0.50375000000000003</v>
      </c>
      <c r="B309">
        <v>3.6677499999999998</v>
      </c>
      <c r="C309">
        <v>51.798749999999998</v>
      </c>
      <c r="D309">
        <v>1.946</v>
      </c>
      <c r="E309">
        <v>3.3387500000000001</v>
      </c>
      <c r="F309">
        <v>5.57925</v>
      </c>
      <c r="G309">
        <v>5.4359999999999999</v>
      </c>
      <c r="H309">
        <v>12.307</v>
      </c>
      <c r="I309">
        <v>3.11225</v>
      </c>
      <c r="J309">
        <v>0.73250000000000004</v>
      </c>
      <c r="K309">
        <v>22.050249999999998</v>
      </c>
      <c r="L309">
        <v>5.0000000000000001E-4</v>
      </c>
      <c r="M309">
        <v>11.11525</v>
      </c>
      <c r="N309">
        <v>8.4500000000000006E-2</v>
      </c>
      <c r="O309">
        <v>54.936500000000002</v>
      </c>
      <c r="Q309">
        <f t="shared" si="62"/>
        <v>-0.29778494085083407</v>
      </c>
      <c r="R309">
        <f t="shared" si="63"/>
        <v>0.564399725765521</v>
      </c>
      <c r="S309">
        <f t="shared" si="64"/>
        <v>1.7143192795395856</v>
      </c>
      <c r="T309">
        <f t="shared" si="65"/>
        <v>0.28914283593233309</v>
      </c>
      <c r="U309">
        <f t="shared" si="66"/>
        <v>0.5235839010294292</v>
      </c>
      <c r="V309">
        <f t="shared" si="67"/>
        <v>0.74657582210008189</v>
      </c>
      <c r="W309">
        <f t="shared" si="68"/>
        <v>0.73527944806045653</v>
      </c>
      <c r="X309">
        <f t="shared" si="69"/>
        <v>1.0901522005973876</v>
      </c>
      <c r="Y309">
        <f t="shared" si="70"/>
        <v>0.49307447561187445</v>
      </c>
      <c r="Z309">
        <f t="shared" si="71"/>
        <v>-0.13519237097385289</v>
      </c>
      <c r="AA309">
        <f t="shared" si="72"/>
        <v>1.3434135177496616</v>
      </c>
      <c r="AB309">
        <f t="shared" si="73"/>
        <v>-3.3010299956639808</v>
      </c>
      <c r="AC309">
        <f t="shared" si="74"/>
        <v>1.0459192351321274</v>
      </c>
      <c r="AD309">
        <f t="shared" si="75"/>
        <v>-1.0731432910503076</v>
      </c>
      <c r="AE309">
        <f t="shared" si="76"/>
        <v>1.7398609870993564</v>
      </c>
    </row>
    <row r="310" spans="1:31" x14ac:dyDescent="0.2">
      <c r="A310">
        <v>5.0860000000000003</v>
      </c>
      <c r="B310">
        <v>0.38924999999999998</v>
      </c>
      <c r="C310">
        <v>0.67725000000000002</v>
      </c>
      <c r="D310">
        <v>15.83825</v>
      </c>
      <c r="E310">
        <v>1.0555000000000001</v>
      </c>
      <c r="F310">
        <v>1.0742499999999999</v>
      </c>
      <c r="G310">
        <v>9.3160000000000007</v>
      </c>
      <c r="H310">
        <v>12.43275</v>
      </c>
      <c r="I310">
        <v>9.4132499999999997</v>
      </c>
      <c r="J310">
        <v>0.12575</v>
      </c>
      <c r="K310">
        <v>58.782249999999998</v>
      </c>
      <c r="L310">
        <v>43.661499999999997</v>
      </c>
      <c r="M310">
        <v>176.00475</v>
      </c>
      <c r="N310">
        <v>22.939</v>
      </c>
      <c r="O310">
        <v>2.0910000000000002</v>
      </c>
      <c r="Q310">
        <f t="shared" si="62"/>
        <v>0.70637635583969005</v>
      </c>
      <c r="R310">
        <f t="shared" si="63"/>
        <v>-0.4097713787598421</v>
      </c>
      <c r="S310">
        <f t="shared" si="64"/>
        <v>-0.16925098629479413</v>
      </c>
      <c r="T310">
        <f t="shared" si="65"/>
        <v>1.1997071938362023</v>
      </c>
      <c r="U310">
        <f t="shared" si="66"/>
        <v>2.3458237643675228E-2</v>
      </c>
      <c r="V310">
        <f t="shared" si="67"/>
        <v>3.1105362355940767E-2</v>
      </c>
      <c r="W310">
        <f t="shared" si="68"/>
        <v>0.96922947986264307</v>
      </c>
      <c r="X310">
        <f t="shared" si="69"/>
        <v>1.0945672008645568</v>
      </c>
      <c r="Y310">
        <f t="shared" si="70"/>
        <v>0.9737395929681395</v>
      </c>
      <c r="Z310">
        <f t="shared" si="71"/>
        <v>-0.90049200627203485</v>
      </c>
      <c r="AA310">
        <f t="shared" si="72"/>
        <v>1.7692462054841724</v>
      </c>
      <c r="AB310">
        <f t="shared" si="73"/>
        <v>1.6400986519075342</v>
      </c>
      <c r="AC310">
        <f t="shared" si="74"/>
        <v>2.2455243886718321</v>
      </c>
      <c r="AD310">
        <f t="shared" si="75"/>
        <v>1.3605744813966325</v>
      </c>
      <c r="AE310">
        <f t="shared" si="76"/>
        <v>0.32035403281767189</v>
      </c>
    </row>
    <row r="311" spans="1:31" x14ac:dyDescent="0.2">
      <c r="A311">
        <v>0.53125</v>
      </c>
      <c r="B311">
        <v>2.5514999999999999</v>
      </c>
      <c r="C311">
        <v>1.321</v>
      </c>
      <c r="D311">
        <v>12.909000000000001</v>
      </c>
      <c r="E311">
        <v>3.29325</v>
      </c>
      <c r="F311">
        <v>1.9655</v>
      </c>
      <c r="G311">
        <v>0.33</v>
      </c>
      <c r="H311">
        <v>13.675750000000001</v>
      </c>
      <c r="I311">
        <v>1.3627499999999999</v>
      </c>
      <c r="J311">
        <v>12.47125</v>
      </c>
      <c r="K311">
        <v>10.41</v>
      </c>
      <c r="L311">
        <v>6.1319999999999997</v>
      </c>
      <c r="M311">
        <v>4.1407499999999997</v>
      </c>
      <c r="N311">
        <v>45.021000000000001</v>
      </c>
      <c r="O311">
        <v>34.451000000000001</v>
      </c>
      <c r="Q311">
        <f t="shared" si="62"/>
        <v>-0.27470105694163205</v>
      </c>
      <c r="R311">
        <f t="shared" si="63"/>
        <v>0.40679557266825023</v>
      </c>
      <c r="S311">
        <f t="shared" si="64"/>
        <v>0.12090281761452717</v>
      </c>
      <c r="T311">
        <f t="shared" si="65"/>
        <v>1.110892600802218</v>
      </c>
      <c r="U311">
        <f t="shared" si="66"/>
        <v>0.51762470049608778</v>
      </c>
      <c r="V311">
        <f t="shared" si="67"/>
        <v>0.29347304815610797</v>
      </c>
      <c r="W311">
        <f t="shared" si="68"/>
        <v>-0.48148606012211248</v>
      </c>
      <c r="X311">
        <f t="shared" si="69"/>
        <v>1.1359511530624875</v>
      </c>
      <c r="Y311">
        <f t="shared" si="70"/>
        <v>0.13441619069973432</v>
      </c>
      <c r="Z311">
        <f t="shared" si="71"/>
        <v>1.0959099852263765</v>
      </c>
      <c r="AA311">
        <f t="shared" si="72"/>
        <v>1.0174507295105359</v>
      </c>
      <c r="AB311">
        <f t="shared" si="73"/>
        <v>0.78760214618233748</v>
      </c>
      <c r="AC311">
        <f t="shared" si="74"/>
        <v>0.61707901053183822</v>
      </c>
      <c r="AD311">
        <f t="shared" si="75"/>
        <v>1.6534151372584287</v>
      </c>
      <c r="AE311">
        <f t="shared" si="76"/>
        <v>1.5372018325768453</v>
      </c>
    </row>
    <row r="312" spans="1:31" x14ac:dyDescent="0.2">
      <c r="A312">
        <v>71.397750000000002</v>
      </c>
      <c r="B312">
        <v>2.9735</v>
      </c>
      <c r="C312">
        <v>4.7084999999999999</v>
      </c>
      <c r="D312">
        <v>4.2932499999999996</v>
      </c>
      <c r="E312">
        <v>8.4454999999999991</v>
      </c>
      <c r="F312">
        <v>2.2097500000000001</v>
      </c>
      <c r="G312">
        <v>2.98325</v>
      </c>
      <c r="H312">
        <v>10.930249999999999</v>
      </c>
      <c r="I312">
        <v>3.0325000000000002</v>
      </c>
      <c r="J312">
        <v>3.5702500000000001</v>
      </c>
      <c r="K312">
        <v>54.32</v>
      </c>
      <c r="L312">
        <v>60.66075</v>
      </c>
      <c r="M312">
        <v>6.1920000000000002</v>
      </c>
      <c r="N312">
        <v>11.016249999999999</v>
      </c>
      <c r="O312">
        <v>33.7485</v>
      </c>
      <c r="Q312">
        <f t="shared" si="62"/>
        <v>1.8536845258100525</v>
      </c>
      <c r="R312">
        <f t="shared" si="63"/>
        <v>0.47326794283529627</v>
      </c>
      <c r="S312">
        <f t="shared" si="64"/>
        <v>0.67288257475572366</v>
      </c>
      <c r="T312">
        <f t="shared" si="65"/>
        <v>0.63278617859340147</v>
      </c>
      <c r="U312">
        <f t="shared" si="66"/>
        <v>0.92662536625906133</v>
      </c>
      <c r="V312">
        <f t="shared" si="67"/>
        <v>0.34434314257109222</v>
      </c>
      <c r="W312">
        <f t="shared" si="68"/>
        <v>0.47468964929603774</v>
      </c>
      <c r="X312">
        <f t="shared" si="69"/>
        <v>1.0386300953786873</v>
      </c>
      <c r="Y312">
        <f t="shared" si="70"/>
        <v>0.48180080953861054</v>
      </c>
      <c r="Z312">
        <f t="shared" si="71"/>
        <v>0.55269862782621448</v>
      </c>
      <c r="AA312">
        <f t="shared" si="72"/>
        <v>1.734959761272445</v>
      </c>
      <c r="AB312">
        <f t="shared" si="73"/>
        <v>1.7829077755567058</v>
      </c>
      <c r="AC312">
        <f t="shared" si="74"/>
        <v>0.79183094767483608</v>
      </c>
      <c r="AD312">
        <f t="shared" si="75"/>
        <v>1.0420337831301758</v>
      </c>
      <c r="AE312">
        <f t="shared" si="76"/>
        <v>1.5282544747611246</v>
      </c>
    </row>
    <row r="313" spans="1:31" x14ac:dyDescent="0.2">
      <c r="A313">
        <v>1.125E-2</v>
      </c>
      <c r="B313">
        <v>6.8522499999999997</v>
      </c>
      <c r="C313">
        <v>24.837</v>
      </c>
      <c r="D313">
        <v>1.76875</v>
      </c>
      <c r="E313">
        <v>2.9747499999999998</v>
      </c>
      <c r="F313">
        <v>3.0499999999999999E-2</v>
      </c>
      <c r="G313">
        <v>0.29125000000000001</v>
      </c>
      <c r="H313">
        <v>19.923999999999999</v>
      </c>
      <c r="I313">
        <v>4.2872500000000002</v>
      </c>
      <c r="J313">
        <v>1.7597499999999999</v>
      </c>
      <c r="K313">
        <v>22.80425</v>
      </c>
      <c r="L313">
        <v>99.785749999999993</v>
      </c>
      <c r="M313">
        <v>104.05025000000001</v>
      </c>
      <c r="N313">
        <v>52.195</v>
      </c>
      <c r="O313">
        <v>31.33475</v>
      </c>
      <c r="Q313">
        <f t="shared" si="62"/>
        <v>-1.9488474775526186</v>
      </c>
      <c r="R313">
        <f t="shared" si="63"/>
        <v>0.835833199541551</v>
      </c>
      <c r="S313">
        <f t="shared" si="64"/>
        <v>1.3950991373125705</v>
      </c>
      <c r="T313">
        <f t="shared" si="65"/>
        <v>0.24766645286836547</v>
      </c>
      <c r="U313">
        <f t="shared" si="66"/>
        <v>0.47345047319645123</v>
      </c>
      <c r="V313">
        <f t="shared" si="67"/>
        <v>-1.5157001606532141</v>
      </c>
      <c r="W313">
        <f t="shared" si="68"/>
        <v>-0.53573406596592454</v>
      </c>
      <c r="X313">
        <f t="shared" si="69"/>
        <v>1.2993765330603457</v>
      </c>
      <c r="Y313">
        <f t="shared" si="70"/>
        <v>0.63217880901910428</v>
      </c>
      <c r="Z313">
        <f t="shared" si="71"/>
        <v>0.24545097387528572</v>
      </c>
      <c r="AA313">
        <f t="shared" si="72"/>
        <v>1.358015793471602</v>
      </c>
      <c r="AB313">
        <f t="shared" si="73"/>
        <v>1.9990685258741698</v>
      </c>
      <c r="AC313">
        <f t="shared" si="74"/>
        <v>2.0172431280218412</v>
      </c>
      <c r="AD313">
        <f t="shared" si="75"/>
        <v>1.7176289019215363</v>
      </c>
      <c r="AE313">
        <f t="shared" si="76"/>
        <v>1.4960262340909252</v>
      </c>
    </row>
    <row r="314" spans="1:31" x14ac:dyDescent="0.2">
      <c r="A314">
        <v>1.8827499999999999</v>
      </c>
      <c r="B314">
        <v>7.0000000000000001E-3</v>
      </c>
      <c r="C314">
        <v>47.5</v>
      </c>
      <c r="D314">
        <v>2.5385</v>
      </c>
      <c r="E314">
        <v>3.5745</v>
      </c>
      <c r="F314">
        <v>3.43</v>
      </c>
      <c r="G314">
        <v>0.19825000000000001</v>
      </c>
      <c r="H314">
        <v>15.955500000000001</v>
      </c>
      <c r="I314">
        <v>5.06175</v>
      </c>
      <c r="J314">
        <v>0.80874999999999997</v>
      </c>
      <c r="K314">
        <v>19.716999999999999</v>
      </c>
      <c r="L314">
        <v>16.390250000000002</v>
      </c>
      <c r="M314">
        <v>36.542250000000003</v>
      </c>
      <c r="N314">
        <v>61.634749999999997</v>
      </c>
      <c r="O314">
        <v>66.304749999999999</v>
      </c>
      <c r="Q314">
        <f t="shared" si="62"/>
        <v>0.27479265627338106</v>
      </c>
      <c r="R314">
        <f t="shared" si="63"/>
        <v>-2.1549019599857426</v>
      </c>
      <c r="S314">
        <f t="shared" si="64"/>
        <v>1.6766936096248664</v>
      </c>
      <c r="T314">
        <f t="shared" si="65"/>
        <v>0.4045771677406238</v>
      </c>
      <c r="U314">
        <f t="shared" si="66"/>
        <v>0.55321530140213737</v>
      </c>
      <c r="V314">
        <f t="shared" si="67"/>
        <v>0.53529412004277044</v>
      </c>
      <c r="W314">
        <f t="shared" si="68"/>
        <v>-0.70278680401035853</v>
      </c>
      <c r="X314">
        <f t="shared" si="69"/>
        <v>1.2029104182969079</v>
      </c>
      <c r="Y314">
        <f t="shared" si="70"/>
        <v>0.70430069153308894</v>
      </c>
      <c r="Z314">
        <f t="shared" si="71"/>
        <v>-9.2185706323243202E-2</v>
      </c>
      <c r="AA314">
        <f t="shared" si="72"/>
        <v>1.2948408364388906</v>
      </c>
      <c r="AB314">
        <f t="shared" si="73"/>
        <v>1.2145855779019472</v>
      </c>
      <c r="AC314">
        <f t="shared" si="74"/>
        <v>1.5627952844642601</v>
      </c>
      <c r="AD314">
        <f t="shared" si="75"/>
        <v>1.7898256387560909</v>
      </c>
      <c r="AE314">
        <f t="shared" si="76"/>
        <v>1.8215446419024406</v>
      </c>
    </row>
    <row r="315" spans="1:31" x14ac:dyDescent="0.2">
      <c r="A315">
        <v>1.27</v>
      </c>
      <c r="B315">
        <v>3.4950000000000001</v>
      </c>
      <c r="C315">
        <v>16.61225</v>
      </c>
      <c r="D315">
        <v>5.2642499999999997</v>
      </c>
      <c r="E315">
        <v>7.6249999999999998E-2</v>
      </c>
      <c r="F315">
        <v>24.658000000000001</v>
      </c>
      <c r="G315">
        <v>4.7512499999999998</v>
      </c>
      <c r="H315">
        <v>7.09</v>
      </c>
      <c r="I315">
        <v>2.988</v>
      </c>
      <c r="J315">
        <v>1.0489999999999999</v>
      </c>
      <c r="K315">
        <v>20.579750000000001</v>
      </c>
      <c r="L315">
        <v>4.4887499999999996</v>
      </c>
      <c r="M315">
        <v>31.902999999999999</v>
      </c>
      <c r="N315">
        <v>44.636499999999998</v>
      </c>
      <c r="O315">
        <v>23.465250000000001</v>
      </c>
      <c r="Q315">
        <f t="shared" si="62"/>
        <v>0.10380372095595686</v>
      </c>
      <c r="R315">
        <f t="shared" si="63"/>
        <v>0.54344718008170023</v>
      </c>
      <c r="S315">
        <f t="shared" si="64"/>
        <v>1.2204284582434932</v>
      </c>
      <c r="T315">
        <f t="shared" si="65"/>
        <v>0.72133650580391306</v>
      </c>
      <c r="U315">
        <f t="shared" si="66"/>
        <v>-1.1177601519811766</v>
      </c>
      <c r="V315">
        <f t="shared" si="67"/>
        <v>1.3919578482455888</v>
      </c>
      <c r="W315">
        <f t="shared" si="68"/>
        <v>0.67680788261116009</v>
      </c>
      <c r="X315">
        <f t="shared" si="69"/>
        <v>0.85064623518306648</v>
      </c>
      <c r="Y315">
        <f t="shared" si="70"/>
        <v>0.47538059314336112</v>
      </c>
      <c r="Z315">
        <f t="shared" si="71"/>
        <v>2.0775488193557831E-2</v>
      </c>
      <c r="AA315">
        <f t="shared" si="72"/>
        <v>1.3134400947082439</v>
      </c>
      <c r="AB315">
        <f t="shared" si="73"/>
        <v>0.6521254181341295</v>
      </c>
      <c r="AC315">
        <f t="shared" si="74"/>
        <v>1.5038315238780411</v>
      </c>
      <c r="AD315">
        <f t="shared" si="75"/>
        <v>1.6496901337279364</v>
      </c>
      <c r="AE315">
        <f t="shared" si="76"/>
        <v>1.3704251855692717</v>
      </c>
    </row>
    <row r="316" spans="1:31" x14ac:dyDescent="0.2">
      <c r="A316">
        <v>0.49775000000000003</v>
      </c>
      <c r="B316">
        <v>2.3887499999999999</v>
      </c>
      <c r="C316">
        <v>3.8620000000000001</v>
      </c>
      <c r="D316">
        <v>1.7192499999999999</v>
      </c>
      <c r="E316">
        <v>3.9392499999999999</v>
      </c>
      <c r="F316">
        <v>5.7785000000000002</v>
      </c>
      <c r="G316">
        <v>1.085</v>
      </c>
      <c r="H316">
        <v>0.91900000000000004</v>
      </c>
      <c r="I316">
        <v>2.4032499999999999</v>
      </c>
      <c r="J316">
        <v>8.3840000000000003</v>
      </c>
      <c r="K316">
        <v>36.075499999999998</v>
      </c>
      <c r="L316">
        <v>24.897500000000001</v>
      </c>
      <c r="M316">
        <v>33.634749999999997</v>
      </c>
      <c r="N316">
        <v>3.9624999999999999</v>
      </c>
      <c r="O316">
        <v>36.759250000000002</v>
      </c>
      <c r="Q316">
        <f t="shared" si="62"/>
        <v>-0.30298873130055276</v>
      </c>
      <c r="R316">
        <f t="shared" si="63"/>
        <v>0.37817070006306919</v>
      </c>
      <c r="S316">
        <f t="shared" si="64"/>
        <v>0.58681226944337583</v>
      </c>
      <c r="T316">
        <f t="shared" si="65"/>
        <v>0.23533903301406009</v>
      </c>
      <c r="U316">
        <f t="shared" si="66"/>
        <v>0.59541354368681432</v>
      </c>
      <c r="V316">
        <f t="shared" si="67"/>
        <v>0.76181511761306919</v>
      </c>
      <c r="W316">
        <f t="shared" si="68"/>
        <v>3.5429738184548303E-2</v>
      </c>
      <c r="X316">
        <f t="shared" si="69"/>
        <v>-3.6684488613888712E-2</v>
      </c>
      <c r="Y316">
        <f t="shared" si="70"/>
        <v>0.38079895098411276</v>
      </c>
      <c r="Z316">
        <f t="shared" si="71"/>
        <v>0.9234512696396513</v>
      </c>
      <c r="AA316">
        <f t="shared" si="72"/>
        <v>1.5572123590513567</v>
      </c>
      <c r="AB316">
        <f t="shared" si="73"/>
        <v>1.3961557410429959</v>
      </c>
      <c r="AC316">
        <f t="shared" si="74"/>
        <v>1.5267882040115672</v>
      </c>
      <c r="AD316">
        <f t="shared" si="75"/>
        <v>0.59796927522580778</v>
      </c>
      <c r="AE316">
        <f t="shared" si="76"/>
        <v>1.5653666418820755</v>
      </c>
    </row>
    <row r="317" spans="1:31" x14ac:dyDescent="0.2">
      <c r="A317">
        <v>1.1507499999999999</v>
      </c>
      <c r="B317">
        <v>2.294</v>
      </c>
      <c r="C317">
        <v>6.5129999999999999</v>
      </c>
      <c r="D317">
        <v>0.83025000000000004</v>
      </c>
      <c r="E317">
        <v>2.1970000000000001</v>
      </c>
      <c r="F317">
        <v>1.611</v>
      </c>
      <c r="G317">
        <v>3.0337499999999999</v>
      </c>
      <c r="H317">
        <v>14.425750000000001</v>
      </c>
      <c r="I317">
        <v>1.30525</v>
      </c>
      <c r="J317">
        <v>5.4372499999999997</v>
      </c>
      <c r="K317">
        <v>204.429</v>
      </c>
      <c r="L317">
        <v>6.1654999999999998</v>
      </c>
      <c r="M317">
        <v>84.829499999999996</v>
      </c>
      <c r="N317">
        <v>62.762999999999998</v>
      </c>
      <c r="O317">
        <v>1.52</v>
      </c>
      <c r="Q317">
        <f t="shared" si="62"/>
        <v>6.0980983566011816E-2</v>
      </c>
      <c r="R317">
        <f t="shared" si="63"/>
        <v>0.36059341356524888</v>
      </c>
      <c r="S317">
        <f t="shared" si="64"/>
        <v>0.81378107817408241</v>
      </c>
      <c r="T317">
        <f t="shared" si="65"/>
        <v>-8.0791115729577118E-2</v>
      </c>
      <c r="U317">
        <f t="shared" si="66"/>
        <v>0.34183005692051027</v>
      </c>
      <c r="V317">
        <f t="shared" si="67"/>
        <v>0.20709554041921804</v>
      </c>
      <c r="W317">
        <f t="shared" si="68"/>
        <v>0.48197978933999108</v>
      </c>
      <c r="X317">
        <f t="shared" si="69"/>
        <v>1.1591384015431319</v>
      </c>
      <c r="Y317">
        <f t="shared" si="70"/>
        <v>0.11569370188275321</v>
      </c>
      <c r="Z317">
        <f t="shared" si="71"/>
        <v>0.73537930194126877</v>
      </c>
      <c r="AA317">
        <f t="shared" si="72"/>
        <v>2.3105425042151766</v>
      </c>
      <c r="AB317">
        <f t="shared" si="73"/>
        <v>0.78996830208921687</v>
      </c>
      <c r="AC317">
        <f t="shared" si="74"/>
        <v>1.9285469072011108</v>
      </c>
      <c r="AD317">
        <f t="shared" si="75"/>
        <v>1.7977036941932139</v>
      </c>
      <c r="AE317">
        <f t="shared" si="76"/>
        <v>0.18184358794477254</v>
      </c>
    </row>
    <row r="318" spans="1:31" x14ac:dyDescent="0.2">
      <c r="A318">
        <v>0.39824999999999999</v>
      </c>
      <c r="B318">
        <v>12.301500000000001</v>
      </c>
      <c r="C318">
        <v>3.8767499999999999</v>
      </c>
      <c r="D318">
        <v>1.0044999999999999</v>
      </c>
      <c r="E318">
        <v>0.188</v>
      </c>
      <c r="F318">
        <v>6.3312499999999998</v>
      </c>
      <c r="G318">
        <v>0.63649999999999995</v>
      </c>
      <c r="H318">
        <v>2.4209999999999998</v>
      </c>
      <c r="I318">
        <v>3.4434999999999998</v>
      </c>
      <c r="J318">
        <v>2.4089999999999998</v>
      </c>
      <c r="K318">
        <v>73.561250000000001</v>
      </c>
      <c r="L318">
        <v>96.326250000000002</v>
      </c>
      <c r="M318">
        <v>9.4009999999999998</v>
      </c>
      <c r="N318">
        <v>3.2337500000000001</v>
      </c>
      <c r="O318">
        <v>27.198250000000002</v>
      </c>
      <c r="Q318">
        <f t="shared" si="62"/>
        <v>-0.39984421552683086</v>
      </c>
      <c r="R318">
        <f t="shared" si="63"/>
        <v>1.0899580709519203</v>
      </c>
      <c r="S318">
        <f t="shared" si="64"/>
        <v>0.58846779555939088</v>
      </c>
      <c r="T318">
        <f t="shared" si="65"/>
        <v>1.9499410842679383E-3</v>
      </c>
      <c r="U318">
        <f t="shared" si="66"/>
        <v>-0.72584215073632008</v>
      </c>
      <c r="V318">
        <f t="shared" si="67"/>
        <v>0.80148946270435562</v>
      </c>
      <c r="W318">
        <f t="shared" si="68"/>
        <v>-0.1962015920103258</v>
      </c>
      <c r="X318">
        <f t="shared" si="69"/>
        <v>0.38399478944173276</v>
      </c>
      <c r="Y318">
        <f t="shared" si="70"/>
        <v>0.53700008732133886</v>
      </c>
      <c r="Z318">
        <f t="shared" si="71"/>
        <v>0.3818367999983433</v>
      </c>
      <c r="AA318">
        <f t="shared" si="72"/>
        <v>1.8666491004394759</v>
      </c>
      <c r="AB318">
        <f t="shared" si="73"/>
        <v>1.9837446534450178</v>
      </c>
      <c r="AC318">
        <f t="shared" si="74"/>
        <v>0.97317405268297208</v>
      </c>
      <c r="AD318">
        <f t="shared" si="75"/>
        <v>0.50970644172459978</v>
      </c>
      <c r="AE318">
        <f t="shared" si="76"/>
        <v>1.4345409613947353</v>
      </c>
    </row>
    <row r="319" spans="1:31" x14ac:dyDescent="0.2">
      <c r="A319">
        <v>2.6712500000000001</v>
      </c>
      <c r="B319">
        <v>9.8452500000000001</v>
      </c>
      <c r="C319">
        <v>6.9942500000000001</v>
      </c>
      <c r="D319">
        <v>1.8640000000000001</v>
      </c>
      <c r="E319">
        <v>2.8395000000000001</v>
      </c>
      <c r="F319">
        <v>12.103999999999999</v>
      </c>
      <c r="G319">
        <v>1.91675</v>
      </c>
      <c r="H319">
        <v>1.095</v>
      </c>
      <c r="I319">
        <v>1.44675</v>
      </c>
      <c r="J319">
        <v>4.6462500000000002</v>
      </c>
      <c r="K319">
        <v>3.6349999999999998</v>
      </c>
      <c r="L319">
        <v>33.557000000000002</v>
      </c>
      <c r="M319">
        <v>38.475250000000003</v>
      </c>
      <c r="N319">
        <v>74.017250000000004</v>
      </c>
      <c r="O319">
        <v>28.01275</v>
      </c>
      <c r="Q319">
        <f t="shared" si="62"/>
        <v>0.42671453517212582</v>
      </c>
      <c r="R319">
        <f t="shared" si="63"/>
        <v>0.99322674863482363</v>
      </c>
      <c r="S319">
        <f t="shared" si="64"/>
        <v>0.84474115151912865</v>
      </c>
      <c r="T319">
        <f t="shared" si="65"/>
        <v>0.27044590801796259</v>
      </c>
      <c r="U319">
        <f t="shared" si="66"/>
        <v>0.45324187301947799</v>
      </c>
      <c r="V319">
        <f t="shared" si="67"/>
        <v>1.0829289150151302</v>
      </c>
      <c r="W319">
        <f t="shared" si="68"/>
        <v>0.28256547192827203</v>
      </c>
      <c r="X319">
        <f t="shared" si="69"/>
        <v>3.941411917613713E-2</v>
      </c>
      <c r="Y319">
        <f t="shared" si="70"/>
        <v>0.16039349103558453</v>
      </c>
      <c r="Z319">
        <f t="shared" si="71"/>
        <v>0.66710257410378226</v>
      </c>
      <c r="AA319">
        <f t="shared" si="72"/>
        <v>0.56050441519505656</v>
      </c>
      <c r="AB319">
        <f t="shared" si="73"/>
        <v>1.5257831279110445</v>
      </c>
      <c r="AC319">
        <f t="shared" si="74"/>
        <v>1.5851814504208064</v>
      </c>
      <c r="AD319">
        <f t="shared" si="75"/>
        <v>1.8693329454981993</v>
      </c>
      <c r="AE319">
        <f t="shared" si="76"/>
        <v>1.4473557454248129</v>
      </c>
    </row>
    <row r="320" spans="1:31" x14ac:dyDescent="0.2">
      <c r="A320">
        <v>1.7642500000000001</v>
      </c>
      <c r="B320">
        <v>0.49625000000000002</v>
      </c>
      <c r="C320">
        <v>0.15175</v>
      </c>
      <c r="D320">
        <v>1.28725</v>
      </c>
      <c r="E320">
        <v>2.70025</v>
      </c>
      <c r="F320">
        <v>6.8644999999999996</v>
      </c>
      <c r="G320">
        <v>7.0749999999999993E-2</v>
      </c>
      <c r="H320">
        <v>19.274999999999999</v>
      </c>
      <c r="I320">
        <v>4.5982500000000002</v>
      </c>
      <c r="J320">
        <v>1.3440000000000001</v>
      </c>
      <c r="K320">
        <v>2.0917500000000002</v>
      </c>
      <c r="L320">
        <v>8.5404999999999998</v>
      </c>
      <c r="M320">
        <v>58.83475</v>
      </c>
      <c r="N320">
        <v>50.489249999999998</v>
      </c>
      <c r="O320">
        <v>25.177250000000001</v>
      </c>
      <c r="Q320">
        <f t="shared" si="62"/>
        <v>0.24656012610617153</v>
      </c>
      <c r="R320">
        <f t="shared" si="63"/>
        <v>-0.30429948022882847</v>
      </c>
      <c r="S320">
        <f t="shared" si="64"/>
        <v>-0.81887130025270471</v>
      </c>
      <c r="T320">
        <f t="shared" si="65"/>
        <v>0.10966290049927228</v>
      </c>
      <c r="U320">
        <f t="shared" si="66"/>
        <v>0.43140397474944264</v>
      </c>
      <c r="V320">
        <f t="shared" si="67"/>
        <v>0.83660890935877508</v>
      </c>
      <c r="W320">
        <f t="shared" si="68"/>
        <v>-1.1502735558036721</v>
      </c>
      <c r="X320">
        <f t="shared" si="69"/>
        <v>1.2849943867229943</v>
      </c>
      <c r="Y320">
        <f t="shared" si="70"/>
        <v>0.66259257951893424</v>
      </c>
      <c r="Z320">
        <f t="shared" si="71"/>
        <v>0.12839926871780646</v>
      </c>
      <c r="AA320">
        <f t="shared" si="72"/>
        <v>0.32050977765774991</v>
      </c>
      <c r="AB320">
        <f t="shared" si="73"/>
        <v>0.93148329702207644</v>
      </c>
      <c r="AC320">
        <f t="shared" si="74"/>
        <v>1.7696339123941289</v>
      </c>
      <c r="AD320">
        <f t="shared" si="75"/>
        <v>1.7031989194520587</v>
      </c>
      <c r="AE320">
        <f t="shared" si="76"/>
        <v>1.4010082922910074</v>
      </c>
    </row>
    <row r="321" spans="1:31" x14ac:dyDescent="0.2">
      <c r="A321">
        <v>1.4092499999999999</v>
      </c>
      <c r="B321">
        <v>6.3895</v>
      </c>
      <c r="C321">
        <v>0.55625000000000002</v>
      </c>
      <c r="D321">
        <v>8.5267499999999998</v>
      </c>
      <c r="E321">
        <v>3.2437499999999999</v>
      </c>
      <c r="F321">
        <v>3.7052499999999999</v>
      </c>
      <c r="G321">
        <v>7.1837499999999999</v>
      </c>
      <c r="H321">
        <v>4.3380000000000001</v>
      </c>
      <c r="I321">
        <v>5.87425</v>
      </c>
      <c r="J321">
        <v>4.1267500000000004</v>
      </c>
      <c r="K321">
        <v>16.975249999999999</v>
      </c>
      <c r="L321">
        <v>134.91274999999999</v>
      </c>
      <c r="M321">
        <v>63.396000000000001</v>
      </c>
      <c r="N321">
        <v>36.486499999999999</v>
      </c>
      <c r="O321">
        <v>46.972250000000003</v>
      </c>
      <c r="Q321">
        <f t="shared" si="62"/>
        <v>0.14898804349222561</v>
      </c>
      <c r="R321">
        <f t="shared" si="63"/>
        <v>0.8054668744749911</v>
      </c>
      <c r="S321">
        <f t="shared" si="64"/>
        <v>-0.25472997601101199</v>
      </c>
      <c r="T321">
        <f t="shared" si="65"/>
        <v>0.93078352987527591</v>
      </c>
      <c r="U321">
        <f t="shared" si="66"/>
        <v>0.51104737519253296</v>
      </c>
      <c r="V321">
        <f t="shared" si="67"/>
        <v>0.56881751594761765</v>
      </c>
      <c r="W321">
        <f t="shared" si="68"/>
        <v>0.85635121014175386</v>
      </c>
      <c r="X321">
        <f t="shared" si="69"/>
        <v>0.63728954767817447</v>
      </c>
      <c r="Y321">
        <f t="shared" si="70"/>
        <v>0.76895242555587751</v>
      </c>
      <c r="Z321">
        <f t="shared" si="71"/>
        <v>0.6156081599583163</v>
      </c>
      <c r="AA321">
        <f t="shared" si="72"/>
        <v>1.2298161789950117</v>
      </c>
      <c r="AB321">
        <f t="shared" si="73"/>
        <v>2.1300529948385862</v>
      </c>
      <c r="AC321">
        <f t="shared" si="74"/>
        <v>1.8020618567345639</v>
      </c>
      <c r="AD321">
        <f t="shared" si="75"/>
        <v>1.5621322052777893</v>
      </c>
      <c r="AE321">
        <f t="shared" si="76"/>
        <v>1.6718413636573932</v>
      </c>
    </row>
    <row r="322" spans="1:31" x14ac:dyDescent="0.2">
      <c r="A322">
        <v>0.74724999999999997</v>
      </c>
      <c r="B322">
        <v>0.50900000000000001</v>
      </c>
      <c r="C322">
        <v>0.248</v>
      </c>
      <c r="D322">
        <v>9.9250000000000007</v>
      </c>
      <c r="E322">
        <v>0.62849999999999995</v>
      </c>
      <c r="F322">
        <v>2.9260000000000002</v>
      </c>
      <c r="G322">
        <v>1.83775</v>
      </c>
      <c r="H322">
        <v>0.8155</v>
      </c>
      <c r="I322">
        <v>5.2752499999999998</v>
      </c>
      <c r="J322">
        <v>5.1467499999999999</v>
      </c>
      <c r="K322">
        <v>15.989000000000001</v>
      </c>
      <c r="L322">
        <v>9.8387499999999992</v>
      </c>
      <c r="M322">
        <v>7.92</v>
      </c>
      <c r="N322">
        <v>23.25225</v>
      </c>
      <c r="O322">
        <v>4698.3469999999998</v>
      </c>
      <c r="Q322">
        <f t="shared" si="62"/>
        <v>-0.12653407628868168</v>
      </c>
      <c r="R322">
        <f t="shared" si="63"/>
        <v>-0.29328221766324125</v>
      </c>
      <c r="S322">
        <f t="shared" si="64"/>
        <v>-0.6055483191737836</v>
      </c>
      <c r="T322">
        <f t="shared" si="65"/>
        <v>0.99673051543515256</v>
      </c>
      <c r="U322">
        <f t="shared" si="66"/>
        <v>-0.20169471797802346</v>
      </c>
      <c r="V322">
        <f t="shared" si="67"/>
        <v>0.46627432178929196</v>
      </c>
      <c r="W322">
        <f t="shared" si="68"/>
        <v>0.26428643142163932</v>
      </c>
      <c r="X322">
        <f t="shared" si="69"/>
        <v>-8.8576034623705377E-2</v>
      </c>
      <c r="Y322">
        <f t="shared" si="70"/>
        <v>0.72224304615887192</v>
      </c>
      <c r="Z322">
        <f t="shared" si="71"/>
        <v>0.71153307319336367</v>
      </c>
      <c r="AA322">
        <f t="shared" si="72"/>
        <v>1.2038213025165498</v>
      </c>
      <c r="AB322">
        <f t="shared" si="73"/>
        <v>0.99293992540428333</v>
      </c>
      <c r="AC322">
        <f t="shared" si="74"/>
        <v>0.89872518158949344</v>
      </c>
      <c r="AD322">
        <f t="shared" si="75"/>
        <v>1.3664649836907155</v>
      </c>
      <c r="AE322">
        <f t="shared" si="76"/>
        <v>3.6719450887762068</v>
      </c>
    </row>
    <row r="323" spans="1:31" x14ac:dyDescent="0.2">
      <c r="A323">
        <v>0.89700000000000002</v>
      </c>
      <c r="B323">
        <v>2.4282499999999998</v>
      </c>
      <c r="C323">
        <v>0.82074999999999998</v>
      </c>
      <c r="D323">
        <v>1.4285000000000001</v>
      </c>
      <c r="E323">
        <v>1.4995000000000001</v>
      </c>
      <c r="F323">
        <v>1.3069999999999999</v>
      </c>
      <c r="G323">
        <v>1.454</v>
      </c>
      <c r="H323">
        <v>15.455</v>
      </c>
      <c r="I323">
        <v>1.242</v>
      </c>
      <c r="J323">
        <v>17.017250000000001</v>
      </c>
      <c r="K323">
        <v>20.6585</v>
      </c>
      <c r="L323">
        <v>2.1012499999999998</v>
      </c>
      <c r="M323">
        <v>12.01375</v>
      </c>
      <c r="N323">
        <v>28.181000000000001</v>
      </c>
      <c r="O323">
        <v>9.6325000000000003</v>
      </c>
      <c r="Q323">
        <f t="shared" si="62"/>
        <v>-4.7207556955907899E-2</v>
      </c>
      <c r="R323">
        <f t="shared" si="63"/>
        <v>0.38529339740783114</v>
      </c>
      <c r="S323">
        <f t="shared" si="64"/>
        <v>-8.5789108598622307E-2</v>
      </c>
      <c r="T323">
        <f t="shared" si="65"/>
        <v>0.15488024471876183</v>
      </c>
      <c r="U323">
        <f t="shared" si="66"/>
        <v>0.17594647009554593</v>
      </c>
      <c r="V323">
        <f t="shared" si="67"/>
        <v>0.11627558758054427</v>
      </c>
      <c r="W323">
        <f t="shared" si="68"/>
        <v>0.16256440652301901</v>
      </c>
      <c r="X323">
        <f t="shared" si="69"/>
        <v>1.1890690093993237</v>
      </c>
      <c r="Y323">
        <f t="shared" si="70"/>
        <v>9.4121595840561373E-2</v>
      </c>
      <c r="Z323">
        <f t="shared" si="71"/>
        <v>1.2308893791139799</v>
      </c>
      <c r="AA323">
        <f t="shared" si="72"/>
        <v>1.3150987844937343</v>
      </c>
      <c r="AB323">
        <f t="shared" si="73"/>
        <v>0.32247772644752737</v>
      </c>
      <c r="AC323">
        <f t="shared" si="74"/>
        <v>1.0796785902590682</v>
      </c>
      <c r="AD323">
        <f t="shared" si="75"/>
        <v>1.4499563999435419</v>
      </c>
      <c r="AE323">
        <f t="shared" si="76"/>
        <v>0.98373901768503835</v>
      </c>
    </row>
    <row r="324" spans="1:31" x14ac:dyDescent="0.2">
      <c r="A324">
        <v>2.0910000000000002</v>
      </c>
      <c r="B324">
        <v>0.65024999999999999</v>
      </c>
      <c r="C324">
        <v>0.76324999999999998</v>
      </c>
      <c r="D324">
        <v>5.1139999999999999</v>
      </c>
      <c r="E324">
        <v>9.1859999999999999</v>
      </c>
      <c r="F324">
        <v>0.16925000000000001</v>
      </c>
      <c r="G324">
        <v>2.9845000000000002</v>
      </c>
      <c r="H324">
        <v>0.16275000000000001</v>
      </c>
      <c r="I324">
        <v>0.63575000000000004</v>
      </c>
      <c r="J324">
        <v>3.3595000000000002</v>
      </c>
      <c r="K324">
        <v>72.842749999999995</v>
      </c>
      <c r="L324">
        <v>64.596000000000004</v>
      </c>
      <c r="M324">
        <v>6.5110000000000001</v>
      </c>
      <c r="N324">
        <v>28.830249999999999</v>
      </c>
      <c r="O324">
        <v>7.10975</v>
      </c>
      <c r="Q324">
        <f t="shared" ref="Q324:Q382" si="77">IF(A324 &gt; 0,LOG(A324, 10),"")</f>
        <v>0.32035403281767189</v>
      </c>
      <c r="R324">
        <f t="shared" ref="R324:R382" si="78">IF(B324 &gt; 0,LOG(B324, 10),"")</f>
        <v>-0.18691963913208964</v>
      </c>
      <c r="S324">
        <f t="shared" ref="S324:S382" si="79">IF(C324 &gt; 0,LOG(C324, 10),"")</f>
        <v>-0.11733318702930057</v>
      </c>
      <c r="T324">
        <f t="shared" ref="T324:T382" si="80">IF(D324 &gt; 0,LOG(D324, 10),"")</f>
        <v>0.70876072369031662</v>
      </c>
      <c r="U324">
        <f t="shared" ref="U324:U382" si="81">IF(E324 &gt; 0,LOG(E324, 10),"")</f>
        <v>0.96312644108190459</v>
      </c>
      <c r="V324">
        <f t="shared" ref="V324:V382" si="82">IF(F324 &gt; 0,LOG(F324, 10),"")</f>
        <v>-0.77147132264281792</v>
      </c>
      <c r="W324">
        <f t="shared" ref="W324:W382" si="83">IF(G324 &gt; 0,LOG(G324, 10),"")</f>
        <v>0.47487158322769313</v>
      </c>
      <c r="X324">
        <f t="shared" ref="X324:X382" si="84">IF(H324 &gt; 0,LOG(H324, 10),"")</f>
        <v>-0.78847900275977034</v>
      </c>
      <c r="Y324">
        <f t="shared" ref="Y324:Y382" si="85">IF(I324 &gt; 0,LOG(I324, 10),"")</f>
        <v>-0.19671363115225346</v>
      </c>
      <c r="Z324">
        <f t="shared" ref="Z324:Z382" si="86">IF(J324 &gt; 0,LOG(J324, 10),"")</f>
        <v>0.52627464542575364</v>
      </c>
      <c r="AA324">
        <f t="shared" ref="AA324:AA382" si="87">IF(K324 &gt; 0,LOG(K324, 10),"")</f>
        <v>1.8623863331591373</v>
      </c>
      <c r="AB324">
        <f t="shared" ref="AB324:AB382" si="88">IF(L324 &gt; 0,LOG(L324, 10),"")</f>
        <v>1.8102056258633128</v>
      </c>
      <c r="AC324">
        <f t="shared" ref="AC324:AC382" si="89">IF(M324 &gt; 0,LOG(M324, 10),"")</f>
        <v>0.81364769534689663</v>
      </c>
      <c r="AD324">
        <f t="shared" ref="AD324:AD382" si="90">IF(N324 &gt; 0,LOG(N324, 10),"")</f>
        <v>1.4598484083663461</v>
      </c>
      <c r="AE324">
        <f t="shared" ref="AE324:AE382" si="91">IF(O324 &gt; 0,LOG(O324, 10),"")</f>
        <v>0.8518543299098873</v>
      </c>
    </row>
    <row r="325" spans="1:31" x14ac:dyDescent="0.2">
      <c r="A325">
        <v>0.74399999999999999</v>
      </c>
      <c r="B325">
        <v>7.4165000000000001</v>
      </c>
      <c r="C325">
        <v>0.47449999999999998</v>
      </c>
      <c r="D325">
        <v>1.6984999999999999</v>
      </c>
      <c r="E325">
        <v>5.5960000000000001</v>
      </c>
      <c r="F325">
        <v>4.4637500000000001</v>
      </c>
      <c r="G325">
        <v>0.96325000000000005</v>
      </c>
      <c r="H325">
        <v>0.57899999999999996</v>
      </c>
      <c r="I325">
        <v>5.4545000000000003</v>
      </c>
      <c r="J325">
        <v>14.989000000000001</v>
      </c>
      <c r="K325">
        <v>18.92475</v>
      </c>
      <c r="L325">
        <v>63.629249999999999</v>
      </c>
      <c r="M325">
        <v>28.601500000000001</v>
      </c>
      <c r="N325">
        <v>6.7697500000000002</v>
      </c>
      <c r="O325">
        <v>30.291250000000002</v>
      </c>
      <c r="Q325">
        <f t="shared" si="77"/>
        <v>-0.12842706445412128</v>
      </c>
      <c r="R325">
        <f t="shared" si="78"/>
        <v>0.87019900106107007</v>
      </c>
      <c r="S325">
        <f t="shared" si="79"/>
        <v>-0.32376378323668853</v>
      </c>
      <c r="T325">
        <f t="shared" si="80"/>
        <v>0.23006555120604669</v>
      </c>
      <c r="U325">
        <f t="shared" si="81"/>
        <v>0.74787770581978996</v>
      </c>
      <c r="V325">
        <f t="shared" si="82"/>
        <v>0.64969986320083828</v>
      </c>
      <c r="W325">
        <f t="shared" si="83"/>
        <v>-1.6260982314961443E-2</v>
      </c>
      <c r="X325">
        <f t="shared" si="84"/>
        <v>-0.2373214362725638</v>
      </c>
      <c r="Y325">
        <f t="shared" si="85"/>
        <v>0.73675494608965619</v>
      </c>
      <c r="Z325">
        <f t="shared" si="86"/>
        <v>1.1757726596015357</v>
      </c>
      <c r="AA325">
        <f t="shared" si="87"/>
        <v>1.2770301510868995</v>
      </c>
      <c r="AB325">
        <f t="shared" si="88"/>
        <v>1.8036568042234775</v>
      </c>
      <c r="AC325">
        <f t="shared" si="89"/>
        <v>1.4563888102143643</v>
      </c>
      <c r="AD325">
        <f t="shared" si="90"/>
        <v>0.83057263092662015</v>
      </c>
      <c r="AE325">
        <f t="shared" si="91"/>
        <v>1.481317195317049</v>
      </c>
    </row>
    <row r="326" spans="1:31" x14ac:dyDescent="0.2">
      <c r="A326">
        <v>1.077</v>
      </c>
      <c r="B326">
        <v>0.12</v>
      </c>
      <c r="C326">
        <v>1.7717499999999999</v>
      </c>
      <c r="D326">
        <v>0.59924999999999995</v>
      </c>
      <c r="E326">
        <v>3.7262499999999998</v>
      </c>
      <c r="F326">
        <v>1.26075</v>
      </c>
      <c r="G326">
        <v>17.908000000000001</v>
      </c>
      <c r="H326">
        <v>7.5082500000000003</v>
      </c>
      <c r="I326">
        <v>5.1105</v>
      </c>
      <c r="J326">
        <v>16.83475</v>
      </c>
      <c r="K326">
        <v>121.12575</v>
      </c>
      <c r="L326">
        <v>61.314250000000001</v>
      </c>
      <c r="M326">
        <v>5.9262499999999996</v>
      </c>
      <c r="N326">
        <v>2.5000000000000001E-4</v>
      </c>
      <c r="O326">
        <v>44.656750000000002</v>
      </c>
      <c r="Q326">
        <f t="shared" si="77"/>
        <v>3.2215703297981561E-2</v>
      </c>
      <c r="R326">
        <f t="shared" si="78"/>
        <v>-0.92081875395237511</v>
      </c>
      <c r="S326">
        <f t="shared" si="79"/>
        <v>0.24840244143355411</v>
      </c>
      <c r="T326">
        <f t="shared" si="80"/>
        <v>-0.22239195729430855</v>
      </c>
      <c r="U326">
        <f t="shared" si="81"/>
        <v>0.5712719890406871</v>
      </c>
      <c r="V326">
        <f t="shared" si="82"/>
        <v>0.10062897683117104</v>
      </c>
      <c r="W326">
        <f t="shared" si="83"/>
        <v>1.2530470857114073</v>
      </c>
      <c r="X326">
        <f t="shared" si="84"/>
        <v>0.87553872476615524</v>
      </c>
      <c r="Y326">
        <f t="shared" si="85"/>
        <v>0.70846339262355862</v>
      </c>
      <c r="Z326">
        <f t="shared" si="86"/>
        <v>1.2262066713967152</v>
      </c>
      <c r="AA326">
        <f t="shared" si="87"/>
        <v>2.0832364791804152</v>
      </c>
      <c r="AB326">
        <f t="shared" si="88"/>
        <v>1.7875614203121539</v>
      </c>
      <c r="AC326">
        <f t="shared" si="89"/>
        <v>0.7727799683270129</v>
      </c>
      <c r="AD326">
        <f t="shared" si="90"/>
        <v>-3.6020599913279621</v>
      </c>
      <c r="AE326">
        <f t="shared" si="91"/>
        <v>1.6498871130832473</v>
      </c>
    </row>
    <row r="327" spans="1:31" x14ac:dyDescent="0.2">
      <c r="A327">
        <v>4.7767499999999998</v>
      </c>
      <c r="B327">
        <v>4.6827500000000004</v>
      </c>
      <c r="C327">
        <v>4.60975</v>
      </c>
      <c r="D327">
        <v>1.3732500000000001</v>
      </c>
      <c r="E327">
        <v>1.9232499999999999</v>
      </c>
      <c r="F327">
        <v>9.0499999999999997E-2</v>
      </c>
      <c r="G327">
        <v>2.3045</v>
      </c>
      <c r="H327">
        <v>6.1007499999999997</v>
      </c>
      <c r="I327">
        <v>12.90075</v>
      </c>
      <c r="J327">
        <v>12.123250000000001</v>
      </c>
      <c r="K327">
        <v>45.3245</v>
      </c>
      <c r="L327">
        <v>10.225</v>
      </c>
      <c r="M327">
        <v>7.1122500000000004</v>
      </c>
      <c r="N327">
        <v>57.032499999999999</v>
      </c>
      <c r="O327">
        <v>26.911000000000001</v>
      </c>
      <c r="Q327">
        <f t="shared" si="77"/>
        <v>0.67913251227736116</v>
      </c>
      <c r="R327">
        <f t="shared" si="78"/>
        <v>0.67050097253359431</v>
      </c>
      <c r="S327">
        <f t="shared" si="79"/>
        <v>0.66367737298952834</v>
      </c>
      <c r="T327">
        <f t="shared" si="80"/>
        <v>0.13774960769339653</v>
      </c>
      <c r="U327">
        <f t="shared" si="81"/>
        <v>0.28403574110978497</v>
      </c>
      <c r="V327">
        <f t="shared" si="82"/>
        <v>-1.0433514207947965</v>
      </c>
      <c r="W327">
        <f t="shared" si="83"/>
        <v>0.36257671246053913</v>
      </c>
      <c r="X327">
        <f t="shared" si="84"/>
        <v>0.78538322859097109</v>
      </c>
      <c r="Y327">
        <f t="shared" si="85"/>
        <v>1.1106149592444554</v>
      </c>
      <c r="Z327">
        <f t="shared" si="86"/>
        <v>1.0836190610726455</v>
      </c>
      <c r="AA327">
        <f t="shared" si="87"/>
        <v>1.6563330218477736</v>
      </c>
      <c r="AB327">
        <f t="shared" si="88"/>
        <v>1.0096633166793794</v>
      </c>
      <c r="AC327">
        <f t="shared" si="89"/>
        <v>0.85200701395094214</v>
      </c>
      <c r="AD327">
        <f t="shared" si="90"/>
        <v>1.7561224091514385</v>
      </c>
      <c r="AE327">
        <f t="shared" si="91"/>
        <v>1.4299298362406296</v>
      </c>
    </row>
    <row r="328" spans="1:31" x14ac:dyDescent="0.2">
      <c r="A328">
        <v>0.626</v>
      </c>
      <c r="B328">
        <v>6.1559999999999997</v>
      </c>
      <c r="D328">
        <v>0.32874999999999999</v>
      </c>
      <c r="E328">
        <v>4.7137500000000001</v>
      </c>
      <c r="F328">
        <v>1.216</v>
      </c>
      <c r="G328">
        <v>2.0859999999999999</v>
      </c>
      <c r="H328">
        <v>0.27875</v>
      </c>
      <c r="I328">
        <v>36.908250000000002</v>
      </c>
      <c r="J328">
        <v>4865.8649999999998</v>
      </c>
      <c r="K328">
        <v>12.751749999999999</v>
      </c>
      <c r="L328">
        <v>8.1457499999999996</v>
      </c>
      <c r="M328">
        <v>92.16525</v>
      </c>
      <c r="N328">
        <v>4.3025000000000002</v>
      </c>
      <c r="O328">
        <v>70.386499999999998</v>
      </c>
      <c r="Q328">
        <f t="shared" si="77"/>
        <v>-0.2034256667895703</v>
      </c>
      <c r="R328">
        <f t="shared" si="78"/>
        <v>0.789298611159441</v>
      </c>
      <c r="S328" t="str">
        <f t="shared" si="79"/>
        <v/>
      </c>
      <c r="T328">
        <f t="shared" si="80"/>
        <v>-0.48313423850218573</v>
      </c>
      <c r="U328">
        <f t="shared" si="81"/>
        <v>0.67336654541367658</v>
      </c>
      <c r="V328">
        <f t="shared" si="82"/>
        <v>8.4933574936716119E-2</v>
      </c>
      <c r="W328">
        <f t="shared" si="83"/>
        <v>0.31931430409051204</v>
      </c>
      <c r="X328">
        <f t="shared" si="84"/>
        <v>-0.55478512394378288</v>
      </c>
      <c r="Y328">
        <f t="shared" si="85"/>
        <v>1.5671234536659615</v>
      </c>
      <c r="Z328">
        <f t="shared" si="86"/>
        <v>3.6871600555671851</v>
      </c>
      <c r="AA328">
        <f t="shared" si="87"/>
        <v>1.105569789726067</v>
      </c>
      <c r="AB328">
        <f t="shared" si="88"/>
        <v>0.91093107708725263</v>
      </c>
      <c r="AC328">
        <f t="shared" si="89"/>
        <v>1.9645672054572807</v>
      </c>
      <c r="AD328">
        <f t="shared" si="90"/>
        <v>0.63372087899959784</v>
      </c>
      <c r="AE328">
        <f t="shared" si="91"/>
        <v>1.8474893702539918</v>
      </c>
    </row>
    <row r="329" spans="1:31" x14ac:dyDescent="0.2">
      <c r="A329">
        <v>0.51675000000000004</v>
      </c>
      <c r="B329">
        <v>7.0122499999999999</v>
      </c>
      <c r="D329">
        <v>5.9172500000000001</v>
      </c>
      <c r="E329">
        <v>2.7734999999999999</v>
      </c>
      <c r="F329">
        <v>4.3332499999999996</v>
      </c>
      <c r="G329">
        <v>5.9474999999999998</v>
      </c>
      <c r="H329">
        <v>3.3784999999999998</v>
      </c>
      <c r="I329">
        <v>5.8692500000000001</v>
      </c>
      <c r="J329">
        <v>22.065000000000001</v>
      </c>
      <c r="K329">
        <v>17.743749999999999</v>
      </c>
      <c r="L329">
        <v>48.2605</v>
      </c>
      <c r="M329">
        <v>31.538</v>
      </c>
      <c r="N329">
        <v>11.367749999999999</v>
      </c>
      <c r="O329">
        <v>39.664499999999997</v>
      </c>
      <c r="Q329">
        <f t="shared" si="77"/>
        <v>-0.28671951470067408</v>
      </c>
      <c r="R329">
        <f t="shared" si="78"/>
        <v>0.84585739111899405</v>
      </c>
      <c r="S329" t="str">
        <f t="shared" si="79"/>
        <v/>
      </c>
      <c r="T329">
        <f t="shared" si="80"/>
        <v>0.7721199183266757</v>
      </c>
      <c r="U329">
        <f t="shared" si="81"/>
        <v>0.44302817021485424</v>
      </c>
      <c r="V329">
        <f t="shared" si="82"/>
        <v>0.63681374568990756</v>
      </c>
      <c r="W329">
        <f t="shared" si="83"/>
        <v>0.77433445070930385</v>
      </c>
      <c r="X329">
        <f t="shared" si="84"/>
        <v>0.52872392326099371</v>
      </c>
      <c r="Y329">
        <f t="shared" si="85"/>
        <v>0.76858260862894279</v>
      </c>
      <c r="Z329">
        <f t="shared" si="86"/>
        <v>1.3437039317832113</v>
      </c>
      <c r="AA329">
        <f t="shared" si="87"/>
        <v>1.2490454098699322</v>
      </c>
      <c r="AB329">
        <f t="shared" si="88"/>
        <v>1.6835918170778659</v>
      </c>
      <c r="AC329">
        <f t="shared" si="89"/>
        <v>1.4988341488373909</v>
      </c>
      <c r="AD329">
        <f t="shared" si="90"/>
        <v>1.0556745140033026</v>
      </c>
      <c r="AE329">
        <f t="shared" si="91"/>
        <v>1.5984019840574768</v>
      </c>
    </row>
    <row r="330" spans="1:31" x14ac:dyDescent="0.2">
      <c r="A330">
        <v>3.1387499999999999</v>
      </c>
      <c r="B330">
        <v>6.7382499999999999</v>
      </c>
      <c r="D330">
        <v>8.9305000000000003</v>
      </c>
      <c r="E330">
        <v>5.0487500000000001</v>
      </c>
      <c r="F330">
        <v>3.7502499999999999</v>
      </c>
      <c r="G330">
        <v>0.53100000000000003</v>
      </c>
      <c r="H330">
        <v>4.2832499999999998</v>
      </c>
      <c r="I330">
        <v>2.8885000000000001</v>
      </c>
      <c r="J330">
        <v>37.293999999999997</v>
      </c>
      <c r="K330">
        <v>35.554000000000002</v>
      </c>
      <c r="L330">
        <v>38.763249999999999</v>
      </c>
      <c r="M330">
        <v>6.9295</v>
      </c>
      <c r="N330">
        <v>8.5907499999999999</v>
      </c>
      <c r="O330">
        <v>110.35575</v>
      </c>
      <c r="Q330">
        <f t="shared" si="77"/>
        <v>0.49675672572097873</v>
      </c>
      <c r="R330">
        <f t="shared" si="78"/>
        <v>0.82854711997343644</v>
      </c>
      <c r="S330" t="str">
        <f t="shared" si="79"/>
        <v/>
      </c>
      <c r="T330">
        <f t="shared" si="80"/>
        <v>0.95087577480814645</v>
      </c>
      <c r="U330">
        <f t="shared" si="81"/>
        <v>0.70318386617804463</v>
      </c>
      <c r="V330">
        <f t="shared" si="82"/>
        <v>0.57406021972812304</v>
      </c>
      <c r="W330">
        <f t="shared" si="83"/>
        <v>-0.2749054789185309</v>
      </c>
      <c r="X330">
        <f t="shared" si="84"/>
        <v>0.63177342355647159</v>
      </c>
      <c r="Y330">
        <f t="shared" si="85"/>
        <v>0.46067237187743143</v>
      </c>
      <c r="Z330">
        <f t="shared" si="86"/>
        <v>1.5716389664871591</v>
      </c>
      <c r="AA330">
        <f t="shared" si="87"/>
        <v>1.5508884680813522</v>
      </c>
      <c r="AB330">
        <f t="shared" si="88"/>
        <v>1.5884201821530988</v>
      </c>
      <c r="AC330">
        <f t="shared" si="89"/>
        <v>0.84070189910315973</v>
      </c>
      <c r="AD330">
        <f t="shared" si="90"/>
        <v>0.9340310807861637</v>
      </c>
      <c r="AE330">
        <f t="shared" si="91"/>
        <v>2.0427949666613587</v>
      </c>
    </row>
    <row r="331" spans="1:31" x14ac:dyDescent="0.2">
      <c r="A331">
        <v>7.2249999999999995E-2</v>
      </c>
      <c r="B331">
        <v>16.58925</v>
      </c>
      <c r="D331">
        <v>2.31575</v>
      </c>
      <c r="E331">
        <v>3.4849999999999999</v>
      </c>
      <c r="F331">
        <v>8.8892500000000005</v>
      </c>
      <c r="G331">
        <v>4.1044999999999998</v>
      </c>
      <c r="H331">
        <v>9.9707500000000007</v>
      </c>
      <c r="I331">
        <v>21.816749999999999</v>
      </c>
      <c r="J331">
        <v>12.927250000000001</v>
      </c>
      <c r="K331">
        <v>69.883750000000006</v>
      </c>
      <c r="L331">
        <v>84.384249999999994</v>
      </c>
      <c r="M331">
        <v>22.183499999999999</v>
      </c>
      <c r="N331">
        <v>77.021000000000001</v>
      </c>
      <c r="O331">
        <v>57.942</v>
      </c>
      <c r="Q331">
        <f t="shared" si="77"/>
        <v>-1.1411621485714145</v>
      </c>
      <c r="R331">
        <f t="shared" si="78"/>
        <v>1.2198267520144608</v>
      </c>
      <c r="S331" t="str">
        <f t="shared" si="79"/>
        <v/>
      </c>
      <c r="T331">
        <f t="shared" si="80"/>
        <v>0.36469167272341546</v>
      </c>
      <c r="U331">
        <f t="shared" si="81"/>
        <v>0.5422027824340282</v>
      </c>
      <c r="V331">
        <f t="shared" si="82"/>
        <v>0.94886512040757787</v>
      </c>
      <c r="W331">
        <f t="shared" si="83"/>
        <v>0.61326026000196776</v>
      </c>
      <c r="X331">
        <f t="shared" si="84"/>
        <v>0.99872782717933428</v>
      </c>
      <c r="Y331">
        <f t="shared" si="85"/>
        <v>1.3387900550427898</v>
      </c>
      <c r="Z331">
        <f t="shared" si="86"/>
        <v>1.111506147707281</v>
      </c>
      <c r="AA331">
        <f t="shared" si="87"/>
        <v>1.8443762014140765</v>
      </c>
      <c r="AB331">
        <f t="shared" si="88"/>
        <v>1.9262613947726552</v>
      </c>
      <c r="AC331">
        <f t="shared" si="89"/>
        <v>1.3460300679974961</v>
      </c>
      <c r="AD331">
        <f t="shared" si="90"/>
        <v>1.88660915297358</v>
      </c>
      <c r="AE331">
        <f t="shared" si="91"/>
        <v>1.7629934817889197</v>
      </c>
    </row>
    <row r="332" spans="1:31" x14ac:dyDescent="0.2">
      <c r="A332">
        <v>1.1577500000000001</v>
      </c>
      <c r="B332">
        <v>3.7465000000000002</v>
      </c>
      <c r="D332">
        <v>6.2632500000000002</v>
      </c>
      <c r="E332">
        <v>1.3567499999999999</v>
      </c>
      <c r="F332">
        <v>0.26800000000000002</v>
      </c>
      <c r="G332">
        <v>1.0149999999999999</v>
      </c>
      <c r="H332">
        <v>37.765999999999998</v>
      </c>
      <c r="I332">
        <v>29.92</v>
      </c>
      <c r="J332">
        <v>9.64</v>
      </c>
      <c r="K332">
        <v>28.92775</v>
      </c>
      <c r="L332">
        <v>53.856749999999998</v>
      </c>
      <c r="M332">
        <v>27.95825</v>
      </c>
      <c r="N332">
        <v>21.710999999999999</v>
      </c>
      <c r="O332">
        <v>52.356749999999998</v>
      </c>
      <c r="Q332">
        <f t="shared" si="77"/>
        <v>6.3614789665930968E-2</v>
      </c>
      <c r="R332">
        <f t="shared" si="78"/>
        <v>0.57362573693411989</v>
      </c>
      <c r="S332" t="str">
        <f t="shared" si="79"/>
        <v/>
      </c>
      <c r="T332">
        <f t="shared" si="80"/>
        <v>0.79679974707629875</v>
      </c>
      <c r="U332">
        <f t="shared" si="81"/>
        <v>0.13249983025151374</v>
      </c>
      <c r="V332">
        <f t="shared" si="82"/>
        <v>-0.57186520597121104</v>
      </c>
      <c r="W332">
        <f t="shared" si="83"/>
        <v>6.4660422492316804E-3</v>
      </c>
      <c r="X332">
        <f t="shared" si="84"/>
        <v>1.5771009888010146</v>
      </c>
      <c r="Y332">
        <f t="shared" si="85"/>
        <v>1.4759615891924236</v>
      </c>
      <c r="Z332">
        <f t="shared" si="86"/>
        <v>0.98407703390283063</v>
      </c>
      <c r="AA332">
        <f t="shared" si="87"/>
        <v>1.4613146555427239</v>
      </c>
      <c r="AB332">
        <f t="shared" si="88"/>
        <v>1.7312401422494108</v>
      </c>
      <c r="AC332">
        <f t="shared" si="89"/>
        <v>1.446509983986062</v>
      </c>
      <c r="AD332">
        <f t="shared" si="90"/>
        <v>1.3366798273457157</v>
      </c>
      <c r="AE332">
        <f t="shared" si="91"/>
        <v>1.7189726802608269</v>
      </c>
    </row>
    <row r="333" spans="1:31" x14ac:dyDescent="0.2">
      <c r="A333">
        <v>1.095</v>
      </c>
      <c r="B333">
        <v>1.64825</v>
      </c>
      <c r="D333">
        <v>3.3247499999999999</v>
      </c>
      <c r="E333">
        <v>1.11025</v>
      </c>
      <c r="F333">
        <v>12.96575</v>
      </c>
      <c r="G333">
        <v>1.105</v>
      </c>
      <c r="H333">
        <v>46.076999999999998</v>
      </c>
      <c r="I333">
        <v>5.54</v>
      </c>
      <c r="J333">
        <v>3.6462500000000002</v>
      </c>
      <c r="K333">
        <v>9.9725000000000001</v>
      </c>
      <c r="L333">
        <v>41.196750000000002</v>
      </c>
      <c r="M333">
        <v>2.1595</v>
      </c>
      <c r="N333">
        <v>122.59050000000001</v>
      </c>
      <c r="O333">
        <v>46.59</v>
      </c>
      <c r="Q333">
        <f t="shared" si="77"/>
        <v>3.941411917613713E-2</v>
      </c>
      <c r="R333">
        <f t="shared" si="78"/>
        <v>0.21702308441574028</v>
      </c>
      <c r="S333" t="str">
        <f t="shared" si="79"/>
        <v/>
      </c>
      <c r="T333">
        <f t="shared" si="80"/>
        <v>0.52175899469103437</v>
      </c>
      <c r="U333">
        <f t="shared" si="81"/>
        <v>4.5420781845713534E-2</v>
      </c>
      <c r="V333">
        <f t="shared" si="82"/>
        <v>1.1127976434687048</v>
      </c>
      <c r="W333">
        <f t="shared" si="83"/>
        <v>4.3362278021129491E-2</v>
      </c>
      <c r="X333">
        <f t="shared" si="84"/>
        <v>1.6634841951143933</v>
      </c>
      <c r="Y333">
        <f t="shared" si="85"/>
        <v>0.74350976472842967</v>
      </c>
      <c r="Z333">
        <f t="shared" si="86"/>
        <v>0.56184644212978907</v>
      </c>
      <c r="AA333">
        <f t="shared" si="87"/>
        <v>0.99880404498187714</v>
      </c>
      <c r="AB333">
        <f t="shared" si="88"/>
        <v>1.6148629560151866</v>
      </c>
      <c r="AC333">
        <f t="shared" si="89"/>
        <v>0.33435320838351729</v>
      </c>
      <c r="AD333">
        <f t="shared" si="90"/>
        <v>2.0884568163697064</v>
      </c>
      <c r="AE333">
        <f t="shared" si="91"/>
        <v>1.6682927104482208</v>
      </c>
    </row>
    <row r="334" spans="1:31" x14ac:dyDescent="0.2">
      <c r="A334">
        <v>0.82325000000000004</v>
      </c>
      <c r="B334">
        <v>3.3925000000000001</v>
      </c>
      <c r="D334">
        <v>43.578000000000003</v>
      </c>
      <c r="E334">
        <v>1.3694999999999999</v>
      </c>
      <c r="F334">
        <v>7.8890000000000002</v>
      </c>
      <c r="G334">
        <v>3.4359999999999999</v>
      </c>
      <c r="H334">
        <v>5.0000000000000001E-4</v>
      </c>
      <c r="I334">
        <v>15.2845</v>
      </c>
      <c r="J334">
        <v>9.9167500000000004</v>
      </c>
      <c r="K334">
        <v>25.349499999999999</v>
      </c>
      <c r="L334">
        <v>24.245999999999999</v>
      </c>
      <c r="M334">
        <v>5.2694999999999999</v>
      </c>
      <c r="N334">
        <v>14.107749999999999</v>
      </c>
      <c r="O334">
        <v>80.938249999999996</v>
      </c>
      <c r="Q334">
        <f t="shared" si="77"/>
        <v>-8.4468260616054586E-2</v>
      </c>
      <c r="R334">
        <f t="shared" si="78"/>
        <v>0.53051985633177468</v>
      </c>
      <c r="S334" t="str">
        <f t="shared" si="79"/>
        <v/>
      </c>
      <c r="T334">
        <f t="shared" si="80"/>
        <v>1.6392672945450388</v>
      </c>
      <c r="U334">
        <f t="shared" si="81"/>
        <v>0.13656203658998017</v>
      </c>
      <c r="V334">
        <f t="shared" si="82"/>
        <v>0.89702195606036339</v>
      </c>
      <c r="W334">
        <f t="shared" si="83"/>
        <v>0.5360531551592046</v>
      </c>
      <c r="X334">
        <f t="shared" si="84"/>
        <v>-3.3010299956639808</v>
      </c>
      <c r="Y334">
        <f t="shared" si="85"/>
        <v>1.1842512362716155</v>
      </c>
      <c r="Z334">
        <f t="shared" si="86"/>
        <v>0.99636936486303318</v>
      </c>
      <c r="AA334">
        <f t="shared" si="87"/>
        <v>1.4039693976187642</v>
      </c>
      <c r="AB334">
        <f t="shared" si="88"/>
        <v>1.3846401008262914</v>
      </c>
      <c r="AC334">
        <f t="shared" si="89"/>
        <v>0.72176940884770668</v>
      </c>
      <c r="AD334">
        <f t="shared" si="90"/>
        <v>1.1494577550369549</v>
      </c>
      <c r="AE334">
        <f t="shared" si="91"/>
        <v>1.9081538100931115</v>
      </c>
    </row>
    <row r="335" spans="1:31" x14ac:dyDescent="0.2">
      <c r="A335">
        <v>1.6955</v>
      </c>
      <c r="B335">
        <v>0.71399999999999997</v>
      </c>
      <c r="D335">
        <v>1.6194999999999999</v>
      </c>
      <c r="E335">
        <v>6.5214999999999996</v>
      </c>
      <c r="F335">
        <v>14.042</v>
      </c>
      <c r="G335">
        <v>0.82099999999999995</v>
      </c>
      <c r="H335">
        <v>3.5922499999999999</v>
      </c>
      <c r="I335">
        <v>11.5755</v>
      </c>
      <c r="J335">
        <v>6.4857500000000003</v>
      </c>
      <c r="K335">
        <v>40.570250000000001</v>
      </c>
      <c r="L335">
        <v>4.7447499999999998</v>
      </c>
      <c r="M335">
        <v>2.0677500000000002</v>
      </c>
      <c r="N335">
        <v>29.317499999999999</v>
      </c>
      <c r="O335">
        <v>22.570250000000001</v>
      </c>
      <c r="Q335">
        <f t="shared" si="77"/>
        <v>0.22929779411410509</v>
      </c>
      <c r="R335">
        <f t="shared" si="78"/>
        <v>-0.14630178822382561</v>
      </c>
      <c r="S335" t="str">
        <f t="shared" si="79"/>
        <v/>
      </c>
      <c r="T335">
        <f t="shared" si="80"/>
        <v>0.20938095234619569</v>
      </c>
      <c r="U335">
        <f t="shared" si="81"/>
        <v>0.81434749861513556</v>
      </c>
      <c r="V335">
        <f t="shared" si="82"/>
        <v>1.1474289686986561</v>
      </c>
      <c r="W335">
        <f t="shared" si="83"/>
        <v>-8.5656842880559247E-2</v>
      </c>
      <c r="X335">
        <f t="shared" si="84"/>
        <v>0.55536655345248764</v>
      </c>
      <c r="Y335">
        <f t="shared" si="85"/>
        <v>1.0635397593056348</v>
      </c>
      <c r="Z335">
        <f t="shared" si="86"/>
        <v>0.81196020432570037</v>
      </c>
      <c r="AA335">
        <f t="shared" si="87"/>
        <v>1.6082076839006769</v>
      </c>
      <c r="AB335">
        <f t="shared" si="88"/>
        <v>0.67621333447020548</v>
      </c>
      <c r="AC335">
        <f t="shared" si="89"/>
        <v>0.31549802949747374</v>
      </c>
      <c r="AD335">
        <f t="shared" si="90"/>
        <v>1.467126933823947</v>
      </c>
      <c r="AE335">
        <f t="shared" si="91"/>
        <v>1.3535363695792757</v>
      </c>
    </row>
    <row r="336" spans="1:31" x14ac:dyDescent="0.2">
      <c r="A336">
        <v>0.37475000000000003</v>
      </c>
      <c r="B336">
        <v>7.9002499999999998</v>
      </c>
      <c r="D336">
        <v>2.7565</v>
      </c>
      <c r="E336">
        <v>2.7395</v>
      </c>
      <c r="F336">
        <v>4.3780000000000001</v>
      </c>
      <c r="G336">
        <v>7.51675</v>
      </c>
      <c r="H336">
        <v>14.045500000000001</v>
      </c>
      <c r="I336">
        <v>0.82125000000000004</v>
      </c>
      <c r="J336">
        <v>8.9857499999999995</v>
      </c>
      <c r="K336">
        <v>53.851500000000001</v>
      </c>
      <c r="L336">
        <v>32.247750000000003</v>
      </c>
      <c r="M336">
        <v>62.662750000000003</v>
      </c>
      <c r="N336">
        <v>65.251999999999995</v>
      </c>
      <c r="O336">
        <v>5.0000000000000001E-4</v>
      </c>
      <c r="Q336">
        <f t="shared" si="77"/>
        <v>-0.42625835847968285</v>
      </c>
      <c r="R336">
        <f t="shared" si="78"/>
        <v>0.89764083456924837</v>
      </c>
      <c r="S336" t="str">
        <f t="shared" si="79"/>
        <v/>
      </c>
      <c r="T336">
        <f t="shared" si="80"/>
        <v>0.44035799681528776</v>
      </c>
      <c r="U336">
        <f t="shared" si="81"/>
        <v>0.43767130477072852</v>
      </c>
      <c r="V336">
        <f t="shared" si="82"/>
        <v>0.64127575723191288</v>
      </c>
      <c r="W336">
        <f t="shared" si="83"/>
        <v>0.87603010626232714</v>
      </c>
      <c r="X336">
        <f t="shared" si="84"/>
        <v>1.1475372040841143</v>
      </c>
      <c r="Y336">
        <f t="shared" si="85"/>
        <v>-8.5524617432162775E-2</v>
      </c>
      <c r="Z336">
        <f t="shared" si="86"/>
        <v>0.95355433155827285</v>
      </c>
      <c r="AA336">
        <f t="shared" si="87"/>
        <v>1.7311978048048455</v>
      </c>
      <c r="AB336">
        <f t="shared" si="88"/>
        <v>1.5084994182992575</v>
      </c>
      <c r="AC336">
        <f t="shared" si="89"/>
        <v>1.7970094502906315</v>
      </c>
      <c r="AD336">
        <f t="shared" si="90"/>
        <v>1.8145938275145694</v>
      </c>
      <c r="AE336">
        <f t="shared" si="91"/>
        <v>-3.3010299956639808</v>
      </c>
    </row>
    <row r="337" spans="1:31" x14ac:dyDescent="0.2">
      <c r="A337">
        <v>1.1970000000000001</v>
      </c>
      <c r="B337">
        <v>14.189249999999999</v>
      </c>
      <c r="D337">
        <v>18.9055</v>
      </c>
      <c r="E337">
        <v>3.2869999999999999</v>
      </c>
      <c r="F337">
        <v>9.1370000000000005</v>
      </c>
      <c r="G337">
        <v>4.8577500000000002</v>
      </c>
      <c r="H337">
        <v>3.9695</v>
      </c>
      <c r="I337">
        <v>7.3572499999999996</v>
      </c>
      <c r="J337">
        <v>5.5045000000000002</v>
      </c>
      <c r="K337">
        <v>29.990749999999998</v>
      </c>
      <c r="L337">
        <v>82.918999999999997</v>
      </c>
      <c r="M337">
        <v>118.2055</v>
      </c>
      <c r="N337">
        <v>4.9000000000000002E-2</v>
      </c>
      <c r="O337">
        <v>0.91874999999999996</v>
      </c>
      <c r="Q337">
        <f t="shared" si="77"/>
        <v>7.8094150406410684E-2</v>
      </c>
      <c r="R337">
        <f t="shared" si="78"/>
        <v>1.1519594405970386</v>
      </c>
      <c r="S337" t="str">
        <f t="shared" si="79"/>
        <v/>
      </c>
      <c r="T337">
        <f t="shared" si="80"/>
        <v>1.2765881677799846</v>
      </c>
      <c r="U337">
        <f t="shared" si="81"/>
        <v>0.51679970408162434</v>
      </c>
      <c r="V337">
        <f t="shared" si="82"/>
        <v>0.96080362491176963</v>
      </c>
      <c r="W337">
        <f t="shared" si="83"/>
        <v>0.68643516044559327</v>
      </c>
      <c r="X337">
        <f t="shared" si="84"/>
        <v>0.59873580628040479</v>
      </c>
      <c r="Y337">
        <f t="shared" si="85"/>
        <v>0.86671551365780197</v>
      </c>
      <c r="Z337">
        <f t="shared" si="86"/>
        <v>0.74071787605928496</v>
      </c>
      <c r="AA337">
        <f t="shared" si="87"/>
        <v>1.4769873266060969</v>
      </c>
      <c r="AB337">
        <f t="shared" si="88"/>
        <v>1.9186540558783993</v>
      </c>
      <c r="AC337">
        <f t="shared" si="89"/>
        <v>2.0726376843631673</v>
      </c>
      <c r="AD337">
        <f t="shared" si="90"/>
        <v>-1.3098039199714862</v>
      </c>
      <c r="AE337">
        <f t="shared" si="91"/>
        <v>-3.6802647907748703E-2</v>
      </c>
    </row>
    <row r="338" spans="1:31" x14ac:dyDescent="0.2">
      <c r="A338">
        <v>1.5674999999999999</v>
      </c>
      <c r="B338">
        <v>7.0000000000000001E-3</v>
      </c>
      <c r="D338">
        <v>10.48325</v>
      </c>
      <c r="E338">
        <v>3.8424999999999998</v>
      </c>
      <c r="F338">
        <v>16.318000000000001</v>
      </c>
      <c r="G338">
        <v>8.93675</v>
      </c>
      <c r="H338">
        <v>13.670249999999999</v>
      </c>
      <c r="I338">
        <v>1.89975</v>
      </c>
      <c r="J338">
        <v>3.9405000000000001</v>
      </c>
      <c r="K338">
        <v>4.6167499999999997</v>
      </c>
      <c r="L338">
        <v>2.9232499999999999</v>
      </c>
      <c r="M338">
        <v>127.6865</v>
      </c>
      <c r="N338">
        <v>191.83525</v>
      </c>
      <c r="O338">
        <v>5.3914999999999997</v>
      </c>
      <c r="Q338">
        <f t="shared" si="77"/>
        <v>0.19520754950275399</v>
      </c>
      <c r="R338">
        <f t="shared" si="78"/>
        <v>-2.1549019599857426</v>
      </c>
      <c r="S338" t="str">
        <f t="shared" si="79"/>
        <v/>
      </c>
      <c r="T338">
        <f t="shared" si="80"/>
        <v>1.0204959427865217</v>
      </c>
      <c r="U338">
        <f t="shared" si="81"/>
        <v>0.58461387617178262</v>
      </c>
      <c r="V338">
        <f t="shared" si="82"/>
        <v>1.2126669287934231</v>
      </c>
      <c r="W338">
        <f t="shared" si="83"/>
        <v>0.95117960898773268</v>
      </c>
      <c r="X338">
        <f t="shared" si="84"/>
        <v>1.1357764569692619</v>
      </c>
      <c r="Y338">
        <f t="shared" si="85"/>
        <v>0.27869645318224801</v>
      </c>
      <c r="Z338">
        <f t="shared" si="86"/>
        <v>0.59555133184175146</v>
      </c>
      <c r="AA338">
        <f t="shared" si="87"/>
        <v>0.66433635786063028</v>
      </c>
      <c r="AB338">
        <f t="shared" si="88"/>
        <v>0.46586595835355937</v>
      </c>
      <c r="AC338">
        <f t="shared" si="89"/>
        <v>2.106144982733781</v>
      </c>
      <c r="AD338">
        <f t="shared" si="90"/>
        <v>2.2829284123960973</v>
      </c>
      <c r="AE338">
        <f t="shared" si="91"/>
        <v>0.73170960954551212</v>
      </c>
    </row>
    <row r="339" spans="1:31" x14ac:dyDescent="0.2">
      <c r="A339">
        <v>7.9500000000000001E-2</v>
      </c>
      <c r="B339">
        <v>1.98325</v>
      </c>
      <c r="D339">
        <v>0.62275000000000003</v>
      </c>
      <c r="E339">
        <v>4926.9637499999999</v>
      </c>
      <c r="F339">
        <v>0.26074999999999998</v>
      </c>
      <c r="G339">
        <v>5.5940000000000003</v>
      </c>
      <c r="H339">
        <v>20.929749999999999</v>
      </c>
      <c r="I339">
        <v>0.17100000000000001</v>
      </c>
      <c r="J339">
        <v>2.0882499999999999</v>
      </c>
      <c r="K339">
        <v>147.65549999999999</v>
      </c>
      <c r="L339">
        <v>23.656749999999999</v>
      </c>
      <c r="M339">
        <v>63.114249999999998</v>
      </c>
      <c r="N339">
        <v>5.0000000000000001E-4</v>
      </c>
      <c r="O339">
        <v>12.375500000000001</v>
      </c>
      <c r="Q339">
        <f t="shared" si="77"/>
        <v>-1.0996328713435295</v>
      </c>
      <c r="R339">
        <f t="shared" si="78"/>
        <v>0.2973774629582151</v>
      </c>
      <c r="S339" t="str">
        <f t="shared" si="79"/>
        <v/>
      </c>
      <c r="T339">
        <f t="shared" si="80"/>
        <v>-0.20568626379145585</v>
      </c>
      <c r="U339">
        <f t="shared" si="81"/>
        <v>3.6925793669769824</v>
      </c>
      <c r="V339">
        <f t="shared" si="82"/>
        <v>-0.58377568290143156</v>
      </c>
      <c r="W339">
        <f t="shared" si="83"/>
        <v>0.7477224620355083</v>
      </c>
      <c r="X339">
        <f t="shared" si="84"/>
        <v>1.3207640408437549</v>
      </c>
      <c r="Y339">
        <f t="shared" si="85"/>
        <v>-0.76700388960784605</v>
      </c>
      <c r="Z339">
        <f t="shared" si="86"/>
        <v>0.3197824900778955</v>
      </c>
      <c r="AA339">
        <f t="shared" si="87"/>
        <v>2.1692496285795477</v>
      </c>
      <c r="AB339">
        <f t="shared" si="88"/>
        <v>1.3739550803588685</v>
      </c>
      <c r="AC339">
        <f t="shared" si="89"/>
        <v>1.8001274257682138</v>
      </c>
      <c r="AD339">
        <f t="shared" si="90"/>
        <v>-3.3010299956639808</v>
      </c>
      <c r="AE339">
        <f t="shared" si="91"/>
        <v>1.09256275450292</v>
      </c>
    </row>
    <row r="340" spans="1:31" x14ac:dyDescent="0.2">
      <c r="A340">
        <v>2.9319999999999999</v>
      </c>
      <c r="B340">
        <v>0.77925</v>
      </c>
      <c r="D340">
        <v>6.0672499999999996</v>
      </c>
      <c r="E340">
        <v>9.1499999999999998E-2</v>
      </c>
      <c r="F340">
        <v>8.7167499999999993</v>
      </c>
      <c r="G340">
        <v>3.3559999999999999</v>
      </c>
      <c r="H340">
        <v>9.3987499999999997</v>
      </c>
      <c r="I340">
        <v>9.0079999999999991</v>
      </c>
      <c r="J340">
        <v>3.5085000000000002</v>
      </c>
      <c r="K340">
        <v>64.925749999999994</v>
      </c>
      <c r="L340">
        <v>65.139250000000004</v>
      </c>
      <c r="M340">
        <v>76.494749999999996</v>
      </c>
      <c r="N340">
        <v>112.70574999999999</v>
      </c>
      <c r="O340">
        <v>40.235999999999997</v>
      </c>
      <c r="Q340">
        <f t="shared" si="77"/>
        <v>0.46716396596909027</v>
      </c>
      <c r="R340">
        <f t="shared" si="78"/>
        <v>-0.10832318905112254</v>
      </c>
      <c r="S340" t="str">
        <f t="shared" si="79"/>
        <v/>
      </c>
      <c r="T340">
        <f t="shared" si="80"/>
        <v>0.78299189034269101</v>
      </c>
      <c r="U340">
        <f t="shared" si="81"/>
        <v>-1.0385789059335515</v>
      </c>
      <c r="V340">
        <f t="shared" si="82"/>
        <v>0.94035459041867764</v>
      </c>
      <c r="W340">
        <f t="shared" si="83"/>
        <v>0.52582195215666261</v>
      </c>
      <c r="X340">
        <f t="shared" si="84"/>
        <v>0.97307009783368448</v>
      </c>
      <c r="Y340">
        <f t="shared" si="85"/>
        <v>0.95462837750727092</v>
      </c>
      <c r="Z340">
        <f t="shared" si="86"/>
        <v>0.54512148086483425</v>
      </c>
      <c r="AA340">
        <f t="shared" si="87"/>
        <v>1.8124169751512458</v>
      </c>
      <c r="AB340">
        <f t="shared" si="88"/>
        <v>1.8138427538798128</v>
      </c>
      <c r="AC340">
        <f t="shared" si="89"/>
        <v>1.8836316296075986</v>
      </c>
      <c r="AD340">
        <f t="shared" si="90"/>
        <v>2.0519460733626032</v>
      </c>
      <c r="AE340">
        <f t="shared" si="91"/>
        <v>1.6046147994764448</v>
      </c>
    </row>
    <row r="341" spans="1:31" x14ac:dyDescent="0.2">
      <c r="A341">
        <v>0.30449999999999999</v>
      </c>
      <c r="B341">
        <v>2.3102499999999999</v>
      </c>
      <c r="D341">
        <v>3.9697499999999999</v>
      </c>
      <c r="E341">
        <v>1.1060000000000001</v>
      </c>
      <c r="F341">
        <v>10.436999999999999</v>
      </c>
      <c r="G341">
        <v>4.8237500000000004</v>
      </c>
      <c r="H341">
        <v>6.3414999999999999</v>
      </c>
      <c r="I341">
        <v>0.57299999999999995</v>
      </c>
      <c r="J341">
        <v>1.525E-2</v>
      </c>
      <c r="K341">
        <v>45.027500000000003</v>
      </c>
      <c r="L341">
        <v>18.431249999999999</v>
      </c>
      <c r="M341">
        <v>11.842750000000001</v>
      </c>
      <c r="N341">
        <v>21.810500000000001</v>
      </c>
      <c r="O341">
        <v>38.035249999999998</v>
      </c>
      <c r="Q341">
        <f t="shared" si="77"/>
        <v>-0.51641270303110576</v>
      </c>
      <c r="R341">
        <f t="shared" si="78"/>
        <v>0.36365897891625842</v>
      </c>
      <c r="S341" t="str">
        <f t="shared" si="79"/>
        <v/>
      </c>
      <c r="T341">
        <f t="shared" si="80"/>
        <v>0.59876315738296793</v>
      </c>
      <c r="U341">
        <f t="shared" si="81"/>
        <v>4.3755126968679489E-2</v>
      </c>
      <c r="V341">
        <f t="shared" si="82"/>
        <v>1.0185756834672512</v>
      </c>
      <c r="W341">
        <f t="shared" si="83"/>
        <v>0.68338479157945309</v>
      </c>
      <c r="X341">
        <f t="shared" si="84"/>
        <v>0.80219199678894282</v>
      </c>
      <c r="Y341">
        <f t="shared" si="85"/>
        <v>-0.24184537803261005</v>
      </c>
      <c r="Z341">
        <f t="shared" si="86"/>
        <v>-1.8167301563171951</v>
      </c>
      <c r="AA341">
        <f t="shared" si="87"/>
        <v>1.6534778348966408</v>
      </c>
      <c r="AB341">
        <f t="shared" si="88"/>
        <v>1.2655547898958732</v>
      </c>
      <c r="AC341">
        <f t="shared" si="89"/>
        <v>1.0734525614366819</v>
      </c>
      <c r="AD341">
        <f t="shared" si="90"/>
        <v>1.3386656217800716</v>
      </c>
      <c r="AE341">
        <f t="shared" si="91"/>
        <v>1.5801862751529847</v>
      </c>
    </row>
    <row r="342" spans="1:31" x14ac:dyDescent="0.2">
      <c r="A342">
        <v>0.97850000000000004</v>
      </c>
      <c r="B342">
        <v>2.6379999999999999</v>
      </c>
      <c r="D342">
        <v>2.9250000000000002E-2</v>
      </c>
      <c r="E342">
        <v>0.73050000000000004</v>
      </c>
      <c r="F342">
        <v>6.6005000000000003</v>
      </c>
      <c r="G342">
        <v>8.7040000000000006</v>
      </c>
      <c r="H342">
        <v>2.1467499999999999</v>
      </c>
      <c r="I342">
        <v>17.918749999999999</v>
      </c>
      <c r="J342">
        <v>1.54375</v>
      </c>
      <c r="K342">
        <v>35.4895</v>
      </c>
      <c r="L342">
        <v>18.046250000000001</v>
      </c>
      <c r="M342">
        <v>27.415500000000002</v>
      </c>
      <c r="N342">
        <v>13.26675</v>
      </c>
      <c r="O342">
        <v>2.1999999999999999E-2</v>
      </c>
      <c r="Q342">
        <f t="shared" si="77"/>
        <v>-9.4391700059800118E-3</v>
      </c>
      <c r="R342">
        <f t="shared" si="78"/>
        <v>0.42127479121034644</v>
      </c>
      <c r="S342" t="str">
        <f t="shared" si="79"/>
        <v/>
      </c>
      <c r="T342">
        <f t="shared" si="80"/>
        <v>-1.5338741295818006</v>
      </c>
      <c r="U342">
        <f t="shared" si="81"/>
        <v>-0.13637977972968438</v>
      </c>
      <c r="V342">
        <f t="shared" si="82"/>
        <v>0.81957683539279169</v>
      </c>
      <c r="W342">
        <f t="shared" si="83"/>
        <v>0.93971888235410472</v>
      </c>
      <c r="X342">
        <f t="shared" si="84"/>
        <v>0.33178147157075882</v>
      </c>
      <c r="Y342">
        <f t="shared" si="85"/>
        <v>1.2533077102905594</v>
      </c>
      <c r="Z342">
        <f t="shared" si="86"/>
        <v>0.1885769706037409</v>
      </c>
      <c r="AA342">
        <f t="shared" si="87"/>
        <v>1.5500998807572686</v>
      </c>
      <c r="AB342">
        <f t="shared" si="88"/>
        <v>1.2563869694822904</v>
      </c>
      <c r="AC342">
        <f t="shared" si="89"/>
        <v>1.4379961708928826</v>
      </c>
      <c r="AD342">
        <f t="shared" si="90"/>
        <v>1.1227645453258714</v>
      </c>
      <c r="AE342">
        <f t="shared" si="91"/>
        <v>-1.6575773191777936</v>
      </c>
    </row>
    <row r="343" spans="1:31" x14ac:dyDescent="0.2">
      <c r="A343">
        <v>2.1527500000000002</v>
      </c>
      <c r="B343">
        <v>2.0470000000000002</v>
      </c>
      <c r="D343">
        <v>3.5640000000000001</v>
      </c>
      <c r="E343">
        <v>4.1750000000000002E-2</v>
      </c>
      <c r="F343">
        <v>3.5095000000000001</v>
      </c>
      <c r="G343">
        <v>1.734</v>
      </c>
      <c r="H343">
        <v>13.64925</v>
      </c>
      <c r="I343">
        <v>1.8394999999999999</v>
      </c>
      <c r="J343">
        <v>2.0437500000000002</v>
      </c>
      <c r="K343">
        <v>28.321000000000002</v>
      </c>
      <c r="L343">
        <v>46.169750000000001</v>
      </c>
      <c r="M343">
        <v>29.193000000000001</v>
      </c>
      <c r="N343">
        <v>11.525</v>
      </c>
      <c r="O343">
        <v>26.417750000000002</v>
      </c>
      <c r="Q343">
        <f t="shared" si="77"/>
        <v>0.33299359790310268</v>
      </c>
      <c r="R343">
        <f t="shared" si="78"/>
        <v>0.31111784266250564</v>
      </c>
      <c r="S343" t="str">
        <f t="shared" si="79"/>
        <v/>
      </c>
      <c r="T343">
        <f t="shared" si="80"/>
        <v>0.55193769536483717</v>
      </c>
      <c r="U343">
        <f t="shared" si="81"/>
        <v>-1.379343520180379</v>
      </c>
      <c r="V343">
        <f t="shared" si="82"/>
        <v>0.54524524674823194</v>
      </c>
      <c r="W343">
        <f t="shared" si="83"/>
        <v>0.23904909314019149</v>
      </c>
      <c r="X343">
        <f t="shared" si="84"/>
        <v>1.1351087883870215</v>
      </c>
      <c r="Y343">
        <f t="shared" si="85"/>
        <v>0.26469979216714573</v>
      </c>
      <c r="Z343">
        <f t="shared" si="86"/>
        <v>0.31042777000436128</v>
      </c>
      <c r="AA343">
        <f t="shared" si="87"/>
        <v>1.4521085840041175</v>
      </c>
      <c r="AB343">
        <f t="shared" si="88"/>
        <v>1.6643575229393925</v>
      </c>
      <c r="AC343">
        <f t="shared" si="89"/>
        <v>1.4652787272764152</v>
      </c>
      <c r="AD343">
        <f t="shared" si="90"/>
        <v>1.0616409340616857</v>
      </c>
      <c r="AE343">
        <f t="shared" si="91"/>
        <v>1.421895825988744</v>
      </c>
    </row>
    <row r="344" spans="1:31" x14ac:dyDescent="0.2">
      <c r="A344">
        <v>0.308</v>
      </c>
      <c r="B344">
        <v>0.95350000000000001</v>
      </c>
      <c r="D344">
        <v>1.0754999999999999</v>
      </c>
      <c r="E344">
        <v>4.7329999999999997</v>
      </c>
      <c r="F344">
        <v>2.234</v>
      </c>
      <c r="G344">
        <v>12.017749999999999</v>
      </c>
      <c r="H344">
        <v>5.0757500000000002</v>
      </c>
      <c r="I344">
        <v>6.2002499999999996</v>
      </c>
      <c r="J344">
        <v>2.1892499999999999</v>
      </c>
      <c r="K344">
        <v>95.200500000000005</v>
      </c>
      <c r="L344">
        <v>2.6185</v>
      </c>
      <c r="M344">
        <v>42.391750000000002</v>
      </c>
      <c r="N344">
        <v>78.272000000000006</v>
      </c>
      <c r="O344">
        <v>30.307749999999999</v>
      </c>
      <c r="Q344">
        <f t="shared" si="77"/>
        <v>-0.51144928349955565</v>
      </c>
      <c r="R344">
        <f t="shared" si="78"/>
        <v>-2.0679302617975563E-2</v>
      </c>
      <c r="S344" t="str">
        <f t="shared" si="79"/>
        <v/>
      </c>
      <c r="T344">
        <f t="shared" si="80"/>
        <v>3.161041472348132E-2</v>
      </c>
      <c r="U344">
        <f t="shared" si="81"/>
        <v>0.67513650446799389</v>
      </c>
      <c r="V344">
        <f t="shared" si="82"/>
        <v>0.34908316877959022</v>
      </c>
      <c r="W344">
        <f t="shared" si="83"/>
        <v>1.0798231653329218</v>
      </c>
      <c r="X344">
        <f t="shared" si="84"/>
        <v>0.7055002232937736</v>
      </c>
      <c r="Y344">
        <f t="shared" si="85"/>
        <v>0.79240920101947154</v>
      </c>
      <c r="Z344">
        <f t="shared" si="86"/>
        <v>0.34029535837971436</v>
      </c>
      <c r="AA344">
        <f t="shared" si="87"/>
        <v>1.9786392293368977</v>
      </c>
      <c r="AB344">
        <f t="shared" si="88"/>
        <v>0.41805257823750469</v>
      </c>
      <c r="AC344">
        <f t="shared" si="89"/>
        <v>1.6272813453168831</v>
      </c>
      <c r="AD344">
        <f t="shared" si="90"/>
        <v>1.8936064310201723</v>
      </c>
      <c r="AE344">
        <f t="shared" si="91"/>
        <v>1.4815536962206444</v>
      </c>
    </row>
    <row r="345" spans="1:31" x14ac:dyDescent="0.2">
      <c r="A345">
        <v>1.1552500000000001</v>
      </c>
      <c r="B345">
        <v>0.755</v>
      </c>
      <c r="D345">
        <v>0.67074999999999996</v>
      </c>
      <c r="E345">
        <v>0.65649999999999997</v>
      </c>
      <c r="F345">
        <v>0.17749999999999999</v>
      </c>
      <c r="G345">
        <v>0.66974999999999996</v>
      </c>
      <c r="H345">
        <v>4.6687500000000002</v>
      </c>
      <c r="I345">
        <v>4.0614999999999997</v>
      </c>
      <c r="J345">
        <v>6.6195000000000004</v>
      </c>
      <c r="K345">
        <v>4.6542500000000002</v>
      </c>
      <c r="L345">
        <v>25.15775</v>
      </c>
      <c r="M345">
        <v>26.50075</v>
      </c>
      <c r="N345">
        <v>14.30025</v>
      </c>
      <c r="O345">
        <v>3.7999999999999999E-2</v>
      </c>
      <c r="Q345">
        <f t="shared" si="77"/>
        <v>6.2675977190742624E-2</v>
      </c>
      <c r="R345">
        <f t="shared" si="78"/>
        <v>-0.12205304837081175</v>
      </c>
      <c r="S345" t="str">
        <f t="shared" si="79"/>
        <v/>
      </c>
      <c r="T345">
        <f t="shared" si="80"/>
        <v>-0.17343931865602338</v>
      </c>
      <c r="U345">
        <f t="shared" si="81"/>
        <v>-0.18276526957450187</v>
      </c>
      <c r="V345">
        <f t="shared" si="82"/>
        <v>-0.75080164260888704</v>
      </c>
      <c r="W345">
        <f t="shared" si="83"/>
        <v>-0.17408727771975355</v>
      </c>
      <c r="X345">
        <f t="shared" si="84"/>
        <v>0.66920061915947393</v>
      </c>
      <c r="Y345">
        <f t="shared" si="85"/>
        <v>0.60868645757036333</v>
      </c>
      <c r="Z345">
        <f t="shared" si="86"/>
        <v>0.82082518650287373</v>
      </c>
      <c r="AA345">
        <f t="shared" si="87"/>
        <v>0.66784970742179894</v>
      </c>
      <c r="AB345">
        <f t="shared" si="88"/>
        <v>1.4006717970959828</v>
      </c>
      <c r="AC345">
        <f t="shared" si="89"/>
        <v>1.4232581651161382</v>
      </c>
      <c r="AD345">
        <f t="shared" si="90"/>
        <v>1.1553436299595663</v>
      </c>
      <c r="AE345">
        <f t="shared" si="91"/>
        <v>-1.4202164033831897</v>
      </c>
    </row>
    <row r="346" spans="1:31" x14ac:dyDescent="0.2">
      <c r="A346">
        <v>2.202</v>
      </c>
      <c r="B346">
        <v>3.6507499999999999</v>
      </c>
      <c r="D346">
        <v>4.0110000000000001</v>
      </c>
      <c r="E346">
        <v>2.92</v>
      </c>
      <c r="F346">
        <v>2.50475</v>
      </c>
      <c r="G346">
        <v>2.47525</v>
      </c>
      <c r="H346">
        <v>26.709250000000001</v>
      </c>
      <c r="I346">
        <v>3.8187500000000001</v>
      </c>
      <c r="J346">
        <v>10.25925</v>
      </c>
      <c r="K346">
        <v>13.87425</v>
      </c>
      <c r="L346">
        <v>98.8125</v>
      </c>
      <c r="M346">
        <v>13.580500000000001</v>
      </c>
      <c r="N346">
        <v>104.10275</v>
      </c>
      <c r="O346">
        <v>13.735749999999999</v>
      </c>
      <c r="Q346">
        <f t="shared" si="77"/>
        <v>0.34281731463573295</v>
      </c>
      <c r="R346">
        <f t="shared" si="78"/>
        <v>0.5623820938815538</v>
      </c>
      <c r="S346" t="str">
        <f t="shared" si="79"/>
        <v/>
      </c>
      <c r="T346">
        <f t="shared" si="80"/>
        <v>0.60325266198164673</v>
      </c>
      <c r="U346">
        <f t="shared" si="81"/>
        <v>0.46538285144841823</v>
      </c>
      <c r="V346">
        <f t="shared" si="82"/>
        <v>0.39876438527764307</v>
      </c>
      <c r="W346">
        <f t="shared" si="83"/>
        <v>0.39361906918365974</v>
      </c>
      <c r="X346">
        <f t="shared" si="84"/>
        <v>1.4266616931342693</v>
      </c>
      <c r="Y346">
        <f t="shared" si="85"/>
        <v>0.58192122758662934</v>
      </c>
      <c r="Z346">
        <f t="shared" si="86"/>
        <v>1.0111156129427554</v>
      </c>
      <c r="AA346">
        <f t="shared" si="87"/>
        <v>1.1422095157828209</v>
      </c>
      <c r="AB346">
        <f t="shared" si="88"/>
        <v>1.9948118872762841</v>
      </c>
      <c r="AC346">
        <f t="shared" si="89"/>
        <v>1.1329157598740478</v>
      </c>
      <c r="AD346">
        <f t="shared" si="90"/>
        <v>2.0174622020758628</v>
      </c>
      <c r="AE346">
        <f t="shared" si="91"/>
        <v>1.137852377769595</v>
      </c>
    </row>
    <row r="347" spans="1:31" x14ac:dyDescent="0.2">
      <c r="A347">
        <v>0.87050000000000005</v>
      </c>
      <c r="B347">
        <v>0.35725000000000001</v>
      </c>
      <c r="D347">
        <v>1.327</v>
      </c>
      <c r="E347">
        <v>1.125E-2</v>
      </c>
      <c r="F347">
        <v>0.86750000000000005</v>
      </c>
      <c r="G347">
        <v>1.72</v>
      </c>
      <c r="H347">
        <v>0.86975000000000002</v>
      </c>
      <c r="I347">
        <v>12.6145</v>
      </c>
      <c r="J347">
        <v>1.2217499999999999</v>
      </c>
      <c r="K347">
        <v>33.499749999999999</v>
      </c>
      <c r="L347">
        <v>55.912750000000003</v>
      </c>
      <c r="M347">
        <v>10.166499999999999</v>
      </c>
      <c r="N347">
        <v>88.798500000000004</v>
      </c>
      <c r="O347">
        <v>111.81274999999999</v>
      </c>
      <c r="Q347">
        <f t="shared" si="77"/>
        <v>-6.0231224546649961E-2</v>
      </c>
      <c r="R347">
        <f t="shared" si="78"/>
        <v>-0.44702776253699211</v>
      </c>
      <c r="S347" t="str">
        <f t="shared" si="79"/>
        <v/>
      </c>
      <c r="T347">
        <f t="shared" si="80"/>
        <v>0.12287092286443549</v>
      </c>
      <c r="U347">
        <f t="shared" si="81"/>
        <v>-1.9488474775526186</v>
      </c>
      <c r="V347">
        <f t="shared" si="82"/>
        <v>-6.1730516537088637E-2</v>
      </c>
      <c r="W347">
        <f t="shared" si="83"/>
        <v>0.2355284469075489</v>
      </c>
      <c r="X347">
        <f t="shared" si="84"/>
        <v>-6.0605562580373425E-2</v>
      </c>
      <c r="Y347">
        <f t="shared" si="85"/>
        <v>1.1008700410966041</v>
      </c>
      <c r="Z347">
        <f t="shared" si="86"/>
        <v>8.6982347700209378E-2</v>
      </c>
      <c r="AA347">
        <f t="shared" si="87"/>
        <v>1.5250415660211554</v>
      </c>
      <c r="AB347">
        <f t="shared" si="88"/>
        <v>1.7475108530251622</v>
      </c>
      <c r="AC347">
        <f t="shared" si="89"/>
        <v>1.0071714649870949</v>
      </c>
      <c r="AD347">
        <f t="shared" si="90"/>
        <v>1.9484056296612027</v>
      </c>
      <c r="AE347">
        <f t="shared" si="91"/>
        <v>2.0484913289433013</v>
      </c>
    </row>
    <row r="348" spans="1:31" x14ac:dyDescent="0.2">
      <c r="A348">
        <v>2.5532499999999998</v>
      </c>
      <c r="B348">
        <v>1.024</v>
      </c>
      <c r="D348">
        <v>9.4750000000000001E-2</v>
      </c>
      <c r="E348">
        <v>3.7287499999999998</v>
      </c>
      <c r="F348">
        <v>7.0884999999999998</v>
      </c>
      <c r="G348">
        <v>1.5202500000000001</v>
      </c>
      <c r="H348">
        <v>38.406999999999996</v>
      </c>
      <c r="I348">
        <v>0.79100000000000004</v>
      </c>
      <c r="J348">
        <v>5.0000000000000001E-4</v>
      </c>
      <c r="K348">
        <v>118.00175</v>
      </c>
      <c r="L348">
        <v>128.66900000000001</v>
      </c>
      <c r="M348">
        <v>12.280250000000001</v>
      </c>
      <c r="N348">
        <v>23.899750000000001</v>
      </c>
      <c r="O348">
        <v>61.148249999999997</v>
      </c>
      <c r="Q348">
        <f t="shared" si="77"/>
        <v>0.407093340579746</v>
      </c>
      <c r="R348">
        <f t="shared" si="78"/>
        <v>1.0299956639811961E-2</v>
      </c>
      <c r="S348" t="str">
        <f t="shared" si="79"/>
        <v/>
      </c>
      <c r="T348">
        <f t="shared" si="80"/>
        <v>-1.0234207813598899</v>
      </c>
      <c r="U348">
        <f t="shared" si="81"/>
        <v>0.57156326637011901</v>
      </c>
      <c r="V348">
        <f t="shared" si="82"/>
        <v>0.85055434369591543</v>
      </c>
      <c r="W348">
        <f t="shared" si="83"/>
        <v>0.18191501208470875</v>
      </c>
      <c r="X348">
        <f t="shared" si="84"/>
        <v>1.58441038541748</v>
      </c>
      <c r="Y348">
        <f t="shared" si="85"/>
        <v>-0.10182351650232341</v>
      </c>
      <c r="Z348">
        <f t="shared" si="86"/>
        <v>-3.3010299956639808</v>
      </c>
      <c r="AA348">
        <f t="shared" si="87"/>
        <v>2.0718884480663595</v>
      </c>
      <c r="AB348">
        <f t="shared" si="88"/>
        <v>2.1094739256873472</v>
      </c>
      <c r="AC348">
        <f t="shared" si="89"/>
        <v>1.0892072082151898</v>
      </c>
      <c r="AD348">
        <f t="shared" si="90"/>
        <v>1.3783933580950691</v>
      </c>
      <c r="AE348">
        <f t="shared" si="91"/>
        <v>1.7863840324889246</v>
      </c>
    </row>
    <row r="349" spans="1:31" x14ac:dyDescent="0.2">
      <c r="A349">
        <v>3.6387499999999999</v>
      </c>
      <c r="B349">
        <v>3.1407500000000002</v>
      </c>
      <c r="D349">
        <v>3.2650000000000001</v>
      </c>
      <c r="E349">
        <v>2.3975</v>
      </c>
      <c r="F349">
        <v>5.4950000000000001</v>
      </c>
      <c r="G349">
        <v>1.389</v>
      </c>
      <c r="H349">
        <v>1.4395</v>
      </c>
      <c r="I349">
        <v>1.3759999999999999</v>
      </c>
      <c r="J349">
        <v>6.5862499999999997</v>
      </c>
      <c r="K349">
        <v>66.786749999999998</v>
      </c>
      <c r="L349">
        <v>31.52525</v>
      </c>
      <c r="M349">
        <v>25.79975</v>
      </c>
      <c r="N349">
        <v>150.36824999999999</v>
      </c>
      <c r="O349">
        <v>47.161250000000003</v>
      </c>
      <c r="Q349">
        <f t="shared" si="77"/>
        <v>0.56095221844686716</v>
      </c>
      <c r="R349">
        <f t="shared" si="78"/>
        <v>0.49703336844513724</v>
      </c>
      <c r="S349" t="str">
        <f t="shared" si="79"/>
        <v/>
      </c>
      <c r="T349">
        <f t="shared" si="80"/>
        <v>0.5138831856110927</v>
      </c>
      <c r="U349">
        <f t="shared" si="81"/>
        <v>0.37975861584270121</v>
      </c>
      <c r="V349">
        <f t="shared" si="82"/>
        <v>0.73996769675950924</v>
      </c>
      <c r="W349">
        <f t="shared" si="83"/>
        <v>0.14270224573761556</v>
      </c>
      <c r="X349">
        <f t="shared" si="84"/>
        <v>0.15821166921410079</v>
      </c>
      <c r="Y349">
        <f t="shared" si="85"/>
        <v>0.13861843389949247</v>
      </c>
      <c r="Z349">
        <f t="shared" si="86"/>
        <v>0.8186382115808446</v>
      </c>
      <c r="AA349">
        <f t="shared" si="87"/>
        <v>1.8246903101901715</v>
      </c>
      <c r="AB349">
        <f t="shared" si="88"/>
        <v>1.4986585392796941</v>
      </c>
      <c r="AC349">
        <f t="shared" si="89"/>
        <v>1.4116154976629776</v>
      </c>
      <c r="AD349">
        <f t="shared" si="90"/>
        <v>2.1771561453949579</v>
      </c>
      <c r="AE349">
        <f t="shared" si="91"/>
        <v>1.6735853074685985</v>
      </c>
    </row>
    <row r="350" spans="1:31" x14ac:dyDescent="0.2">
      <c r="A350">
        <v>1.014</v>
      </c>
      <c r="B350">
        <v>0.59524999999999995</v>
      </c>
      <c r="D350">
        <v>1.4377500000000001</v>
      </c>
      <c r="E350">
        <v>3.798</v>
      </c>
      <c r="F350">
        <v>5.2765000000000004</v>
      </c>
      <c r="G350">
        <v>0.86324999999999996</v>
      </c>
      <c r="H350">
        <v>2.3392499999999998</v>
      </c>
      <c r="I350">
        <v>3.2115</v>
      </c>
      <c r="J350">
        <v>7.9139999999999997</v>
      </c>
      <c r="K350">
        <v>24.32</v>
      </c>
      <c r="L350">
        <v>7.3955000000000002</v>
      </c>
      <c r="M350">
        <v>15.84125</v>
      </c>
      <c r="N350">
        <v>10.61575</v>
      </c>
      <c r="O350">
        <v>59.224499999999999</v>
      </c>
      <c r="Q350">
        <f t="shared" si="77"/>
        <v>6.0379549973171758E-3</v>
      </c>
      <c r="R350">
        <f t="shared" si="78"/>
        <v>-0.22530059592308255</v>
      </c>
      <c r="S350" t="str">
        <f t="shared" si="79"/>
        <v/>
      </c>
      <c r="T350">
        <f t="shared" si="80"/>
        <v>0.15768337626976267</v>
      </c>
      <c r="U350">
        <f t="shared" si="81"/>
        <v>0.57955496040099863</v>
      </c>
      <c r="V350">
        <f t="shared" si="82"/>
        <v>0.72234594247558126</v>
      </c>
      <c r="W350">
        <f t="shared" si="83"/>
        <v>-6.3863412978508172E-2</v>
      </c>
      <c r="X350">
        <f t="shared" si="84"/>
        <v>0.36907663814884373</v>
      </c>
      <c r="Y350">
        <f t="shared" si="85"/>
        <v>0.50670792635011952</v>
      </c>
      <c r="Z350">
        <f t="shared" si="86"/>
        <v>0.89839604593000888</v>
      </c>
      <c r="AA350">
        <f t="shared" si="87"/>
        <v>1.3859635706006972</v>
      </c>
      <c r="AB350">
        <f t="shared" si="88"/>
        <v>0.86896754140258892</v>
      </c>
      <c r="AC350">
        <f t="shared" si="89"/>
        <v>1.1997894478774342</v>
      </c>
      <c r="AD350">
        <f t="shared" si="90"/>
        <v>1.0259506823790885</v>
      </c>
      <c r="AE350">
        <f t="shared" si="91"/>
        <v>1.7725014028999511</v>
      </c>
    </row>
    <row r="351" spans="1:31" x14ac:dyDescent="0.2">
      <c r="A351">
        <v>0.41649999999999998</v>
      </c>
      <c r="B351">
        <v>3.1512500000000001</v>
      </c>
      <c r="D351">
        <v>1.7524999999999999</v>
      </c>
      <c r="E351">
        <v>4.0395000000000003</v>
      </c>
      <c r="F351">
        <v>5.8890000000000002</v>
      </c>
      <c r="G351">
        <v>1.3047500000000001</v>
      </c>
      <c r="H351">
        <v>2.4867499999999998</v>
      </c>
      <c r="I351">
        <v>3.2080000000000002</v>
      </c>
      <c r="J351">
        <v>0.76249999999999996</v>
      </c>
      <c r="K351">
        <v>26.845500000000001</v>
      </c>
      <c r="L351">
        <v>36.60275</v>
      </c>
      <c r="M351">
        <v>113.50475</v>
      </c>
      <c r="N351">
        <v>35.706000000000003</v>
      </c>
      <c r="O351">
        <v>12.837</v>
      </c>
      <c r="Q351">
        <f t="shared" si="77"/>
        <v>-0.38038499425719358</v>
      </c>
      <c r="R351">
        <f t="shared" si="78"/>
        <v>0.49848285868450226</v>
      </c>
      <c r="S351" t="str">
        <f t="shared" si="79"/>
        <v/>
      </c>
      <c r="T351">
        <f t="shared" si="80"/>
        <v>0.24365802663869621</v>
      </c>
      <c r="U351">
        <f t="shared" si="81"/>
        <v>0.60632761246719158</v>
      </c>
      <c r="V351">
        <f t="shared" si="82"/>
        <v>0.77004155431966859</v>
      </c>
      <c r="W351">
        <f t="shared" si="83"/>
        <v>0.11552730552749803</v>
      </c>
      <c r="X351">
        <f t="shared" si="84"/>
        <v>0.39563212661376412</v>
      </c>
      <c r="Y351">
        <f t="shared" si="85"/>
        <v>0.50623435961212582</v>
      </c>
      <c r="Z351">
        <f t="shared" si="86"/>
        <v>-0.11776015198117656</v>
      </c>
      <c r="AA351">
        <f t="shared" si="87"/>
        <v>1.428871497150765</v>
      </c>
      <c r="AB351">
        <f t="shared" si="88"/>
        <v>1.5635137155845549</v>
      </c>
      <c r="AC351">
        <f t="shared" si="89"/>
        <v>2.0550140364685587</v>
      </c>
      <c r="AD351">
        <f t="shared" si="90"/>
        <v>1.552741200648438</v>
      </c>
      <c r="AE351">
        <f t="shared" si="91"/>
        <v>1.108463541203595</v>
      </c>
    </row>
    <row r="352" spans="1:31" x14ac:dyDescent="0.2">
      <c r="A352">
        <v>1.89425</v>
      </c>
      <c r="B352">
        <v>0.14899999999999999</v>
      </c>
      <c r="D352">
        <v>2.6227499999999999</v>
      </c>
      <c r="E352">
        <v>4.85975</v>
      </c>
      <c r="F352">
        <v>1.5362499999999999</v>
      </c>
      <c r="G352">
        <v>1.3287500000000001</v>
      </c>
      <c r="H352">
        <v>2.3247499999999999</v>
      </c>
      <c r="I352">
        <v>2.1360000000000001</v>
      </c>
      <c r="J352">
        <v>5.8224999999999998</v>
      </c>
      <c r="K352">
        <v>23.10275</v>
      </c>
      <c r="L352">
        <v>15.2485</v>
      </c>
      <c r="M352">
        <v>64.998500000000007</v>
      </c>
      <c r="N352">
        <v>16.56775</v>
      </c>
      <c r="O352">
        <v>48.533250000000002</v>
      </c>
      <c r="Q352">
        <f t="shared" si="77"/>
        <v>0.27743729592146615</v>
      </c>
      <c r="R352">
        <f t="shared" si="78"/>
        <v>-0.82681373158772598</v>
      </c>
      <c r="S352" t="str">
        <f t="shared" si="79"/>
        <v/>
      </c>
      <c r="T352">
        <f t="shared" si="80"/>
        <v>0.41875689570094476</v>
      </c>
      <c r="U352">
        <f t="shared" si="81"/>
        <v>0.68661392843655189</v>
      </c>
      <c r="V352">
        <f t="shared" si="82"/>
        <v>0.18646189589451045</v>
      </c>
      <c r="W352">
        <f t="shared" si="83"/>
        <v>0.12344327753135319</v>
      </c>
      <c r="X352">
        <f t="shared" si="84"/>
        <v>0.36637625638374227</v>
      </c>
      <c r="Y352">
        <f t="shared" si="85"/>
        <v>0.32960124835651883</v>
      </c>
      <c r="Z352">
        <f t="shared" si="86"/>
        <v>0.76510949720671817</v>
      </c>
      <c r="AA352">
        <f t="shared" si="87"/>
        <v>1.3636636785389409</v>
      </c>
      <c r="AB352">
        <f t="shared" si="88"/>
        <v>1.1832271240917833</v>
      </c>
      <c r="AC352">
        <f t="shared" si="89"/>
        <v>1.8129033343468617</v>
      </c>
      <c r="AD352">
        <f t="shared" si="90"/>
        <v>1.2192635326237087</v>
      </c>
      <c r="AE352">
        <f t="shared" si="91"/>
        <v>1.686039374558773</v>
      </c>
    </row>
    <row r="353" spans="1:31" x14ac:dyDescent="0.2">
      <c r="A353">
        <v>3.4677500000000001</v>
      </c>
      <c r="B353">
        <v>0.67174999999999996</v>
      </c>
      <c r="D353">
        <v>5.0854999999999997</v>
      </c>
      <c r="E353">
        <v>2.6382500000000002</v>
      </c>
      <c r="F353">
        <v>7.5010000000000003</v>
      </c>
      <c r="G353">
        <v>1.9604999999999999</v>
      </c>
      <c r="H353">
        <v>0.46975</v>
      </c>
      <c r="I353">
        <v>2.0644999999999998</v>
      </c>
      <c r="J353">
        <v>8.9732500000000002</v>
      </c>
      <c r="K353">
        <v>1.7582500000000001</v>
      </c>
      <c r="L353">
        <v>1.5382499999999999</v>
      </c>
      <c r="M353">
        <v>37.252749999999999</v>
      </c>
      <c r="N353">
        <v>9.8755000000000006</v>
      </c>
      <c r="O353">
        <v>4.569</v>
      </c>
      <c r="Q353">
        <f t="shared" si="77"/>
        <v>0.54004778040334422</v>
      </c>
      <c r="R353">
        <f t="shared" si="78"/>
        <v>-0.17279232489479396</v>
      </c>
      <c r="S353" t="str">
        <f t="shared" si="79"/>
        <v/>
      </c>
      <c r="T353">
        <f t="shared" si="80"/>
        <v>0.706333658648297</v>
      </c>
      <c r="U353">
        <f t="shared" si="81"/>
        <v>0.42131594681160006</v>
      </c>
      <c r="V353">
        <f t="shared" si="82"/>
        <v>0.87511916546256818</v>
      </c>
      <c r="W353">
        <f t="shared" si="83"/>
        <v>0.29236684663622547</v>
      </c>
      <c r="X353">
        <f t="shared" si="84"/>
        <v>-0.32813321122743677</v>
      </c>
      <c r="Y353">
        <f t="shared" si="85"/>
        <v>0.31481488721072087</v>
      </c>
      <c r="Z353">
        <f t="shared" si="86"/>
        <v>0.95294976761813754</v>
      </c>
      <c r="AA353">
        <f t="shared" si="87"/>
        <v>0.24508062608544384</v>
      </c>
      <c r="AB353">
        <f t="shared" si="88"/>
        <v>0.1870269237600663</v>
      </c>
      <c r="AC353">
        <f t="shared" si="89"/>
        <v>1.5711583379096039</v>
      </c>
      <c r="AD353">
        <f t="shared" si="90"/>
        <v>0.99455909333583847</v>
      </c>
      <c r="AE353">
        <f t="shared" si="91"/>
        <v>0.65982115805570496</v>
      </c>
    </row>
    <row r="354" spans="1:31" x14ac:dyDescent="0.2">
      <c r="A354">
        <v>0.39</v>
      </c>
      <c r="B354">
        <v>3.9E-2</v>
      </c>
      <c r="D354">
        <v>22.108250000000002</v>
      </c>
      <c r="E354">
        <v>4.4082499999999998</v>
      </c>
      <c r="F354">
        <v>2.2134999999999998</v>
      </c>
      <c r="G354">
        <v>1.76075</v>
      </c>
      <c r="H354">
        <v>25.381499999999999</v>
      </c>
      <c r="I354">
        <v>1.2384999999999999</v>
      </c>
      <c r="J354">
        <v>3.6752500000000001</v>
      </c>
      <c r="K354">
        <v>5.9375</v>
      </c>
      <c r="L354">
        <v>10.067500000000001</v>
      </c>
      <c r="M354">
        <v>32.5745</v>
      </c>
      <c r="N354">
        <v>5.4999999999999997E-3</v>
      </c>
      <c r="O354">
        <v>88.789249999999996</v>
      </c>
      <c r="Q354">
        <f t="shared" si="77"/>
        <v>-0.40893539297350073</v>
      </c>
      <c r="R354">
        <f t="shared" si="78"/>
        <v>-1.4089353929735007</v>
      </c>
      <c r="S354" t="str">
        <f t="shared" si="79"/>
        <v/>
      </c>
      <c r="T354">
        <f t="shared" si="80"/>
        <v>1.3445543669377182</v>
      </c>
      <c r="U354">
        <f t="shared" si="81"/>
        <v>0.64426621618440738</v>
      </c>
      <c r="V354">
        <f t="shared" si="82"/>
        <v>0.34507952631486666</v>
      </c>
      <c r="W354">
        <f t="shared" si="83"/>
        <v>0.24569769706436886</v>
      </c>
      <c r="X354">
        <f t="shared" si="84"/>
        <v>1.4045172845227905</v>
      </c>
      <c r="Y354">
        <f t="shared" si="85"/>
        <v>9.2896010921855759E-2</v>
      </c>
      <c r="Z354">
        <f t="shared" si="86"/>
        <v>0.56528688625767298</v>
      </c>
      <c r="AA354">
        <f t="shared" si="87"/>
        <v>0.77360362263292293</v>
      </c>
      <c r="AB354">
        <f t="shared" si="88"/>
        <v>1.002921638279469</v>
      </c>
      <c r="AC354">
        <f t="shared" si="89"/>
        <v>1.5128777582631336</v>
      </c>
      <c r="AD354">
        <f t="shared" si="90"/>
        <v>-2.2596373105057559</v>
      </c>
      <c r="AE354">
        <f t="shared" si="91"/>
        <v>1.9483603875320441</v>
      </c>
    </row>
    <row r="355" spans="1:31" x14ac:dyDescent="0.2">
      <c r="A355">
        <v>1.0647500000000001</v>
      </c>
      <c r="B355">
        <v>2.4285000000000001</v>
      </c>
      <c r="D355">
        <v>5.8162500000000001</v>
      </c>
      <c r="E355">
        <v>3.125</v>
      </c>
      <c r="F355">
        <v>5.3547500000000001</v>
      </c>
      <c r="G355">
        <v>3.08575</v>
      </c>
      <c r="H355">
        <v>0.13450000000000001</v>
      </c>
      <c r="I355">
        <v>8.1784999999999997</v>
      </c>
      <c r="J355">
        <v>11.312749999999999</v>
      </c>
      <c r="K355">
        <v>3.2850000000000001</v>
      </c>
      <c r="L355">
        <v>37.932499999999997</v>
      </c>
      <c r="M355">
        <v>46.5565</v>
      </c>
      <c r="N355">
        <v>93.849500000000006</v>
      </c>
      <c r="O355">
        <v>6.8665000000000003</v>
      </c>
      <c r="Q355">
        <f t="shared" si="77"/>
        <v>2.7247648745786498E-2</v>
      </c>
      <c r="R355">
        <f t="shared" si="78"/>
        <v>0.38533810780905497</v>
      </c>
      <c r="S355" t="str">
        <f t="shared" si="79"/>
        <v/>
      </c>
      <c r="T355">
        <f t="shared" si="80"/>
        <v>0.76464306554132377</v>
      </c>
      <c r="U355">
        <f t="shared" si="81"/>
        <v>0.49485002168009395</v>
      </c>
      <c r="V355">
        <f t="shared" si="82"/>
        <v>0.72873919950868615</v>
      </c>
      <c r="W355">
        <f t="shared" si="83"/>
        <v>0.48936073766408883</v>
      </c>
      <c r="X355">
        <f t="shared" si="84"/>
        <v>-0.87127771566157308</v>
      </c>
      <c r="Y355">
        <f t="shared" si="85"/>
        <v>0.91267365801619782</v>
      </c>
      <c r="Z355">
        <f t="shared" si="86"/>
        <v>1.053568189775318</v>
      </c>
      <c r="AA355">
        <f t="shared" si="87"/>
        <v>0.51653537389579962</v>
      </c>
      <c r="AB355">
        <f t="shared" si="88"/>
        <v>1.5790114664946546</v>
      </c>
      <c r="AC355">
        <f t="shared" si="89"/>
        <v>1.6679803237075264</v>
      </c>
      <c r="AD355">
        <f t="shared" si="90"/>
        <v>1.9724319631819849</v>
      </c>
      <c r="AE355">
        <f t="shared" si="91"/>
        <v>0.8367354243933609</v>
      </c>
    </row>
    <row r="356" spans="1:31" x14ac:dyDescent="0.2">
      <c r="A356">
        <v>1.2589999999999999</v>
      </c>
      <c r="B356">
        <v>2.6355</v>
      </c>
      <c r="D356">
        <v>1.3432500000000001</v>
      </c>
      <c r="E356">
        <v>3.9935</v>
      </c>
      <c r="F356">
        <v>7.3707500000000001</v>
      </c>
      <c r="G356">
        <v>2.7385000000000002</v>
      </c>
      <c r="H356">
        <v>0.80525000000000002</v>
      </c>
      <c r="I356">
        <v>0.17599999999999999</v>
      </c>
      <c r="J356">
        <v>4889.1715000000004</v>
      </c>
      <c r="K356">
        <v>75.522499999999994</v>
      </c>
      <c r="L356">
        <v>28.585249999999998</v>
      </c>
      <c r="M356">
        <v>0.54525000000000001</v>
      </c>
      <c r="N356">
        <v>31.975999999999999</v>
      </c>
      <c r="O356">
        <v>32.084499999999998</v>
      </c>
      <c r="Q356">
        <f t="shared" si="77"/>
        <v>0.10002573010786255</v>
      </c>
      <c r="R356">
        <f t="shared" si="78"/>
        <v>0.42086302055097619</v>
      </c>
      <c r="S356" t="str">
        <f t="shared" si="79"/>
        <v/>
      </c>
      <c r="T356">
        <f t="shared" si="80"/>
        <v>0.12815684924073156</v>
      </c>
      <c r="U356">
        <f t="shared" si="81"/>
        <v>0.60135368876849027</v>
      </c>
      <c r="V356">
        <f t="shared" si="82"/>
        <v>0.8675116811140362</v>
      </c>
      <c r="W356">
        <f t="shared" si="83"/>
        <v>0.43751274526480405</v>
      </c>
      <c r="X356">
        <f t="shared" si="84"/>
        <v>-9.4069266508270979E-2</v>
      </c>
      <c r="Y356">
        <f t="shared" si="85"/>
        <v>-0.75448733218585007</v>
      </c>
      <c r="Z356">
        <f t="shared" si="86"/>
        <v>3.6892352715034176</v>
      </c>
      <c r="AA356">
        <f t="shared" si="87"/>
        <v>1.878076357855613</v>
      </c>
      <c r="AB356">
        <f t="shared" si="88"/>
        <v>1.4561419948062189</v>
      </c>
      <c r="AC356">
        <f t="shared" si="89"/>
        <v>-0.26340432574926209</v>
      </c>
      <c r="AD356">
        <f t="shared" si="90"/>
        <v>1.5048241352520484</v>
      </c>
      <c r="AE356">
        <f t="shared" si="91"/>
        <v>1.5062952757003605</v>
      </c>
    </row>
    <row r="357" spans="1:31" x14ac:dyDescent="0.2">
      <c r="A357">
        <v>1.1639999999999999</v>
      </c>
      <c r="B357">
        <v>2.6712500000000001</v>
      </c>
      <c r="D357">
        <v>1.9412499999999999</v>
      </c>
      <c r="E357">
        <v>1.2947500000000001</v>
      </c>
      <c r="F357">
        <v>2.7545000000000002</v>
      </c>
      <c r="G357">
        <v>13.253500000000001</v>
      </c>
      <c r="H357">
        <v>3.5117500000000001</v>
      </c>
      <c r="I357">
        <v>8.1672499999999992</v>
      </c>
      <c r="J357">
        <v>5058.1090000000004</v>
      </c>
      <c r="K357">
        <v>5.1772499999999999</v>
      </c>
      <c r="L357">
        <v>47.324750000000002</v>
      </c>
      <c r="M357">
        <v>10.334250000000001</v>
      </c>
      <c r="N357">
        <v>12.112</v>
      </c>
      <c r="O357">
        <v>28.554500000000001</v>
      </c>
      <c r="Q357">
        <f t="shared" si="77"/>
        <v>6.5952980313869647E-2</v>
      </c>
      <c r="R357">
        <f t="shared" si="78"/>
        <v>0.42671453517212582</v>
      </c>
      <c r="S357" t="str">
        <f t="shared" si="79"/>
        <v/>
      </c>
      <c r="T357">
        <f t="shared" si="80"/>
        <v>0.28808146873661489</v>
      </c>
      <c r="U357">
        <f t="shared" si="81"/>
        <v>0.11218591968993165</v>
      </c>
      <c r="V357">
        <f t="shared" si="82"/>
        <v>0.44004277670934017</v>
      </c>
      <c r="W357">
        <f t="shared" si="83"/>
        <v>1.1223305824209955</v>
      </c>
      <c r="X357">
        <f t="shared" si="84"/>
        <v>0.54552359109367787</v>
      </c>
      <c r="Y357">
        <f t="shared" si="85"/>
        <v>0.91207584957145027</v>
      </c>
      <c r="Z357">
        <f t="shared" si="86"/>
        <v>3.7039881839622146</v>
      </c>
      <c r="AA357">
        <f t="shared" si="87"/>
        <v>0.71409913678000581</v>
      </c>
      <c r="AB357">
        <f t="shared" si="88"/>
        <v>1.6750883284169804</v>
      </c>
      <c r="AC357">
        <f t="shared" si="89"/>
        <v>1.0142789635292859</v>
      </c>
      <c r="AD357">
        <f t="shared" si="90"/>
        <v>1.0832158621559973</v>
      </c>
      <c r="AE357">
        <f t="shared" si="91"/>
        <v>1.455674559908176</v>
      </c>
    </row>
    <row r="358" spans="1:31" x14ac:dyDescent="0.2">
      <c r="A358">
        <v>3.7687499999999998</v>
      </c>
      <c r="B358">
        <v>1.339</v>
      </c>
      <c r="D358">
        <v>2.0467499999999998</v>
      </c>
      <c r="E358">
        <v>1.454</v>
      </c>
      <c r="F358">
        <v>6.4710000000000001</v>
      </c>
      <c r="G358">
        <v>1.10775</v>
      </c>
      <c r="H358">
        <v>9.4837500000000006</v>
      </c>
      <c r="I358">
        <v>3.9245000000000001</v>
      </c>
      <c r="J358">
        <v>4.0545</v>
      </c>
      <c r="K358">
        <v>1.1924999999999999</v>
      </c>
      <c r="L358">
        <v>22.882249999999999</v>
      </c>
      <c r="M358">
        <v>60.468249999999998</v>
      </c>
      <c r="N358">
        <v>21.459250000000001</v>
      </c>
      <c r="O358">
        <v>2.8250000000000001E-2</v>
      </c>
      <c r="Q358">
        <f t="shared" si="77"/>
        <v>0.57619732948422642</v>
      </c>
      <c r="R358">
        <f t="shared" si="78"/>
        <v>0.12678057701200895</v>
      </c>
      <c r="S358" t="str">
        <f t="shared" si="79"/>
        <v/>
      </c>
      <c r="T358">
        <f t="shared" si="80"/>
        <v>0.31106479906159651</v>
      </c>
      <c r="U358">
        <f t="shared" si="81"/>
        <v>0.16256440652301901</v>
      </c>
      <c r="V358">
        <f t="shared" si="82"/>
        <v>0.81097139982220745</v>
      </c>
      <c r="W358">
        <f t="shared" si="83"/>
        <v>4.4441758703649539E-2</v>
      </c>
      <c r="X358">
        <f t="shared" si="84"/>
        <v>0.97698009707212352</v>
      </c>
      <c r="Y358">
        <f t="shared" si="85"/>
        <v>0.59378433341931958</v>
      </c>
      <c r="Z358">
        <f t="shared" si="86"/>
        <v>0.60793730475440666</v>
      </c>
      <c r="AA358">
        <f t="shared" si="87"/>
        <v>7.6458387712151479E-2</v>
      </c>
      <c r="AB358">
        <f t="shared" si="88"/>
        <v>1.3594987261760894</v>
      </c>
      <c r="AC358">
        <f t="shared" si="89"/>
        <v>1.7815273999546937</v>
      </c>
      <c r="AD358">
        <f t="shared" si="90"/>
        <v>1.3316145393189662</v>
      </c>
      <c r="AE358">
        <f t="shared" si="91"/>
        <v>-1.5489815478445426</v>
      </c>
    </row>
    <row r="359" spans="1:31" x14ac:dyDescent="0.2">
      <c r="A359">
        <v>1.1812499999999999</v>
      </c>
      <c r="B359">
        <v>1.80325</v>
      </c>
      <c r="D359">
        <v>1.8029999999999999</v>
      </c>
      <c r="E359">
        <v>1.65025</v>
      </c>
      <c r="F359">
        <v>1.8560000000000001</v>
      </c>
      <c r="G359">
        <v>1.9784999999999999</v>
      </c>
      <c r="H359">
        <v>2.7494999999999998</v>
      </c>
      <c r="I359">
        <v>0.17449999999999999</v>
      </c>
      <c r="J359">
        <v>6.54</v>
      </c>
      <c r="K359">
        <v>18.107500000000002</v>
      </c>
      <c r="L359">
        <v>5.0000000000000001E-4</v>
      </c>
      <c r="M359">
        <v>1.8205</v>
      </c>
      <c r="N359">
        <v>8.6475000000000009</v>
      </c>
      <c r="O359">
        <v>18.063749999999999</v>
      </c>
      <c r="Q359">
        <f t="shared" si="77"/>
        <v>7.2341821517319327E-2</v>
      </c>
      <c r="R359">
        <f t="shared" si="78"/>
        <v>0.2560559408621037</v>
      </c>
      <c r="S359" t="str">
        <f t="shared" si="79"/>
        <v/>
      </c>
      <c r="T359">
        <f t="shared" si="80"/>
        <v>0.2559957267224019</v>
      </c>
      <c r="U359">
        <f t="shared" si="81"/>
        <v>0.21754974142362279</v>
      </c>
      <c r="V359">
        <f t="shared" si="82"/>
        <v>0.26857797188284327</v>
      </c>
      <c r="W359">
        <f t="shared" si="83"/>
        <v>0.29633605460204648</v>
      </c>
      <c r="X359">
        <f t="shared" si="84"/>
        <v>0.43925372401789786</v>
      </c>
      <c r="Y359">
        <f t="shared" si="85"/>
        <v>-0.75820456870480124</v>
      </c>
      <c r="Z359">
        <f t="shared" si="86"/>
        <v>0.81557774832426722</v>
      </c>
      <c r="AA359">
        <f t="shared" si="87"/>
        <v>1.2578584938727533</v>
      </c>
      <c r="AB359">
        <f t="shared" si="88"/>
        <v>-3.3010299956639808</v>
      </c>
      <c r="AC359">
        <f t="shared" si="89"/>
        <v>0.26019068326996259</v>
      </c>
      <c r="AD359">
        <f t="shared" si="90"/>
        <v>0.93689057068639903</v>
      </c>
      <c r="AE359">
        <f t="shared" si="91"/>
        <v>1.2568079140421529</v>
      </c>
    </row>
    <row r="360" spans="1:31" x14ac:dyDescent="0.2">
      <c r="A360">
        <v>0.42549999999999999</v>
      </c>
      <c r="B360">
        <v>3.665</v>
      </c>
      <c r="D360">
        <v>1.984</v>
      </c>
      <c r="E360">
        <v>5.5054999999999996</v>
      </c>
      <c r="F360">
        <v>10.674250000000001</v>
      </c>
      <c r="G360">
        <v>1.6752499999999999</v>
      </c>
      <c r="H360">
        <v>3.7357499999999999</v>
      </c>
      <c r="I360">
        <v>2.4140000000000001</v>
      </c>
      <c r="J360">
        <v>8.2477499999999999</v>
      </c>
      <c r="K360">
        <v>0.90725</v>
      </c>
      <c r="L360">
        <v>12.483000000000001</v>
      </c>
      <c r="M360">
        <v>3.9702500000000001</v>
      </c>
      <c r="N360">
        <v>0.16200000000000001</v>
      </c>
      <c r="O360">
        <v>3.82125</v>
      </c>
      <c r="Q360">
        <f t="shared" si="77"/>
        <v>-0.37110043557939332</v>
      </c>
      <c r="R360">
        <f t="shared" si="78"/>
        <v>0.56407397897714662</v>
      </c>
      <c r="S360" t="str">
        <f t="shared" si="79"/>
        <v/>
      </c>
      <c r="T360">
        <f t="shared" si="80"/>
        <v>0.29754166781815983</v>
      </c>
      <c r="U360">
        <f t="shared" si="81"/>
        <v>0.74079676697356234</v>
      </c>
      <c r="V360">
        <f t="shared" si="82"/>
        <v>1.02833737013227</v>
      </c>
      <c r="W360">
        <f t="shared" si="83"/>
        <v>0.22407962660795233</v>
      </c>
      <c r="X360">
        <f t="shared" si="84"/>
        <v>0.57237780512408332</v>
      </c>
      <c r="Y360">
        <f t="shared" si="85"/>
        <v>0.38273726576133044</v>
      </c>
      <c r="Z360">
        <f t="shared" si="86"/>
        <v>0.91633548844593016</v>
      </c>
      <c r="AA360">
        <f t="shared" si="87"/>
        <v>-4.2273023127405884E-2</v>
      </c>
      <c r="AB360">
        <f t="shared" si="88"/>
        <v>1.0963189705126097</v>
      </c>
      <c r="AC360">
        <f t="shared" si="89"/>
        <v>0.59881785442106328</v>
      </c>
      <c r="AD360">
        <f t="shared" si="90"/>
        <v>-0.790484985457369</v>
      </c>
      <c r="AE360">
        <f t="shared" si="91"/>
        <v>0.58220545173414517</v>
      </c>
    </row>
    <row r="361" spans="1:31" x14ac:dyDescent="0.2">
      <c r="A361">
        <v>1.0155000000000001</v>
      </c>
      <c r="B361">
        <v>6.9130000000000003</v>
      </c>
      <c r="D361">
        <v>4.9960000000000004</v>
      </c>
      <c r="E361">
        <v>1.35975</v>
      </c>
      <c r="F361">
        <v>0.42325000000000002</v>
      </c>
      <c r="G361">
        <v>1.5165</v>
      </c>
      <c r="H361">
        <v>4.9535</v>
      </c>
      <c r="I361">
        <v>0.17624999999999999</v>
      </c>
      <c r="J361">
        <v>14.754</v>
      </c>
      <c r="K361">
        <v>0.73124999999999996</v>
      </c>
      <c r="L361">
        <v>8.4452499999999997</v>
      </c>
      <c r="M361">
        <v>25.99925</v>
      </c>
      <c r="N361">
        <v>0.61924999999999997</v>
      </c>
      <c r="O361">
        <v>29.3735</v>
      </c>
      <c r="Q361">
        <f t="shared" si="77"/>
        <v>6.6799277408255871E-3</v>
      </c>
      <c r="R361">
        <f t="shared" si="78"/>
        <v>0.8396665568824333</v>
      </c>
      <c r="S361" t="str">
        <f t="shared" si="79"/>
        <v/>
      </c>
      <c r="T361">
        <f t="shared" si="80"/>
        <v>0.69862242970209787</v>
      </c>
      <c r="U361">
        <f t="shared" si="81"/>
        <v>0.1334590674872087</v>
      </c>
      <c r="V361">
        <f t="shared" si="82"/>
        <v>-0.37340303321902713</v>
      </c>
      <c r="W361">
        <f t="shared" si="83"/>
        <v>0.18084241464668227</v>
      </c>
      <c r="X361">
        <f t="shared" si="84"/>
        <v>0.69491216732856931</v>
      </c>
      <c r="Y361">
        <f t="shared" si="85"/>
        <v>-0.75387087433656363</v>
      </c>
      <c r="Z361">
        <f t="shared" si="86"/>
        <v>1.1689097791223608</v>
      </c>
      <c r="AA361">
        <f t="shared" si="87"/>
        <v>-0.13593412090976315</v>
      </c>
      <c r="AB361">
        <f t="shared" si="88"/>
        <v>0.92661251027333147</v>
      </c>
      <c r="AC361">
        <f t="shared" si="89"/>
        <v>1.4149608200646864</v>
      </c>
      <c r="AD361">
        <f t="shared" si="90"/>
        <v>-0.20813398474212541</v>
      </c>
      <c r="AE361">
        <f t="shared" si="91"/>
        <v>1.4679556979740571</v>
      </c>
    </row>
    <row r="362" spans="1:31" x14ac:dyDescent="0.2">
      <c r="A362">
        <v>0.88149999999999995</v>
      </c>
      <c r="D362">
        <v>8.4740000000000002</v>
      </c>
      <c r="E362">
        <v>0.45224999999999999</v>
      </c>
      <c r="F362">
        <v>5.7817499999999997</v>
      </c>
      <c r="G362">
        <v>3.2242500000000001</v>
      </c>
      <c r="H362">
        <v>16.231249999999999</v>
      </c>
      <c r="I362">
        <v>0.64624999999999999</v>
      </c>
      <c r="J362">
        <v>2.4512499999999999</v>
      </c>
      <c r="K362">
        <v>22.705249999999999</v>
      </c>
      <c r="L362">
        <v>133.29825</v>
      </c>
      <c r="M362">
        <v>155.76650000000001</v>
      </c>
      <c r="N362">
        <v>78.871499999999997</v>
      </c>
      <c r="O362">
        <v>19.361999999999998</v>
      </c>
      <c r="Q362">
        <f t="shared" si="77"/>
        <v>-5.4777683364659192E-2</v>
      </c>
      <c r="R362" t="str">
        <f t="shared" si="78"/>
        <v/>
      </c>
      <c r="S362" t="str">
        <f t="shared" si="79"/>
        <v/>
      </c>
      <c r="T362">
        <f t="shared" si="80"/>
        <v>0.92808845966497089</v>
      </c>
      <c r="U362">
        <f t="shared" si="81"/>
        <v>-0.34462142446814858</v>
      </c>
      <c r="V362">
        <f t="shared" si="82"/>
        <v>0.76205930906279939</v>
      </c>
      <c r="W362">
        <f t="shared" si="83"/>
        <v>0.50842870850870692</v>
      </c>
      <c r="X362">
        <f t="shared" si="84"/>
        <v>1.2103519669733778</v>
      </c>
      <c r="Y362">
        <f t="shared" si="85"/>
        <v>-0.18959944389800107</v>
      </c>
      <c r="Z362">
        <f t="shared" si="86"/>
        <v>0.38938760667584044</v>
      </c>
      <c r="AA362">
        <f t="shared" si="87"/>
        <v>1.356126288136247</v>
      </c>
      <c r="AB362">
        <f t="shared" si="88"/>
        <v>2.1248244478359726</v>
      </c>
      <c r="AC362">
        <f t="shared" si="89"/>
        <v>2.1924740616195297</v>
      </c>
      <c r="AD362">
        <f t="shared" si="90"/>
        <v>1.8969201004371341</v>
      </c>
      <c r="AE362">
        <f t="shared" si="91"/>
        <v>1.2869502157875485</v>
      </c>
    </row>
    <row r="363" spans="1:31" x14ac:dyDescent="0.2">
      <c r="E363">
        <v>1.7935000000000001</v>
      </c>
      <c r="J363">
        <v>3.84</v>
      </c>
      <c r="O363">
        <v>8.9722500000000007</v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>
        <f t="shared" si="81"/>
        <v>0.25370138101198542</v>
      </c>
      <c r="V363" t="str">
        <f t="shared" si="82"/>
        <v/>
      </c>
      <c r="W363" t="str">
        <f t="shared" si="83"/>
        <v/>
      </c>
      <c r="X363" t="str">
        <f t="shared" si="84"/>
        <v/>
      </c>
      <c r="Y363" t="str">
        <f t="shared" si="85"/>
        <v/>
      </c>
      <c r="Z363">
        <f t="shared" si="86"/>
        <v>0.58433122436753082</v>
      </c>
      <c r="AA363" t="str">
        <f t="shared" si="87"/>
        <v/>
      </c>
      <c r="AB363" t="str">
        <f t="shared" si="88"/>
        <v/>
      </c>
      <c r="AC363" t="str">
        <f t="shared" si="89"/>
        <v/>
      </c>
      <c r="AD363" t="str">
        <f t="shared" si="90"/>
        <v/>
      </c>
      <c r="AE363">
        <f t="shared" si="91"/>
        <v>0.95290136612669352</v>
      </c>
    </row>
    <row r="364" spans="1:31" x14ac:dyDescent="0.2">
      <c r="E364">
        <v>0.88624999999999998</v>
      </c>
      <c r="J364">
        <v>1.63375</v>
      </c>
      <c r="O364">
        <v>96.832250000000002</v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>
        <f t="shared" si="81"/>
        <v>-5.2443751808877052E-2</v>
      </c>
      <c r="V364" t="str">
        <f t="shared" si="82"/>
        <v/>
      </c>
      <c r="W364" t="str">
        <f t="shared" si="83"/>
        <v/>
      </c>
      <c r="X364" t="str">
        <f t="shared" si="84"/>
        <v/>
      </c>
      <c r="Y364" t="str">
        <f t="shared" si="85"/>
        <v/>
      </c>
      <c r="Z364">
        <f t="shared" si="86"/>
        <v>0.2131856005886007</v>
      </c>
      <c r="AA364" t="str">
        <f t="shared" si="87"/>
        <v/>
      </c>
      <c r="AB364" t="str">
        <f t="shared" si="88"/>
        <v/>
      </c>
      <c r="AC364" t="str">
        <f t="shared" si="89"/>
        <v/>
      </c>
      <c r="AD364" t="str">
        <f t="shared" si="90"/>
        <v/>
      </c>
      <c r="AE364">
        <f t="shared" si="91"/>
        <v>1.9860200232632734</v>
      </c>
    </row>
    <row r="365" spans="1:31" x14ac:dyDescent="0.2">
      <c r="E365">
        <v>5.3864999999999998</v>
      </c>
      <c r="J365">
        <v>3.1375000000000002</v>
      </c>
      <c r="O365">
        <v>19.578749999999999</v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>
        <f t="shared" si="81"/>
        <v>0.73130666418175427</v>
      </c>
      <c r="V365" t="str">
        <f t="shared" si="82"/>
        <v/>
      </c>
      <c r="W365" t="str">
        <f t="shared" si="83"/>
        <v/>
      </c>
      <c r="X365" t="str">
        <f t="shared" si="84"/>
        <v/>
      </c>
      <c r="Y365" t="str">
        <f t="shared" si="85"/>
        <v/>
      </c>
      <c r="Z365">
        <f t="shared" si="86"/>
        <v>0.49658373448909449</v>
      </c>
      <c r="AA365" t="str">
        <f t="shared" si="87"/>
        <v/>
      </c>
      <c r="AB365" t="str">
        <f t="shared" si="88"/>
        <v/>
      </c>
      <c r="AC365" t="str">
        <f t="shared" si="89"/>
        <v/>
      </c>
      <c r="AD365" t="str">
        <f t="shared" si="90"/>
        <v/>
      </c>
      <c r="AE365">
        <f t="shared" si="91"/>
        <v>1.2917849609384342</v>
      </c>
    </row>
    <row r="366" spans="1:31" x14ac:dyDescent="0.2">
      <c r="E366">
        <v>0.55025000000000002</v>
      </c>
      <c r="J366">
        <v>4.2967500000000003</v>
      </c>
      <c r="O366">
        <v>0.1565</v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>
        <f t="shared" si="81"/>
        <v>-0.2594399487746144</v>
      </c>
      <c r="V366" t="str">
        <f t="shared" si="82"/>
        <v/>
      </c>
      <c r="W366" t="str">
        <f t="shared" si="83"/>
        <v/>
      </c>
      <c r="X366" t="str">
        <f t="shared" si="84"/>
        <v/>
      </c>
      <c r="Y366" t="str">
        <f t="shared" si="85"/>
        <v/>
      </c>
      <c r="Z366">
        <f t="shared" si="86"/>
        <v>0.63314008564131263</v>
      </c>
      <c r="AA366" t="str">
        <f t="shared" si="87"/>
        <v/>
      </c>
      <c r="AB366" t="str">
        <f t="shared" si="88"/>
        <v/>
      </c>
      <c r="AC366" t="str">
        <f t="shared" si="89"/>
        <v/>
      </c>
      <c r="AD366" t="str">
        <f t="shared" si="90"/>
        <v/>
      </c>
      <c r="AE366">
        <f t="shared" si="91"/>
        <v>-0.80548565811753259</v>
      </c>
    </row>
    <row r="367" spans="1:31" x14ac:dyDescent="0.2">
      <c r="E367">
        <v>4911.2657499999996</v>
      </c>
      <c r="J367">
        <v>0.73975000000000002</v>
      </c>
      <c r="O367">
        <v>6.9757499999999997</v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>
        <f t="shared" si="81"/>
        <v>3.6911934345665403</v>
      </c>
      <c r="V367" t="str">
        <f t="shared" si="82"/>
        <v/>
      </c>
      <c r="W367" t="str">
        <f t="shared" si="83"/>
        <v/>
      </c>
      <c r="X367" t="str">
        <f t="shared" si="84"/>
        <v/>
      </c>
      <c r="Y367" t="str">
        <f t="shared" si="85"/>
        <v/>
      </c>
      <c r="Z367">
        <f t="shared" si="86"/>
        <v>-0.13091502616732933</v>
      </c>
      <c r="AA367" t="str">
        <f t="shared" si="87"/>
        <v/>
      </c>
      <c r="AB367" t="str">
        <f t="shared" si="88"/>
        <v/>
      </c>
      <c r="AC367" t="str">
        <f t="shared" si="89"/>
        <v/>
      </c>
      <c r="AD367" t="str">
        <f t="shared" si="90"/>
        <v/>
      </c>
      <c r="AE367">
        <f t="shared" si="91"/>
        <v>0.84359090776653956</v>
      </c>
    </row>
    <row r="368" spans="1:31" x14ac:dyDescent="0.2">
      <c r="E368">
        <v>0.113</v>
      </c>
      <c r="J368">
        <v>2.9805000000000001</v>
      </c>
      <c r="O368">
        <v>55.143749999999997</v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>
        <f t="shared" si="81"/>
        <v>-0.94692155651658017</v>
      </c>
      <c r="V368" t="str">
        <f t="shared" si="82"/>
        <v/>
      </c>
      <c r="W368" t="str">
        <f t="shared" si="83"/>
        <v/>
      </c>
      <c r="X368" t="str">
        <f t="shared" si="84"/>
        <v/>
      </c>
      <c r="Y368" t="str">
        <f t="shared" si="85"/>
        <v/>
      </c>
      <c r="Z368">
        <f t="shared" si="86"/>
        <v>0.4742891261654964</v>
      </c>
      <c r="AA368" t="str">
        <f t="shared" si="87"/>
        <v/>
      </c>
      <c r="AB368" t="str">
        <f t="shared" si="88"/>
        <v/>
      </c>
      <c r="AC368" t="str">
        <f t="shared" si="89"/>
        <v/>
      </c>
      <c r="AD368" t="str">
        <f t="shared" si="90"/>
        <v/>
      </c>
      <c r="AE368">
        <f t="shared" si="91"/>
        <v>1.741496296570807</v>
      </c>
    </row>
    <row r="369" spans="1:31" x14ac:dyDescent="0.2">
      <c r="E369">
        <v>5006.8977500000001</v>
      </c>
      <c r="J369">
        <v>1.8987499999999999</v>
      </c>
      <c r="O369">
        <v>26.853000000000002</v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>
        <f t="shared" si="81"/>
        <v>3.6995687224026623</v>
      </c>
      <c r="V369" t="str">
        <f t="shared" si="82"/>
        <v/>
      </c>
      <c r="W369" t="str">
        <f t="shared" si="83"/>
        <v/>
      </c>
      <c r="X369" t="str">
        <f t="shared" si="84"/>
        <v/>
      </c>
      <c r="Y369" t="str">
        <f t="shared" si="85"/>
        <v/>
      </c>
      <c r="Z369">
        <f t="shared" si="86"/>
        <v>0.27846778687084273</v>
      </c>
      <c r="AA369" t="str">
        <f t="shared" si="87"/>
        <v/>
      </c>
      <c r="AB369" t="str">
        <f t="shared" si="88"/>
        <v/>
      </c>
      <c r="AC369" t="str">
        <f t="shared" si="89"/>
        <v/>
      </c>
      <c r="AD369" t="str">
        <f t="shared" si="90"/>
        <v/>
      </c>
      <c r="AE369">
        <f t="shared" si="91"/>
        <v>1.4289928118480266</v>
      </c>
    </row>
    <row r="370" spans="1:31" x14ac:dyDescent="0.2">
      <c r="J370">
        <v>5.0000000000000001E-4</v>
      </c>
      <c r="O370">
        <v>25.010750000000002</v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 t="shared" si="81"/>
        <v/>
      </c>
      <c r="V370" t="str">
        <f t="shared" si="82"/>
        <v/>
      </c>
      <c r="W370" t="str">
        <f t="shared" si="83"/>
        <v/>
      </c>
      <c r="X370" t="str">
        <f t="shared" si="84"/>
        <v/>
      </c>
      <c r="Y370" t="str">
        <f t="shared" si="85"/>
        <v/>
      </c>
      <c r="Z370">
        <f t="shared" si="86"/>
        <v>-3.3010299956639808</v>
      </c>
      <c r="AA370" t="str">
        <f t="shared" si="87"/>
        <v/>
      </c>
      <c r="AB370" t="str">
        <f t="shared" si="88"/>
        <v/>
      </c>
      <c r="AC370" t="str">
        <f t="shared" si="89"/>
        <v/>
      </c>
      <c r="AD370" t="str">
        <f t="shared" si="90"/>
        <v/>
      </c>
      <c r="AE370">
        <f t="shared" si="91"/>
        <v>1.3981267151602372</v>
      </c>
    </row>
    <row r="371" spans="1:31" x14ac:dyDescent="0.2">
      <c r="J371">
        <v>0.55649999999999999</v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 t="shared" si="81"/>
        <v/>
      </c>
      <c r="V371" t="str">
        <f t="shared" si="82"/>
        <v/>
      </c>
      <c r="W371" t="str">
        <f t="shared" si="83"/>
        <v/>
      </c>
      <c r="X371" t="str">
        <f t="shared" si="84"/>
        <v/>
      </c>
      <c r="Y371" t="str">
        <f t="shared" si="85"/>
        <v/>
      </c>
      <c r="Z371">
        <f t="shared" si="86"/>
        <v>-0.25453483132927285</v>
      </c>
      <c r="AA371" t="str">
        <f t="shared" si="87"/>
        <v/>
      </c>
      <c r="AB371" t="str">
        <f t="shared" si="88"/>
        <v/>
      </c>
      <c r="AC371" t="str">
        <f t="shared" si="89"/>
        <v/>
      </c>
      <c r="AD371" t="str">
        <f t="shared" si="90"/>
        <v/>
      </c>
      <c r="AE371" t="str">
        <f t="shared" si="91"/>
        <v/>
      </c>
    </row>
    <row r="372" spans="1:31" x14ac:dyDescent="0.2">
      <c r="J372">
        <v>3.21475</v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 t="shared" si="81"/>
        <v/>
      </c>
      <c r="V372" t="str">
        <f t="shared" si="82"/>
        <v/>
      </c>
      <c r="W372" t="str">
        <f t="shared" si="83"/>
        <v/>
      </c>
      <c r="X372" t="str">
        <f t="shared" si="84"/>
        <v/>
      </c>
      <c r="Y372" t="str">
        <f t="shared" si="85"/>
        <v/>
      </c>
      <c r="Z372">
        <f t="shared" si="86"/>
        <v>0.50714720499210275</v>
      </c>
      <c r="AA372" t="str">
        <f t="shared" si="87"/>
        <v/>
      </c>
      <c r="AB372" t="str">
        <f t="shared" si="88"/>
        <v/>
      </c>
      <c r="AC372" t="str">
        <f t="shared" si="89"/>
        <v/>
      </c>
      <c r="AD372" t="str">
        <f t="shared" si="90"/>
        <v/>
      </c>
      <c r="AE372" t="str">
        <f t="shared" si="91"/>
        <v/>
      </c>
    </row>
    <row r="373" spans="1:31" x14ac:dyDescent="0.2">
      <c r="J373">
        <v>2.5000000000000001E-3</v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 t="shared" si="81"/>
        <v/>
      </c>
      <c r="V373" t="str">
        <f t="shared" si="82"/>
        <v/>
      </c>
      <c r="W373" t="str">
        <f t="shared" si="83"/>
        <v/>
      </c>
      <c r="X373" t="str">
        <f t="shared" si="84"/>
        <v/>
      </c>
      <c r="Y373" t="str">
        <f t="shared" si="85"/>
        <v/>
      </c>
      <c r="Z373">
        <f t="shared" si="86"/>
        <v>-2.6020599913279621</v>
      </c>
      <c r="AA373" t="str">
        <f t="shared" si="87"/>
        <v/>
      </c>
      <c r="AB373" t="str">
        <f t="shared" si="88"/>
        <v/>
      </c>
      <c r="AC373" t="str">
        <f t="shared" si="89"/>
        <v/>
      </c>
      <c r="AD373" t="str">
        <f t="shared" si="90"/>
        <v/>
      </c>
      <c r="AE373" t="str">
        <f t="shared" si="91"/>
        <v/>
      </c>
    </row>
    <row r="374" spans="1:31" x14ac:dyDescent="0.2">
      <c r="J374">
        <v>2.4390000000000001</v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 t="shared" si="81"/>
        <v/>
      </c>
      <c r="V374" t="str">
        <f t="shared" si="82"/>
        <v/>
      </c>
      <c r="W374" t="str">
        <f t="shared" si="83"/>
        <v/>
      </c>
      <c r="X374" t="str">
        <f t="shared" si="84"/>
        <v/>
      </c>
      <c r="Y374" t="str">
        <f t="shared" si="85"/>
        <v/>
      </c>
      <c r="Z374">
        <f t="shared" si="86"/>
        <v>0.38721180031373059</v>
      </c>
      <c r="AA374" t="str">
        <f t="shared" si="87"/>
        <v/>
      </c>
      <c r="AB374" t="str">
        <f t="shared" si="88"/>
        <v/>
      </c>
      <c r="AC374" t="str">
        <f t="shared" si="89"/>
        <v/>
      </c>
      <c r="AD374" t="str">
        <f t="shared" si="90"/>
        <v/>
      </c>
      <c r="AE374" t="str">
        <f t="shared" si="91"/>
        <v/>
      </c>
    </row>
    <row r="375" spans="1:31" x14ac:dyDescent="0.2">
      <c r="J375">
        <v>3.9E-2</v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 t="shared" si="81"/>
        <v/>
      </c>
      <c r="V375" t="str">
        <f t="shared" si="82"/>
        <v/>
      </c>
      <c r="W375" t="str">
        <f t="shared" si="83"/>
        <v/>
      </c>
      <c r="X375" t="str">
        <f t="shared" si="84"/>
        <v/>
      </c>
      <c r="Y375" t="str">
        <f t="shared" si="85"/>
        <v/>
      </c>
      <c r="Z375">
        <f t="shared" si="86"/>
        <v>-1.4089353929735007</v>
      </c>
      <c r="AA375" t="str">
        <f t="shared" si="87"/>
        <v/>
      </c>
      <c r="AB375" t="str">
        <f t="shared" si="88"/>
        <v/>
      </c>
      <c r="AC375" t="str">
        <f t="shared" si="89"/>
        <v/>
      </c>
      <c r="AD375" t="str">
        <f t="shared" si="90"/>
        <v/>
      </c>
      <c r="AE375" t="str">
        <f t="shared" si="91"/>
        <v/>
      </c>
    </row>
    <row r="376" spans="1:31" x14ac:dyDescent="0.2">
      <c r="J376">
        <v>11.875500000000001</v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 t="shared" si="81"/>
        <v/>
      </c>
      <c r="V376" t="str">
        <f t="shared" si="82"/>
        <v/>
      </c>
      <c r="W376" t="str">
        <f t="shared" si="83"/>
        <v/>
      </c>
      <c r="X376" t="str">
        <f t="shared" si="84"/>
        <v/>
      </c>
      <c r="Y376" t="str">
        <f t="shared" si="85"/>
        <v/>
      </c>
      <c r="Z376">
        <f t="shared" si="86"/>
        <v>1.0746519039953932</v>
      </c>
      <c r="AA376" t="str">
        <f t="shared" si="87"/>
        <v/>
      </c>
      <c r="AB376" t="str">
        <f t="shared" si="88"/>
        <v/>
      </c>
      <c r="AC376" t="str">
        <f t="shared" si="89"/>
        <v/>
      </c>
      <c r="AD376" t="str">
        <f t="shared" si="90"/>
        <v/>
      </c>
      <c r="AE376" t="str">
        <f t="shared" si="91"/>
        <v/>
      </c>
    </row>
    <row r="377" spans="1:31" x14ac:dyDescent="0.2">
      <c r="J377">
        <v>9.8750000000000004E-2</v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 t="shared" si="81"/>
        <v/>
      </c>
      <c r="V377" t="str">
        <f t="shared" si="82"/>
        <v/>
      </c>
      <c r="W377" t="str">
        <f t="shared" si="83"/>
        <v/>
      </c>
      <c r="X377" t="str">
        <f t="shared" si="84"/>
        <v/>
      </c>
      <c r="Y377" t="str">
        <f t="shared" si="85"/>
        <v/>
      </c>
      <c r="Z377">
        <f t="shared" si="86"/>
        <v>-1.0054628957015019</v>
      </c>
      <c r="AA377" t="str">
        <f t="shared" si="87"/>
        <v/>
      </c>
      <c r="AB377" t="str">
        <f t="shared" si="88"/>
        <v/>
      </c>
      <c r="AC377" t="str">
        <f t="shared" si="89"/>
        <v/>
      </c>
      <c r="AD377" t="str">
        <f t="shared" si="90"/>
        <v/>
      </c>
      <c r="AE377" t="str">
        <f t="shared" si="91"/>
        <v/>
      </c>
    </row>
    <row r="378" spans="1:31" x14ac:dyDescent="0.2">
      <c r="J378">
        <v>1.70875</v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 t="shared" si="81"/>
        <v/>
      </c>
      <c r="V378" t="str">
        <f t="shared" si="82"/>
        <v/>
      </c>
      <c r="W378" t="str">
        <f t="shared" si="83"/>
        <v/>
      </c>
      <c r="X378" t="str">
        <f t="shared" si="84"/>
        <v/>
      </c>
      <c r="Y378" t="str">
        <f t="shared" si="85"/>
        <v/>
      </c>
      <c r="Z378">
        <f t="shared" si="86"/>
        <v>0.23267852757587867</v>
      </c>
      <c r="AA378" t="str">
        <f t="shared" si="87"/>
        <v/>
      </c>
      <c r="AB378" t="str">
        <f t="shared" si="88"/>
        <v/>
      </c>
      <c r="AC378" t="str">
        <f t="shared" si="89"/>
        <v/>
      </c>
      <c r="AD378" t="str">
        <f t="shared" si="90"/>
        <v/>
      </c>
      <c r="AE378" t="str">
        <f t="shared" si="91"/>
        <v/>
      </c>
    </row>
    <row r="379" spans="1:31" x14ac:dyDescent="0.2">
      <c r="J379">
        <v>0.92</v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 t="shared" si="81"/>
        <v/>
      </c>
      <c r="V379" t="str">
        <f t="shared" si="82"/>
        <v/>
      </c>
      <c r="W379" t="str">
        <f t="shared" si="83"/>
        <v/>
      </c>
      <c r="X379" t="str">
        <f t="shared" si="84"/>
        <v/>
      </c>
      <c r="Y379" t="str">
        <f t="shared" si="85"/>
        <v/>
      </c>
      <c r="Z379">
        <f t="shared" si="86"/>
        <v>-3.6212172654444708E-2</v>
      </c>
      <c r="AA379" t="str">
        <f t="shared" si="87"/>
        <v/>
      </c>
      <c r="AB379" t="str">
        <f t="shared" si="88"/>
        <v/>
      </c>
      <c r="AC379" t="str">
        <f t="shared" si="89"/>
        <v/>
      </c>
      <c r="AD379" t="str">
        <f t="shared" si="90"/>
        <v/>
      </c>
      <c r="AE379" t="str">
        <f t="shared" si="91"/>
        <v/>
      </c>
    </row>
    <row r="380" spans="1:31" x14ac:dyDescent="0.2">
      <c r="J380">
        <v>7.2910000000000004</v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 t="shared" si="81"/>
        <v/>
      </c>
      <c r="V380" t="str">
        <f t="shared" si="82"/>
        <v/>
      </c>
      <c r="W380" t="str">
        <f t="shared" si="83"/>
        <v/>
      </c>
      <c r="X380" t="str">
        <f t="shared" si="84"/>
        <v/>
      </c>
      <c r="Y380" t="str">
        <f t="shared" si="85"/>
        <v/>
      </c>
      <c r="Z380">
        <f t="shared" si="86"/>
        <v>0.86278709823534439</v>
      </c>
      <c r="AA380" t="str">
        <f t="shared" si="87"/>
        <v/>
      </c>
      <c r="AB380" t="str">
        <f t="shared" si="88"/>
        <v/>
      </c>
      <c r="AC380" t="str">
        <f t="shared" si="89"/>
        <v/>
      </c>
      <c r="AD380" t="str">
        <f t="shared" si="90"/>
        <v/>
      </c>
      <c r="AE380" t="str">
        <f t="shared" si="91"/>
        <v/>
      </c>
    </row>
    <row r="381" spans="1:31" x14ac:dyDescent="0.2">
      <c r="J381">
        <v>0.1255</v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 t="shared" si="81"/>
        <v/>
      </c>
      <c r="V381" t="str">
        <f t="shared" si="82"/>
        <v/>
      </c>
      <c r="W381" t="str">
        <f t="shared" si="83"/>
        <v/>
      </c>
      <c r="X381" t="str">
        <f t="shared" si="84"/>
        <v/>
      </c>
      <c r="Y381" t="str">
        <f t="shared" si="85"/>
        <v/>
      </c>
      <c r="Z381">
        <f t="shared" si="86"/>
        <v>-0.90135627418294284</v>
      </c>
      <c r="AA381" t="str">
        <f t="shared" si="87"/>
        <v/>
      </c>
      <c r="AB381" t="str">
        <f t="shared" si="88"/>
        <v/>
      </c>
      <c r="AC381" t="str">
        <f t="shared" si="89"/>
        <v/>
      </c>
      <c r="AD381" t="str">
        <f t="shared" si="90"/>
        <v/>
      </c>
      <c r="AE381" t="str">
        <f t="shared" si="91"/>
        <v/>
      </c>
    </row>
    <row r="382" spans="1:31" x14ac:dyDescent="0.2">
      <c r="J382">
        <v>4956.1942499999996</v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 t="shared" si="81"/>
        <v/>
      </c>
      <c r="V382" t="str">
        <f t="shared" si="82"/>
        <v/>
      </c>
      <c r="W382" t="str">
        <f t="shared" si="83"/>
        <v/>
      </c>
      <c r="X382" t="str">
        <f t="shared" si="84"/>
        <v/>
      </c>
      <c r="Y382" t="str">
        <f t="shared" si="85"/>
        <v/>
      </c>
      <c r="Z382">
        <f t="shared" si="86"/>
        <v>3.6951483195058574</v>
      </c>
      <c r="AA382" t="str">
        <f t="shared" si="87"/>
        <v/>
      </c>
      <c r="AB382" t="str">
        <f t="shared" si="88"/>
        <v/>
      </c>
      <c r="AC382" t="str">
        <f t="shared" si="89"/>
        <v/>
      </c>
      <c r="AD382" t="str">
        <f t="shared" si="90"/>
        <v/>
      </c>
      <c r="AE382" t="str">
        <f t="shared" si="91"/>
        <v/>
      </c>
    </row>
    <row r="383" spans="1:31" x14ac:dyDescent="0.2">
      <c r="A383" t="str">
        <f>A2</f>
        <v>CR</v>
      </c>
      <c r="B383" t="str">
        <f t="shared" ref="B383:O383" si="92">B2</f>
        <v>CR+</v>
      </c>
      <c r="C383" t="str">
        <f t="shared" si="92"/>
        <v>RTW</v>
      </c>
      <c r="D383" t="str">
        <f t="shared" si="92"/>
        <v>SR</v>
      </c>
      <c r="E383" t="str">
        <f t="shared" si="92"/>
        <v>TI</v>
      </c>
      <c r="F383" t="str">
        <f t="shared" si="92"/>
        <v>CR</v>
      </c>
      <c r="G383" t="str">
        <f t="shared" si="92"/>
        <v>CR+</v>
      </c>
      <c r="H383" t="str">
        <f t="shared" si="92"/>
        <v>RTW</v>
      </c>
      <c r="I383" t="str">
        <f t="shared" si="92"/>
        <v>SR</v>
      </c>
      <c r="J383" t="str">
        <f t="shared" si="92"/>
        <v>TI</v>
      </c>
      <c r="K383" t="str">
        <f t="shared" si="92"/>
        <v>CR</v>
      </c>
      <c r="L383" t="str">
        <f t="shared" si="92"/>
        <v>CR+</v>
      </c>
      <c r="M383" t="str">
        <f t="shared" si="92"/>
        <v>RTW</v>
      </c>
      <c r="N383" t="str">
        <f t="shared" si="92"/>
        <v>SR</v>
      </c>
      <c r="O383" t="str">
        <f t="shared" si="92"/>
        <v>TI</v>
      </c>
    </row>
    <row r="384" spans="1:31" x14ac:dyDescent="0.2">
      <c r="A384">
        <f t="shared" ref="A384:O384" si="93">COUNTIF(A3:A382, "&lt;" &amp; $B$400)</f>
        <v>79</v>
      </c>
      <c r="B384">
        <f t="shared" si="93"/>
        <v>84</v>
      </c>
      <c r="C384">
        <f t="shared" si="93"/>
        <v>70</v>
      </c>
      <c r="D384">
        <f t="shared" si="93"/>
        <v>49</v>
      </c>
      <c r="E384">
        <f t="shared" si="93"/>
        <v>39</v>
      </c>
      <c r="F384">
        <f t="shared" si="93"/>
        <v>53</v>
      </c>
      <c r="G384">
        <f t="shared" si="93"/>
        <v>55</v>
      </c>
      <c r="H384">
        <f t="shared" si="93"/>
        <v>44</v>
      </c>
      <c r="I384">
        <f t="shared" si="93"/>
        <v>52</v>
      </c>
      <c r="J384">
        <f t="shared" si="93"/>
        <v>45</v>
      </c>
      <c r="K384">
        <f t="shared" si="93"/>
        <v>12</v>
      </c>
      <c r="L384">
        <f t="shared" si="93"/>
        <v>16</v>
      </c>
      <c r="M384">
        <f t="shared" si="93"/>
        <v>14</v>
      </c>
      <c r="N384">
        <f t="shared" si="93"/>
        <v>19</v>
      </c>
      <c r="O384">
        <f t="shared" si="93"/>
        <v>18</v>
      </c>
      <c r="P384" t="s">
        <v>173</v>
      </c>
    </row>
    <row r="385" spans="1:31" x14ac:dyDescent="0.2">
      <c r="A385">
        <f t="shared" ref="A385:O385" si="94">A390-A389</f>
        <v>78</v>
      </c>
      <c r="B385">
        <f t="shared" si="94"/>
        <v>76</v>
      </c>
      <c r="C385">
        <f t="shared" si="94"/>
        <v>68</v>
      </c>
      <c r="D385">
        <f t="shared" si="94"/>
        <v>62</v>
      </c>
      <c r="E385">
        <f t="shared" si="94"/>
        <v>67</v>
      </c>
      <c r="F385">
        <f t="shared" si="94"/>
        <v>47</v>
      </c>
      <c r="G385">
        <f t="shared" si="94"/>
        <v>46</v>
      </c>
      <c r="H385">
        <f t="shared" si="94"/>
        <v>35</v>
      </c>
      <c r="I385">
        <f t="shared" si="94"/>
        <v>57</v>
      </c>
      <c r="J385">
        <f t="shared" si="94"/>
        <v>55</v>
      </c>
      <c r="K385">
        <f t="shared" si="94"/>
        <v>16</v>
      </c>
      <c r="L385">
        <f t="shared" si="94"/>
        <v>15</v>
      </c>
      <c r="M385">
        <f t="shared" si="94"/>
        <v>16</v>
      </c>
      <c r="N385">
        <f t="shared" si="94"/>
        <v>9</v>
      </c>
      <c r="O385">
        <f t="shared" si="94"/>
        <v>13</v>
      </c>
      <c r="P385" t="s">
        <v>175</v>
      </c>
    </row>
    <row r="386" spans="1:31" x14ac:dyDescent="0.2">
      <c r="A386">
        <f t="shared" ref="A386:O386" si="95">A384/15</f>
        <v>5.2666666666666666</v>
      </c>
      <c r="B386">
        <f t="shared" si="95"/>
        <v>5.6</v>
      </c>
      <c r="C386">
        <f t="shared" si="95"/>
        <v>4.666666666666667</v>
      </c>
      <c r="D386">
        <f t="shared" si="95"/>
        <v>3.2666666666666666</v>
      </c>
      <c r="E386">
        <f t="shared" si="95"/>
        <v>2.6</v>
      </c>
      <c r="F386">
        <f t="shared" si="95"/>
        <v>3.5333333333333332</v>
      </c>
      <c r="G386">
        <f t="shared" si="95"/>
        <v>3.6666666666666665</v>
      </c>
      <c r="H386">
        <f t="shared" si="95"/>
        <v>2.9333333333333331</v>
      </c>
      <c r="I386">
        <f t="shared" si="95"/>
        <v>3.4666666666666668</v>
      </c>
      <c r="J386">
        <f t="shared" si="95"/>
        <v>3</v>
      </c>
      <c r="K386">
        <f t="shared" si="95"/>
        <v>0.8</v>
      </c>
      <c r="L386">
        <f t="shared" si="95"/>
        <v>1.0666666666666667</v>
      </c>
      <c r="M386">
        <f t="shared" si="95"/>
        <v>0.93333333333333335</v>
      </c>
      <c r="N386">
        <f t="shared" si="95"/>
        <v>1.2666666666666666</v>
      </c>
      <c r="O386">
        <f t="shared" si="95"/>
        <v>1.2</v>
      </c>
      <c r="P386" t="s">
        <v>174</v>
      </c>
    </row>
    <row r="387" spans="1:31" x14ac:dyDescent="0.2">
      <c r="A387">
        <f t="shared" ref="A387:O387" si="96">380 - COUNTBLANK(A2:A382)</f>
        <v>360</v>
      </c>
      <c r="B387">
        <f t="shared" si="96"/>
        <v>359</v>
      </c>
      <c r="C387">
        <f t="shared" si="96"/>
        <v>325</v>
      </c>
      <c r="D387">
        <f t="shared" si="96"/>
        <v>360</v>
      </c>
      <c r="E387">
        <f t="shared" si="96"/>
        <v>367</v>
      </c>
      <c r="F387">
        <f t="shared" si="96"/>
        <v>360</v>
      </c>
      <c r="G387">
        <f t="shared" si="96"/>
        <v>360</v>
      </c>
      <c r="H387">
        <f t="shared" si="96"/>
        <v>360</v>
      </c>
      <c r="I387">
        <f t="shared" si="96"/>
        <v>360</v>
      </c>
      <c r="J387">
        <f t="shared" si="96"/>
        <v>380</v>
      </c>
      <c r="K387">
        <f t="shared" si="96"/>
        <v>360</v>
      </c>
      <c r="L387">
        <f t="shared" si="96"/>
        <v>360</v>
      </c>
      <c r="M387">
        <f t="shared" si="96"/>
        <v>360</v>
      </c>
      <c r="N387">
        <f t="shared" si="96"/>
        <v>360</v>
      </c>
      <c r="O387">
        <f t="shared" si="96"/>
        <v>368</v>
      </c>
      <c r="P387" t="s">
        <v>171</v>
      </c>
    </row>
    <row r="388" spans="1:31" x14ac:dyDescent="0.2">
      <c r="A388">
        <f>A387/15</f>
        <v>24</v>
      </c>
      <c r="B388">
        <f t="shared" ref="B388:N388" si="97">B387/15</f>
        <v>23.933333333333334</v>
      </c>
      <c r="C388">
        <f t="shared" si="97"/>
        <v>21.666666666666668</v>
      </c>
      <c r="D388">
        <f t="shared" si="97"/>
        <v>24</v>
      </c>
      <c r="E388">
        <f t="shared" si="97"/>
        <v>24.466666666666665</v>
      </c>
      <c r="F388">
        <f t="shared" si="97"/>
        <v>24</v>
      </c>
      <c r="G388">
        <f t="shared" si="97"/>
        <v>24</v>
      </c>
      <c r="H388">
        <f t="shared" si="97"/>
        <v>24</v>
      </c>
      <c r="I388">
        <f t="shared" si="97"/>
        <v>24</v>
      </c>
      <c r="J388">
        <f t="shared" si="97"/>
        <v>25.333333333333332</v>
      </c>
      <c r="K388">
        <f t="shared" si="97"/>
        <v>24</v>
      </c>
      <c r="L388">
        <f t="shared" si="97"/>
        <v>24</v>
      </c>
      <c r="M388">
        <f t="shared" si="97"/>
        <v>24</v>
      </c>
      <c r="N388">
        <f t="shared" si="97"/>
        <v>24</v>
      </c>
      <c r="O388">
        <f>O387/15</f>
        <v>24.533333333333335</v>
      </c>
      <c r="P388" t="s">
        <v>172</v>
      </c>
    </row>
    <row r="389" spans="1:31" x14ac:dyDescent="0.2">
      <c r="A389">
        <f>'Vouchers used'!A20</f>
        <v>99</v>
      </c>
      <c r="B389">
        <f>'Vouchers used'!B20</f>
        <v>115</v>
      </c>
      <c r="C389">
        <f>'Vouchers used'!C20</f>
        <v>106</v>
      </c>
      <c r="D389">
        <f>'Vouchers used'!D20</f>
        <v>124</v>
      </c>
      <c r="E389">
        <f>'Vouchers used'!E20</f>
        <v>111</v>
      </c>
      <c r="F389">
        <f>'Vouchers used'!F20</f>
        <v>194</v>
      </c>
      <c r="G389">
        <f>'Vouchers used'!G20</f>
        <v>150</v>
      </c>
      <c r="H389">
        <f>'Vouchers used'!H20</f>
        <v>196</v>
      </c>
      <c r="I389">
        <f>'Vouchers used'!I20</f>
        <v>136</v>
      </c>
      <c r="J389">
        <f>'Vouchers used'!J20</f>
        <v>144</v>
      </c>
      <c r="K389">
        <f>'Vouchers used'!K20</f>
        <v>302</v>
      </c>
      <c r="L389">
        <f>'Vouchers used'!L20</f>
        <v>316</v>
      </c>
      <c r="M389">
        <f>'Vouchers used'!M20</f>
        <v>304</v>
      </c>
      <c r="N389">
        <f>'Vouchers used'!N20</f>
        <v>340</v>
      </c>
      <c r="O389">
        <f>'Vouchers used'!O20</f>
        <v>315</v>
      </c>
      <c r="P389" t="s">
        <v>16</v>
      </c>
    </row>
    <row r="390" spans="1:31" x14ac:dyDescent="0.2">
      <c r="A390">
        <f>'Succes codes'!A19</f>
        <v>177</v>
      </c>
      <c r="B390">
        <f>'Succes codes'!B19</f>
        <v>191</v>
      </c>
      <c r="C390">
        <f>'Succes codes'!C19</f>
        <v>174</v>
      </c>
      <c r="D390">
        <f>'Succes codes'!D19</f>
        <v>186</v>
      </c>
      <c r="E390">
        <f>'Succes codes'!E19</f>
        <v>178</v>
      </c>
      <c r="F390">
        <f>'Succes codes'!F19</f>
        <v>241</v>
      </c>
      <c r="G390">
        <f>'Succes codes'!G19</f>
        <v>196</v>
      </c>
      <c r="H390">
        <f>'Succes codes'!H19</f>
        <v>231</v>
      </c>
      <c r="I390">
        <f>'Succes codes'!I19</f>
        <v>193</v>
      </c>
      <c r="J390">
        <f>'Succes codes'!J19</f>
        <v>199</v>
      </c>
      <c r="K390">
        <f>'Succes codes'!K19</f>
        <v>318</v>
      </c>
      <c r="L390">
        <f>'Succes codes'!L19</f>
        <v>331</v>
      </c>
      <c r="M390">
        <f>'Succes codes'!M19</f>
        <v>320</v>
      </c>
      <c r="N390">
        <f>'Succes codes'!N19</f>
        <v>349</v>
      </c>
      <c r="O390">
        <f>'Succes codes'!O19</f>
        <v>328</v>
      </c>
      <c r="P390" t="s">
        <v>10</v>
      </c>
    </row>
    <row r="391" spans="1:31" x14ac:dyDescent="0.2">
      <c r="A391">
        <f t="shared" ref="A391:D391" si="98">A390/A389</f>
        <v>1.7878787878787878</v>
      </c>
      <c r="B391">
        <f t="shared" si="98"/>
        <v>1.6608695652173913</v>
      </c>
      <c r="C391">
        <f t="shared" si="98"/>
        <v>1.6415094339622642</v>
      </c>
      <c r="D391">
        <f t="shared" si="98"/>
        <v>1.5</v>
      </c>
      <c r="E391">
        <f>E390/E389</f>
        <v>1.6036036036036037</v>
      </c>
      <c r="F391">
        <f t="shared" ref="F391" si="99">F390/F389</f>
        <v>1.2422680412371134</v>
      </c>
      <c r="G391">
        <f t="shared" ref="G391" si="100">G390/G389</f>
        <v>1.3066666666666666</v>
      </c>
      <c r="H391">
        <f t="shared" ref="H391" si="101">H390/H389</f>
        <v>1.1785714285714286</v>
      </c>
      <c r="I391">
        <f t="shared" ref="I391:J391" si="102">I390/I389</f>
        <v>1.4191176470588236</v>
      </c>
      <c r="J391">
        <f t="shared" si="102"/>
        <v>1.3819444444444444</v>
      </c>
      <c r="K391">
        <f t="shared" ref="K391" si="103">K390/K389</f>
        <v>1.0529801324503312</v>
      </c>
      <c r="L391">
        <f t="shared" ref="L391" si="104">L390/L389</f>
        <v>1.0474683544303798</v>
      </c>
      <c r="M391">
        <f t="shared" ref="M391" si="105">M390/M389</f>
        <v>1.0526315789473684</v>
      </c>
      <c r="N391">
        <f t="shared" ref="N391:O391" si="106">N390/N389</f>
        <v>1.026470588235294</v>
      </c>
      <c r="O391">
        <f t="shared" si="106"/>
        <v>1.0412698412698413</v>
      </c>
    </row>
    <row r="392" spans="1:31" x14ac:dyDescent="0.2">
      <c r="Q392" t="str">
        <f>IF(A392 &gt; 0,LOG10(A392),"")</f>
        <v/>
      </c>
      <c r="R392" t="e">
        <f>IF(#REF! &gt; 0,LOG10(#REF!),"")</f>
        <v>#REF!</v>
      </c>
      <c r="S392" t="str">
        <f t="shared" ref="S392:AE392" si="107">IF(C392 &gt; 0,LOG10(C392),"")</f>
        <v/>
      </c>
      <c r="T392" t="str">
        <f t="shared" si="107"/>
        <v/>
      </c>
      <c r="U392" t="str">
        <f t="shared" si="107"/>
        <v/>
      </c>
      <c r="V392" t="str">
        <f t="shared" si="107"/>
        <v/>
      </c>
      <c r="W392" t="str">
        <f t="shared" si="107"/>
        <v/>
      </c>
      <c r="X392" t="str">
        <f t="shared" si="107"/>
        <v/>
      </c>
      <c r="Y392" t="str">
        <f t="shared" si="107"/>
        <v/>
      </c>
      <c r="Z392" t="str">
        <f t="shared" si="107"/>
        <v/>
      </c>
      <c r="AA392" t="str">
        <f t="shared" si="107"/>
        <v/>
      </c>
      <c r="AB392" t="str">
        <f t="shared" si="107"/>
        <v/>
      </c>
      <c r="AC392" t="str">
        <f t="shared" si="107"/>
        <v/>
      </c>
      <c r="AD392" t="str">
        <f t="shared" si="107"/>
        <v/>
      </c>
      <c r="AE392" t="str">
        <f t="shared" si="107"/>
        <v/>
      </c>
    </row>
    <row r="393" spans="1:31" x14ac:dyDescent="0.2">
      <c r="A393">
        <f>A384-A385</f>
        <v>1</v>
      </c>
      <c r="B393">
        <f t="shared" ref="B393:O393" si="108">B384-B385</f>
        <v>8</v>
      </c>
      <c r="C393">
        <f t="shared" si="108"/>
        <v>2</v>
      </c>
      <c r="D393">
        <f t="shared" si="108"/>
        <v>-13</v>
      </c>
      <c r="E393">
        <f t="shared" si="108"/>
        <v>-28</v>
      </c>
      <c r="F393">
        <f t="shared" si="108"/>
        <v>6</v>
      </c>
      <c r="G393">
        <f t="shared" si="108"/>
        <v>9</v>
      </c>
      <c r="H393">
        <f t="shared" si="108"/>
        <v>9</v>
      </c>
      <c r="I393">
        <f t="shared" si="108"/>
        <v>-5</v>
      </c>
      <c r="J393">
        <f t="shared" si="108"/>
        <v>-10</v>
      </c>
      <c r="K393">
        <f t="shared" si="108"/>
        <v>-4</v>
      </c>
      <c r="L393">
        <f t="shared" si="108"/>
        <v>1</v>
      </c>
      <c r="M393">
        <f t="shared" si="108"/>
        <v>-2</v>
      </c>
      <c r="N393">
        <f t="shared" si="108"/>
        <v>10</v>
      </c>
      <c r="O393">
        <f t="shared" si="108"/>
        <v>5</v>
      </c>
    </row>
    <row r="399" spans="1:31" x14ac:dyDescent="0.2">
      <c r="B399" t="s">
        <v>168</v>
      </c>
      <c r="D399" t="s">
        <v>169</v>
      </c>
      <c r="E399" t="s">
        <v>170</v>
      </c>
    </row>
    <row r="400" spans="1:31" x14ac:dyDescent="0.2">
      <c r="B400">
        <v>0.65</v>
      </c>
      <c r="D400">
        <f>AVERAGE(A393:O393)</f>
        <v>-0.73333333333333328</v>
      </c>
      <c r="E400">
        <f>STDEV(A393:O393)</f>
        <v>10.291929339235162</v>
      </c>
    </row>
    <row r="408" spans="1:6" ht="20" thickBot="1" x14ac:dyDescent="0.3">
      <c r="A408" s="77" t="s">
        <v>185</v>
      </c>
      <c r="B408" s="77"/>
      <c r="C408" s="77"/>
      <c r="D408" s="77"/>
      <c r="E408" s="77"/>
      <c r="F408" s="77"/>
    </row>
    <row r="409" spans="1:6" ht="18" thickTop="1" thickBot="1" x14ac:dyDescent="0.25">
      <c r="A409" s="84" t="s">
        <v>188</v>
      </c>
      <c r="B409" s="71" t="str">
        <f>A2</f>
        <v>CR</v>
      </c>
      <c r="C409" s="72" t="str">
        <f t="shared" ref="C409:P409" si="109">B2</f>
        <v>CR+</v>
      </c>
      <c r="D409" s="72" t="str">
        <f t="shared" si="109"/>
        <v>RTW</v>
      </c>
      <c r="E409" s="72" t="str">
        <f t="shared" si="109"/>
        <v>SR</v>
      </c>
      <c r="F409" s="73" t="str">
        <f t="shared" si="109"/>
        <v>TI</v>
      </c>
    </row>
    <row r="410" spans="1:6" ht="17" thickTop="1" x14ac:dyDescent="0.2">
      <c r="A410" s="74" t="s">
        <v>180</v>
      </c>
      <c r="B410" s="65">
        <f>QUARTILE(A3:A382,1)</f>
        <v>0.7421875</v>
      </c>
      <c r="C410" s="66">
        <f t="shared" ref="C410:P410" si="110">QUARTILE(B3:B382,1)</f>
        <v>0.69775000000000009</v>
      </c>
      <c r="D410" s="66">
        <f t="shared" si="110"/>
        <v>0.75149999999999995</v>
      </c>
      <c r="E410" s="66">
        <f t="shared" si="110"/>
        <v>1.2112499999999999</v>
      </c>
      <c r="F410" s="67">
        <f t="shared" si="110"/>
        <v>1.4377499999999999</v>
      </c>
    </row>
    <row r="411" spans="1:6" x14ac:dyDescent="0.2">
      <c r="A411" s="75" t="s">
        <v>181</v>
      </c>
      <c r="B411" s="68">
        <f>QUARTILE(A3:A382,2)</f>
        <v>1.5253749999999999</v>
      </c>
      <c r="C411" s="69">
        <f t="shared" ref="C411:P411" si="111">QUARTILE(B3:B382,2)</f>
        <v>1.60625</v>
      </c>
      <c r="D411" s="69">
        <f t="shared" si="111"/>
        <v>1.7290000000000001</v>
      </c>
      <c r="E411" s="69">
        <f t="shared" si="111"/>
        <v>2.4257499999999999</v>
      </c>
      <c r="F411" s="70">
        <f t="shared" si="111"/>
        <v>2.9947499999999998</v>
      </c>
    </row>
    <row r="412" spans="1:6" x14ac:dyDescent="0.2">
      <c r="A412" s="75" t="s">
        <v>182</v>
      </c>
      <c r="B412" s="68">
        <f>QUARTILE(A3:A382,3)</f>
        <v>2.7337499999999997</v>
      </c>
      <c r="C412" s="69">
        <f t="shared" ref="C412:P412" si="112">QUARTILE(B3:B382,3)</f>
        <v>2.6840000000000002</v>
      </c>
      <c r="D412" s="69">
        <f t="shared" si="112"/>
        <v>2.9275000000000002</v>
      </c>
      <c r="E412" s="69">
        <f t="shared" si="112"/>
        <v>4.1841249999999999</v>
      </c>
      <c r="F412" s="70">
        <f t="shared" si="112"/>
        <v>5.4459999999999997</v>
      </c>
    </row>
    <row r="413" spans="1:6" x14ac:dyDescent="0.2">
      <c r="A413" s="75" t="s">
        <v>183</v>
      </c>
      <c r="B413" s="68">
        <f>AVERAGE(A3:A382)</f>
        <v>3.1769250000000007</v>
      </c>
      <c r="C413" s="69">
        <f t="shared" ref="C413:P413" si="113">AVERAGE(B3:B382)</f>
        <v>2.1570967966573811</v>
      </c>
      <c r="D413" s="69">
        <f t="shared" si="113"/>
        <v>4.4433984615384636</v>
      </c>
      <c r="E413" s="69">
        <f t="shared" si="113"/>
        <v>3.6986784722222232</v>
      </c>
      <c r="F413" s="70">
        <f t="shared" si="113"/>
        <v>71.280311307901911</v>
      </c>
    </row>
    <row r="414" spans="1:6" x14ac:dyDescent="0.2">
      <c r="A414" s="76" t="s">
        <v>184</v>
      </c>
      <c r="B414" s="80">
        <f>STDEV(A3:A382)</f>
        <v>8.7271286629362201</v>
      </c>
      <c r="C414" s="81">
        <f t="shared" ref="C414:P414" si="114">STDEV(B3:B382)</f>
        <v>2.2502201439937473</v>
      </c>
      <c r="D414" s="81">
        <f t="shared" si="114"/>
        <v>11.421012223510029</v>
      </c>
      <c r="E414" s="81">
        <f t="shared" si="114"/>
        <v>4.7976305604637206</v>
      </c>
      <c r="F414" s="82">
        <f t="shared" si="114"/>
        <v>567.94020816717239</v>
      </c>
    </row>
    <row r="415" spans="1:6" ht="20" thickBot="1" x14ac:dyDescent="0.3">
      <c r="A415" s="85" t="s">
        <v>186</v>
      </c>
      <c r="B415" s="85"/>
      <c r="C415" s="85"/>
      <c r="D415" s="85"/>
      <c r="E415" s="85"/>
      <c r="F415" s="85"/>
    </row>
    <row r="416" spans="1:6" ht="17" thickTop="1" x14ac:dyDescent="0.2">
      <c r="A416" s="74" t="s">
        <v>180</v>
      </c>
      <c r="B416" s="65">
        <f>QUARTILE(F3:F382,1)</f>
        <v>1.2378125</v>
      </c>
      <c r="C416" s="66">
        <f>QUARTILE(G3:G382,1)</f>
        <v>1.2066875000000001</v>
      </c>
      <c r="D416" s="66">
        <f>QUARTILE(H3:H382,1)</f>
        <v>1.3368125</v>
      </c>
      <c r="E416" s="66">
        <f>QUARTILE(I3:I382,1)</f>
        <v>1.1111249999999999</v>
      </c>
      <c r="F416" s="67">
        <f>QUARTILE(J3:J382,1)</f>
        <v>1.6956250000000002</v>
      </c>
    </row>
    <row r="417" spans="1:6" x14ac:dyDescent="0.2">
      <c r="A417" s="75" t="s">
        <v>181</v>
      </c>
      <c r="B417" s="68">
        <f>QUARTILE(F3:F382,2)</f>
        <v>2.7915000000000001</v>
      </c>
      <c r="C417" s="69">
        <f>QUARTILE(G3:G382,2)</f>
        <v>2.62025</v>
      </c>
      <c r="D417" s="69">
        <f>QUARTILE(H3:H382,2)</f>
        <v>3.1852499999999999</v>
      </c>
      <c r="E417" s="69">
        <f>QUARTILE(I3:I382,2)</f>
        <v>2.4438750000000002</v>
      </c>
      <c r="F417" s="70">
        <f>QUARTILE(J3:J382,2)</f>
        <v>3.6760000000000002</v>
      </c>
    </row>
    <row r="418" spans="1:6" x14ac:dyDescent="0.2">
      <c r="A418" s="75" t="s">
        <v>182</v>
      </c>
      <c r="B418" s="68">
        <f>QUARTILE(F3:F382,3)</f>
        <v>5.5838125000000005</v>
      </c>
      <c r="C418" s="69">
        <f>QUARTILE(G3:G382,3)</f>
        <v>5.1401249999999994</v>
      </c>
      <c r="D418" s="69">
        <f>QUARTILE(H3:H382,3)</f>
        <v>6.1425000000000001</v>
      </c>
      <c r="E418" s="69">
        <f>QUARTILE(I3:I382,3)</f>
        <v>5.5562500000000004</v>
      </c>
      <c r="F418" s="70">
        <f>QUARTILE(J3:J382,3)</f>
        <v>8.1071874999999984</v>
      </c>
    </row>
    <row r="419" spans="1:6" x14ac:dyDescent="0.2">
      <c r="A419" s="75" t="s">
        <v>183</v>
      </c>
      <c r="B419" s="68">
        <f>AVERAGE(F3:F382)</f>
        <v>4.0212604166666628</v>
      </c>
      <c r="C419" s="69">
        <f>AVERAGE(G3:G382)</f>
        <v>3.7018506944444405</v>
      </c>
      <c r="D419" s="69">
        <f>AVERAGE(H3:H382)</f>
        <v>5.0805222222222222</v>
      </c>
      <c r="E419" s="69">
        <f>AVERAGE(I3:I382)</f>
        <v>4.2113277777777789</v>
      </c>
      <c r="F419" s="70">
        <f>AVERAGE(J3:J382)</f>
        <v>213.79259342105237</v>
      </c>
    </row>
    <row r="420" spans="1:6" x14ac:dyDescent="0.2">
      <c r="A420" s="76" t="s">
        <v>184</v>
      </c>
      <c r="B420" s="80">
        <f>STDEV(F3:F382)</f>
        <v>3.9883324522121946</v>
      </c>
      <c r="C420" s="81">
        <f>STDEV(G3:G382)</f>
        <v>3.6399242479404257</v>
      </c>
      <c r="D420" s="81">
        <f>STDEV(H3:H382)</f>
        <v>6.1526605795966054</v>
      </c>
      <c r="E420" s="81">
        <f>STDEV(I3:I382)</f>
        <v>4.8740866617667846</v>
      </c>
      <c r="F420" s="82">
        <f>STDEV(J3:J382)</f>
        <v>994.89134861925038</v>
      </c>
    </row>
    <row r="421" spans="1:6" ht="20" thickBot="1" x14ac:dyDescent="0.3">
      <c r="A421" s="85" t="s">
        <v>187</v>
      </c>
      <c r="B421" s="85"/>
      <c r="C421" s="85"/>
      <c r="D421" s="85"/>
      <c r="E421" s="85"/>
      <c r="F421" s="85"/>
    </row>
    <row r="422" spans="1:6" ht="17" thickTop="1" x14ac:dyDescent="0.2">
      <c r="A422" s="74" t="s">
        <v>180</v>
      </c>
      <c r="B422" s="78">
        <f>QUARTILE(K3:K382,1)</f>
        <v>8.4019999999999992</v>
      </c>
      <c r="C422" s="66">
        <f>QUARTILE(L3:L382,1)</f>
        <v>9.0263749999999998</v>
      </c>
      <c r="D422" s="66">
        <f>QUARTILE(M3:M382,1)</f>
        <v>11.04575</v>
      </c>
      <c r="E422" s="66">
        <f>QUARTILE(N3:N382,1)</f>
        <v>9.4243749999999995</v>
      </c>
      <c r="F422" s="67">
        <f>QUARTILE(O3:O382,1)</f>
        <v>8.3728750000000005</v>
      </c>
    </row>
    <row r="423" spans="1:6" x14ac:dyDescent="0.2">
      <c r="A423" s="75" t="s">
        <v>181</v>
      </c>
      <c r="B423" s="79">
        <f>QUARTILE(K3:K382,2)</f>
        <v>23.095874999999999</v>
      </c>
      <c r="C423" s="69">
        <f>QUARTILE(L3:L382,2)</f>
        <v>26.682375</v>
      </c>
      <c r="D423" s="69">
        <f>QUARTILE(M3:M382,2)</f>
        <v>25.706</v>
      </c>
      <c r="E423" s="69">
        <f>QUARTILE(N3:N382,2)</f>
        <v>26.220124999999999</v>
      </c>
      <c r="F423" s="70">
        <f>QUARTILE(O3:O382,2)</f>
        <v>24.540875</v>
      </c>
    </row>
    <row r="424" spans="1:6" x14ac:dyDescent="0.2">
      <c r="A424" s="75" t="s">
        <v>182</v>
      </c>
      <c r="B424" s="79">
        <f>QUARTILE(K3:K382,3)</f>
        <v>48.914562500000002</v>
      </c>
      <c r="C424" s="69">
        <f>QUARTILE(L3:L382,3)</f>
        <v>52.771625</v>
      </c>
      <c r="D424" s="69">
        <f>QUARTILE(M3:M382,3)</f>
        <v>52.421749999999996</v>
      </c>
      <c r="E424" s="69">
        <f>QUARTILE(N3:N382,3)</f>
        <v>57.729374999999997</v>
      </c>
      <c r="F424" s="70">
        <f>QUARTILE(O3:O382,3)</f>
        <v>49.457625</v>
      </c>
    </row>
    <row r="425" spans="1:6" x14ac:dyDescent="0.2">
      <c r="A425" s="75" t="s">
        <v>183</v>
      </c>
      <c r="B425" s="79">
        <f>AVERAGE(K3:K382)</f>
        <v>36.533198611111146</v>
      </c>
      <c r="C425" s="69">
        <f>AVERAGE(L3:L382)</f>
        <v>37.452122222222229</v>
      </c>
      <c r="D425" s="69">
        <f>AVERAGE(M3:M382)</f>
        <v>38.259839583333331</v>
      </c>
      <c r="E425" s="69">
        <f>AVERAGE(N3:N382)</f>
        <v>38.470545833333318</v>
      </c>
      <c r="F425" s="70">
        <f>AVERAGE(O3:O382)</f>
        <v>97.385726902173971</v>
      </c>
    </row>
    <row r="426" spans="1:6" x14ac:dyDescent="0.2">
      <c r="A426" s="76" t="s">
        <v>184</v>
      </c>
      <c r="B426" s="83">
        <f>STDEV(K3:K382)</f>
        <v>39.768003398937182</v>
      </c>
      <c r="C426" s="81">
        <f>STDEV(L3:L382)</f>
        <v>37.922076894522412</v>
      </c>
      <c r="D426" s="81">
        <f>STDEV(M3:M382)</f>
        <v>40.494866766876164</v>
      </c>
      <c r="E426" s="81">
        <f>STDEV(N3:N382)</f>
        <v>38.805767314009181</v>
      </c>
      <c r="F426" s="82">
        <f>STDEV(O3:O382)</f>
        <v>539.90037333594807</v>
      </c>
    </row>
  </sheetData>
  <mergeCells count="3">
    <mergeCell ref="A421:F421"/>
    <mergeCell ref="A415:F415"/>
    <mergeCell ref="A408:F408"/>
  </mergeCells>
  <conditionalFormatting sqref="A384:O38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2E07E-4FFC-AC49-A817-734F2484139B}">
  <dimension ref="A1:O20"/>
  <sheetViews>
    <sheetView workbookViewId="0">
      <selection activeCell="Q81" sqref="Q81"/>
    </sheetView>
  </sheetViews>
  <sheetFormatPr baseColWidth="10" defaultRowHeight="16" x14ac:dyDescent="0.2"/>
  <cols>
    <col min="1" max="15" width="6.83203125" customWidth="1"/>
  </cols>
  <sheetData>
    <row r="1" spans="1:15" x14ac:dyDescent="0.2">
      <c r="A1" t="s">
        <v>9</v>
      </c>
      <c r="F1" t="s">
        <v>2</v>
      </c>
      <c r="K1" t="s">
        <v>8</v>
      </c>
    </row>
    <row r="2" spans="1:15" x14ac:dyDescent="0.2">
      <c r="A2" t="s">
        <v>4</v>
      </c>
      <c r="B2" t="s">
        <v>3</v>
      </c>
      <c r="C2" t="s">
        <v>6</v>
      </c>
      <c r="D2" t="s">
        <v>5</v>
      </c>
      <c r="E2" t="s">
        <v>7</v>
      </c>
      <c r="F2" t="s">
        <v>4</v>
      </c>
      <c r="G2" t="s">
        <v>3</v>
      </c>
      <c r="H2" t="s">
        <v>6</v>
      </c>
      <c r="I2" t="s">
        <v>5</v>
      </c>
      <c r="J2" t="s">
        <v>7</v>
      </c>
      <c r="K2" t="s">
        <v>4</v>
      </c>
      <c r="L2" t="s">
        <v>3</v>
      </c>
      <c r="M2" t="s">
        <v>6</v>
      </c>
      <c r="N2" t="s">
        <v>5</v>
      </c>
      <c r="O2" t="s">
        <v>7</v>
      </c>
    </row>
    <row r="3" spans="1:15" x14ac:dyDescent="0.2">
      <c r="A3">
        <v>6</v>
      </c>
      <c r="B3">
        <v>9</v>
      </c>
      <c r="C3">
        <v>6</v>
      </c>
      <c r="D3">
        <v>10</v>
      </c>
      <c r="E3">
        <v>8</v>
      </c>
      <c r="F3">
        <v>11</v>
      </c>
      <c r="G3">
        <v>9</v>
      </c>
      <c r="H3">
        <v>14</v>
      </c>
      <c r="I3">
        <v>9</v>
      </c>
      <c r="J3">
        <v>12</v>
      </c>
      <c r="K3">
        <v>17</v>
      </c>
      <c r="L3">
        <v>14</v>
      </c>
      <c r="M3">
        <v>19</v>
      </c>
      <c r="N3">
        <v>19</v>
      </c>
      <c r="O3">
        <v>24</v>
      </c>
    </row>
    <row r="4" spans="1:15" x14ac:dyDescent="0.2">
      <c r="A4">
        <v>6</v>
      </c>
      <c r="B4">
        <v>11</v>
      </c>
      <c r="C4">
        <v>5</v>
      </c>
      <c r="D4">
        <v>6</v>
      </c>
      <c r="E4">
        <v>9</v>
      </c>
      <c r="F4">
        <v>10</v>
      </c>
      <c r="G4">
        <v>6</v>
      </c>
      <c r="H4">
        <v>10</v>
      </c>
      <c r="I4">
        <v>14</v>
      </c>
      <c r="J4">
        <v>8</v>
      </c>
      <c r="K4">
        <v>25</v>
      </c>
      <c r="L4">
        <v>25</v>
      </c>
      <c r="M4">
        <v>21</v>
      </c>
      <c r="N4">
        <v>24</v>
      </c>
      <c r="O4">
        <v>14</v>
      </c>
    </row>
    <row r="5" spans="1:15" x14ac:dyDescent="0.2">
      <c r="A5">
        <v>9</v>
      </c>
      <c r="B5">
        <v>5</v>
      </c>
      <c r="C5">
        <v>4</v>
      </c>
      <c r="D5">
        <v>9</v>
      </c>
      <c r="E5">
        <v>7</v>
      </c>
      <c r="F5">
        <v>14</v>
      </c>
      <c r="G5">
        <v>11</v>
      </c>
      <c r="H5">
        <v>17</v>
      </c>
      <c r="I5">
        <v>6</v>
      </c>
      <c r="J5">
        <v>10</v>
      </c>
      <c r="K5">
        <v>24</v>
      </c>
      <c r="L5">
        <v>23</v>
      </c>
      <c r="M5">
        <v>11</v>
      </c>
      <c r="N5">
        <v>21</v>
      </c>
      <c r="O5">
        <v>21</v>
      </c>
    </row>
    <row r="6" spans="1:15" x14ac:dyDescent="0.2">
      <c r="A6">
        <v>5</v>
      </c>
      <c r="B6">
        <v>8</v>
      </c>
      <c r="C6">
        <v>6</v>
      </c>
      <c r="D6">
        <v>10</v>
      </c>
      <c r="E6">
        <v>11</v>
      </c>
      <c r="F6">
        <v>10</v>
      </c>
      <c r="G6">
        <v>13</v>
      </c>
      <c r="H6">
        <v>13</v>
      </c>
      <c r="I6">
        <v>16</v>
      </c>
      <c r="J6">
        <v>9</v>
      </c>
      <c r="K6">
        <v>22</v>
      </c>
      <c r="L6">
        <v>24</v>
      </c>
      <c r="M6">
        <v>25</v>
      </c>
      <c r="N6">
        <v>24</v>
      </c>
      <c r="O6">
        <v>14</v>
      </c>
    </row>
    <row r="7" spans="1:15" x14ac:dyDescent="0.2">
      <c r="A7">
        <v>5</v>
      </c>
      <c r="B7">
        <v>5</v>
      </c>
      <c r="C7">
        <v>7</v>
      </c>
      <c r="D7">
        <v>10</v>
      </c>
      <c r="E7">
        <v>7</v>
      </c>
      <c r="F7">
        <v>13</v>
      </c>
      <c r="G7">
        <v>11</v>
      </c>
      <c r="H7">
        <v>14</v>
      </c>
      <c r="I7">
        <v>10</v>
      </c>
      <c r="J7">
        <v>10</v>
      </c>
      <c r="K7">
        <v>25</v>
      </c>
      <c r="L7">
        <v>25</v>
      </c>
      <c r="M7">
        <v>11</v>
      </c>
      <c r="N7">
        <v>25</v>
      </c>
      <c r="O7">
        <v>20</v>
      </c>
    </row>
    <row r="8" spans="1:15" x14ac:dyDescent="0.2">
      <c r="A8">
        <v>7</v>
      </c>
      <c r="B8">
        <v>5</v>
      </c>
      <c r="C8">
        <v>7</v>
      </c>
      <c r="D8">
        <v>8</v>
      </c>
      <c r="E8">
        <v>5</v>
      </c>
      <c r="F8">
        <v>13</v>
      </c>
      <c r="G8">
        <v>6</v>
      </c>
      <c r="H8">
        <v>11</v>
      </c>
      <c r="I8">
        <v>8</v>
      </c>
      <c r="J8">
        <v>8</v>
      </c>
      <c r="K8">
        <v>20</v>
      </c>
      <c r="L8">
        <v>22</v>
      </c>
      <c r="M8">
        <v>23</v>
      </c>
      <c r="N8">
        <v>23</v>
      </c>
      <c r="O8">
        <v>23</v>
      </c>
    </row>
    <row r="9" spans="1:15" x14ac:dyDescent="0.2">
      <c r="A9">
        <v>6</v>
      </c>
      <c r="B9">
        <v>8</v>
      </c>
      <c r="C9">
        <v>6</v>
      </c>
      <c r="D9">
        <v>9</v>
      </c>
      <c r="E9">
        <v>10</v>
      </c>
      <c r="F9">
        <v>16</v>
      </c>
      <c r="G9">
        <v>16</v>
      </c>
      <c r="H9">
        <v>19</v>
      </c>
      <c r="I9">
        <v>8</v>
      </c>
      <c r="J9">
        <v>7</v>
      </c>
      <c r="K9">
        <v>17</v>
      </c>
      <c r="L9">
        <v>13</v>
      </c>
      <c r="M9">
        <v>24</v>
      </c>
      <c r="N9">
        <v>22</v>
      </c>
      <c r="O9">
        <v>22</v>
      </c>
    </row>
    <row r="10" spans="1:15" x14ac:dyDescent="0.2">
      <c r="A10">
        <v>8</v>
      </c>
      <c r="B10">
        <v>8</v>
      </c>
      <c r="C10">
        <v>8</v>
      </c>
      <c r="D10">
        <v>7</v>
      </c>
      <c r="E10">
        <v>8</v>
      </c>
      <c r="F10">
        <v>11</v>
      </c>
      <c r="G10">
        <v>2</v>
      </c>
      <c r="H10">
        <v>16</v>
      </c>
      <c r="I10">
        <v>6</v>
      </c>
      <c r="J10">
        <v>8</v>
      </c>
      <c r="K10">
        <v>20</v>
      </c>
      <c r="L10">
        <v>18</v>
      </c>
      <c r="M10">
        <v>24</v>
      </c>
      <c r="N10">
        <v>23</v>
      </c>
      <c r="O10">
        <v>24</v>
      </c>
    </row>
    <row r="11" spans="1:15" x14ac:dyDescent="0.2">
      <c r="A11">
        <v>7</v>
      </c>
      <c r="B11">
        <v>9</v>
      </c>
      <c r="C11">
        <v>9</v>
      </c>
      <c r="D11">
        <v>11</v>
      </c>
      <c r="E11">
        <v>3</v>
      </c>
      <c r="F11">
        <v>3</v>
      </c>
      <c r="G11">
        <v>10</v>
      </c>
      <c r="H11">
        <v>7</v>
      </c>
      <c r="I11">
        <v>10</v>
      </c>
      <c r="J11">
        <v>10</v>
      </c>
      <c r="K11">
        <v>25</v>
      </c>
      <c r="L11">
        <v>22</v>
      </c>
      <c r="M11">
        <v>17</v>
      </c>
      <c r="N11">
        <v>23</v>
      </c>
      <c r="O11">
        <v>23</v>
      </c>
    </row>
    <row r="12" spans="1:15" x14ac:dyDescent="0.2">
      <c r="A12">
        <v>9</v>
      </c>
      <c r="B12">
        <v>10</v>
      </c>
      <c r="C12">
        <v>9</v>
      </c>
      <c r="D12">
        <v>11</v>
      </c>
      <c r="E12">
        <v>5</v>
      </c>
      <c r="F12">
        <v>13</v>
      </c>
      <c r="G12">
        <v>9</v>
      </c>
      <c r="H12">
        <v>14</v>
      </c>
      <c r="I12">
        <v>7</v>
      </c>
      <c r="J12">
        <v>11</v>
      </c>
      <c r="K12">
        <v>22</v>
      </c>
      <c r="L12">
        <v>22</v>
      </c>
      <c r="M12">
        <v>24</v>
      </c>
      <c r="N12">
        <v>25</v>
      </c>
      <c r="O12">
        <v>20</v>
      </c>
    </row>
    <row r="13" spans="1:15" x14ac:dyDescent="0.2">
      <c r="A13">
        <v>6</v>
      </c>
      <c r="B13">
        <v>6</v>
      </c>
      <c r="C13">
        <v>7</v>
      </c>
      <c r="D13">
        <v>5</v>
      </c>
      <c r="E13">
        <v>3</v>
      </c>
      <c r="F13">
        <v>17</v>
      </c>
      <c r="G13">
        <v>10</v>
      </c>
      <c r="H13">
        <v>10</v>
      </c>
      <c r="I13">
        <v>8</v>
      </c>
      <c r="J13">
        <v>9</v>
      </c>
      <c r="K13">
        <v>24</v>
      </c>
      <c r="L13">
        <v>22</v>
      </c>
      <c r="M13">
        <v>24</v>
      </c>
      <c r="N13">
        <v>22</v>
      </c>
      <c r="O13">
        <v>22</v>
      </c>
    </row>
    <row r="14" spans="1:15" x14ac:dyDescent="0.2">
      <c r="A14">
        <v>7</v>
      </c>
      <c r="B14">
        <v>6</v>
      </c>
      <c r="C14">
        <v>6</v>
      </c>
      <c r="D14">
        <v>4</v>
      </c>
      <c r="E14">
        <v>10</v>
      </c>
      <c r="F14">
        <v>19</v>
      </c>
      <c r="G14">
        <v>9</v>
      </c>
      <c r="H14">
        <v>9</v>
      </c>
      <c r="I14">
        <v>12</v>
      </c>
      <c r="J14">
        <v>8</v>
      </c>
      <c r="K14">
        <v>22</v>
      </c>
      <c r="L14">
        <v>24</v>
      </c>
      <c r="M14">
        <v>21</v>
      </c>
      <c r="N14">
        <v>23</v>
      </c>
      <c r="O14">
        <v>24</v>
      </c>
    </row>
    <row r="15" spans="1:15" x14ac:dyDescent="0.2">
      <c r="A15">
        <v>6</v>
      </c>
      <c r="B15">
        <v>8</v>
      </c>
      <c r="C15">
        <v>8</v>
      </c>
      <c r="D15">
        <v>9</v>
      </c>
      <c r="E15">
        <v>11</v>
      </c>
      <c r="F15">
        <v>14</v>
      </c>
      <c r="G15">
        <v>10</v>
      </c>
      <c r="H15">
        <v>8</v>
      </c>
      <c r="I15">
        <v>9</v>
      </c>
      <c r="J15">
        <v>8</v>
      </c>
      <c r="K15">
        <v>9</v>
      </c>
      <c r="L15">
        <v>23</v>
      </c>
      <c r="M15">
        <v>14</v>
      </c>
      <c r="N15">
        <v>22</v>
      </c>
      <c r="O15">
        <v>20</v>
      </c>
    </row>
    <row r="16" spans="1:15" x14ac:dyDescent="0.2">
      <c r="A16">
        <v>5</v>
      </c>
      <c r="B16">
        <v>10</v>
      </c>
      <c r="C16">
        <v>9</v>
      </c>
      <c r="D16">
        <v>7</v>
      </c>
      <c r="E16">
        <v>7</v>
      </c>
      <c r="F16">
        <v>17</v>
      </c>
      <c r="G16">
        <v>15</v>
      </c>
      <c r="H16">
        <v>16</v>
      </c>
      <c r="I16">
        <v>4</v>
      </c>
      <c r="J16">
        <v>12</v>
      </c>
      <c r="K16">
        <v>10</v>
      </c>
      <c r="L16">
        <v>15</v>
      </c>
      <c r="M16">
        <v>25</v>
      </c>
      <c r="N16">
        <v>23</v>
      </c>
      <c r="O16">
        <v>21</v>
      </c>
    </row>
    <row r="17" spans="1:15" x14ac:dyDescent="0.2">
      <c r="A17">
        <v>7</v>
      </c>
      <c r="B17">
        <v>7</v>
      </c>
      <c r="C17">
        <v>9</v>
      </c>
      <c r="D17">
        <v>8</v>
      </c>
      <c r="E17">
        <v>7</v>
      </c>
      <c r="F17">
        <v>13</v>
      </c>
      <c r="G17">
        <v>13</v>
      </c>
      <c r="H17">
        <v>18</v>
      </c>
      <c r="I17">
        <v>9</v>
      </c>
      <c r="J17">
        <v>14</v>
      </c>
      <c r="K17">
        <v>20</v>
      </c>
      <c r="L17">
        <v>24</v>
      </c>
      <c r="M17">
        <v>21</v>
      </c>
      <c r="N17">
        <v>21</v>
      </c>
      <c r="O17">
        <v>23</v>
      </c>
    </row>
    <row r="20" spans="1:15" x14ac:dyDescent="0.2">
      <c r="A20">
        <f>SUM(A3:A17)</f>
        <v>99</v>
      </c>
      <c r="B20">
        <f t="shared" ref="B20:O20" si="0">SUM(B3:B17)</f>
        <v>115</v>
      </c>
      <c r="C20">
        <f t="shared" si="0"/>
        <v>106</v>
      </c>
      <c r="D20">
        <f t="shared" si="0"/>
        <v>124</v>
      </c>
      <c r="E20">
        <f t="shared" si="0"/>
        <v>111</v>
      </c>
      <c r="F20">
        <f t="shared" si="0"/>
        <v>194</v>
      </c>
      <c r="G20">
        <f t="shared" si="0"/>
        <v>150</v>
      </c>
      <c r="H20">
        <f t="shared" si="0"/>
        <v>196</v>
      </c>
      <c r="I20">
        <f t="shared" si="0"/>
        <v>136</v>
      </c>
      <c r="J20">
        <f t="shared" si="0"/>
        <v>144</v>
      </c>
      <c r="K20">
        <f t="shared" si="0"/>
        <v>302</v>
      </c>
      <c r="L20">
        <f t="shared" si="0"/>
        <v>316</v>
      </c>
      <c r="M20">
        <f t="shared" si="0"/>
        <v>304</v>
      </c>
      <c r="N20">
        <f t="shared" si="0"/>
        <v>340</v>
      </c>
      <c r="O20">
        <f t="shared" si="0"/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14</vt:i4>
      </vt:variant>
    </vt:vector>
  </HeadingPairs>
  <TitlesOfParts>
    <vt:vector size="26" baseType="lpstr">
      <vt:lpstr>Sheet1</vt:lpstr>
      <vt:lpstr>Sheet2</vt:lpstr>
      <vt:lpstr>Sheet4</vt:lpstr>
      <vt:lpstr>Sheet3</vt:lpstr>
      <vt:lpstr>Local diff</vt:lpstr>
      <vt:lpstr>Sheet5</vt:lpstr>
      <vt:lpstr>Web diff</vt:lpstr>
      <vt:lpstr>App diff</vt:lpstr>
      <vt:lpstr>Vouchers used</vt:lpstr>
      <vt:lpstr>Succes codes</vt:lpstr>
      <vt:lpstr>Ratio</vt:lpstr>
      <vt:lpstr>Diff server and app</vt:lpstr>
      <vt:lpstr>'App diff'!diffs_App</vt:lpstr>
      <vt:lpstr>'App diff'!diffs_App_1</vt:lpstr>
      <vt:lpstr>'Diff server and app'!diffs_Diff</vt:lpstr>
      <vt:lpstr>'Local diff'!diffs_Local</vt:lpstr>
      <vt:lpstr>Ratio!diffs_Ratio</vt:lpstr>
      <vt:lpstr>'Succes codes'!diffs_Success_codes</vt:lpstr>
      <vt:lpstr>'Succes codes'!diffs_Success_codes_1</vt:lpstr>
      <vt:lpstr>'Vouchers used'!diffs_Vouchers_used</vt:lpstr>
      <vt:lpstr>'Vouchers used'!diffs_Vouchers_used_1</vt:lpstr>
      <vt:lpstr>'Web diff'!diffs_Web</vt:lpstr>
      <vt:lpstr>Sheet3!totals</vt:lpstr>
      <vt:lpstr>Sheet4!totals</vt:lpstr>
      <vt:lpstr>Sheet1!totals_1</vt:lpstr>
      <vt:lpstr>Sheet1!totals_2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2019-04-02T12:11:26Z</dcterms:created>
  <dcterms:modified xsi:type="dcterms:W3CDTF">2019-04-16T15:49:28Z</dcterms:modified>
</cp:coreProperties>
</file>