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rocha\Documents\Safra II\Folha pontos\"/>
    </mc:Choice>
  </mc:AlternateContent>
  <bookViews>
    <workbookView xWindow="0" yWindow="0" windowWidth="24000" windowHeight="9630" activeTab="3"/>
  </bookViews>
  <sheets>
    <sheet name="Agosto 2019" sheetId="1" r:id="rId1"/>
    <sheet name="Setembro 2019" sheetId="2" r:id="rId2"/>
    <sheet name="Outubro 2019" sheetId="3" r:id="rId3"/>
    <sheet name="Novembro 2019" sheetId="4" r:id="rId4"/>
  </sheets>
  <calcPr calcId="162913"/>
</workbook>
</file>

<file path=xl/calcChain.xml><?xml version="1.0" encoding="utf-8"?>
<calcChain xmlns="http://schemas.openxmlformats.org/spreadsheetml/2006/main">
  <c r="H40" i="4" l="1"/>
  <c r="J40" i="4" s="1"/>
  <c r="H36" i="4"/>
  <c r="J36" i="4" s="1"/>
  <c r="H35" i="4"/>
  <c r="I35" i="4" s="1"/>
  <c r="J34" i="4"/>
  <c r="H34" i="4"/>
  <c r="I34" i="4" s="1"/>
  <c r="J33" i="4"/>
  <c r="J32" i="4"/>
  <c r="H32" i="4"/>
  <c r="I32" i="4" s="1"/>
  <c r="H31" i="4"/>
  <c r="J31" i="4" s="1"/>
  <c r="H30" i="4"/>
  <c r="J30" i="4" s="1"/>
  <c r="H29" i="4"/>
  <c r="I29" i="4" s="1"/>
  <c r="J28" i="4"/>
  <c r="I28" i="4"/>
  <c r="H28" i="4"/>
  <c r="H27" i="4"/>
  <c r="J27" i="4" s="1"/>
  <c r="H26" i="4"/>
  <c r="J26" i="4" s="1"/>
  <c r="J25" i="4"/>
  <c r="H25" i="4"/>
  <c r="I25" i="4" s="1"/>
  <c r="H24" i="4"/>
  <c r="J24" i="4" s="1"/>
  <c r="H23" i="4"/>
  <c r="J23" i="4" s="1"/>
  <c r="H22" i="4"/>
  <c r="J22" i="4" s="1"/>
  <c r="H21" i="4"/>
  <c r="I21" i="4" s="1"/>
  <c r="H20" i="4"/>
  <c r="J20" i="4" s="1"/>
  <c r="H19" i="4"/>
  <c r="J19" i="4" s="1"/>
  <c r="H18" i="4"/>
  <c r="J18" i="4" s="1"/>
  <c r="H17" i="4"/>
  <c r="I17" i="4" s="1"/>
  <c r="J16" i="4"/>
  <c r="H16" i="4"/>
  <c r="I16" i="4" s="1"/>
  <c r="H15" i="4"/>
  <c r="J15" i="4" s="1"/>
  <c r="H14" i="4"/>
  <c r="J14" i="4" s="1"/>
  <c r="H13" i="4"/>
  <c r="I13" i="4" s="1"/>
  <c r="J12" i="4"/>
  <c r="I12" i="4"/>
  <c r="H12" i="4"/>
  <c r="H11" i="4"/>
  <c r="J11" i="4" s="1"/>
  <c r="H10" i="4"/>
  <c r="J10" i="4" s="1"/>
  <c r="J9" i="4"/>
  <c r="H9" i="4"/>
  <c r="I9" i="4" s="1"/>
  <c r="H8" i="4"/>
  <c r="J8" i="4" s="1"/>
  <c r="H7" i="4"/>
  <c r="J40" i="3"/>
  <c r="I8" i="4" l="1"/>
  <c r="J21" i="4"/>
  <c r="I24" i="4"/>
  <c r="J13" i="4"/>
  <c r="J29" i="4"/>
  <c r="J17" i="4"/>
  <c r="I20" i="4"/>
  <c r="J35" i="4"/>
  <c r="H41" i="4"/>
  <c r="I7" i="4"/>
  <c r="I11" i="4"/>
  <c r="I15" i="4"/>
  <c r="I19" i="4"/>
  <c r="I23" i="4"/>
  <c r="I27" i="4"/>
  <c r="I31" i="4"/>
  <c r="I40" i="4"/>
  <c r="J7" i="4"/>
  <c r="I10" i="4"/>
  <c r="I14" i="4"/>
  <c r="I18" i="4"/>
  <c r="I22" i="4"/>
  <c r="I26" i="4"/>
  <c r="I30" i="4"/>
  <c r="I36" i="4"/>
  <c r="J41" i="4" l="1"/>
  <c r="I41" i="4"/>
  <c r="J43" i="4" l="1"/>
  <c r="I13" i="3"/>
  <c r="H8" i="3" l="1"/>
  <c r="H9" i="3"/>
  <c r="H10" i="3"/>
  <c r="J10" i="3" s="1"/>
  <c r="H11" i="3"/>
  <c r="J11" i="3" s="1"/>
  <c r="H12" i="3"/>
  <c r="H13" i="3"/>
  <c r="J13" i="3" s="1"/>
  <c r="H14" i="3"/>
  <c r="J14" i="3" s="1"/>
  <c r="H15" i="3"/>
  <c r="J15" i="3" s="1"/>
  <c r="H16" i="3"/>
  <c r="J16" i="3" s="1"/>
  <c r="H17" i="3"/>
  <c r="I17" i="3" s="1"/>
  <c r="H18" i="3"/>
  <c r="J18" i="3" s="1"/>
  <c r="H19" i="3"/>
  <c r="J19" i="3" s="1"/>
  <c r="H20" i="3"/>
  <c r="J20" i="3" s="1"/>
  <c r="H21" i="3"/>
  <c r="I21" i="3" s="1"/>
  <c r="H22" i="3"/>
  <c r="I22" i="3" s="1"/>
  <c r="H23" i="3"/>
  <c r="J23" i="3" s="1"/>
  <c r="H24" i="3"/>
  <c r="J24" i="3" s="1"/>
  <c r="H25" i="3"/>
  <c r="J25" i="3" s="1"/>
  <c r="H26" i="3"/>
  <c r="J26" i="3" s="1"/>
  <c r="H27" i="3"/>
  <c r="J27" i="3" s="1"/>
  <c r="H28" i="3"/>
  <c r="J28" i="3" s="1"/>
  <c r="H29" i="3"/>
  <c r="J29" i="3" s="1"/>
  <c r="H30" i="3"/>
  <c r="J30" i="3" s="1"/>
  <c r="H31" i="3"/>
  <c r="J31" i="3" s="1"/>
  <c r="H32" i="3"/>
  <c r="J32" i="3" s="1"/>
  <c r="H34" i="3"/>
  <c r="J34" i="3" s="1"/>
  <c r="H35" i="3"/>
  <c r="J35" i="3" s="1"/>
  <c r="H36" i="3"/>
  <c r="I36" i="3" s="1"/>
  <c r="H37" i="3"/>
  <c r="J37" i="3" s="1"/>
  <c r="J33" i="3"/>
  <c r="J12" i="3"/>
  <c r="J9" i="3"/>
  <c r="I9" i="3"/>
  <c r="J8" i="3"/>
  <c r="H7" i="3"/>
  <c r="J7" i="3" s="1"/>
  <c r="I30" i="3" l="1"/>
  <c r="I29" i="3"/>
  <c r="J22" i="3"/>
  <c r="J21" i="3"/>
  <c r="J17" i="3"/>
  <c r="I25" i="3"/>
  <c r="I14" i="3"/>
  <c r="I10" i="3"/>
  <c r="I18" i="3"/>
  <c r="I26" i="3"/>
  <c r="I35" i="3"/>
  <c r="H38" i="3"/>
  <c r="J36" i="3"/>
  <c r="I16" i="3"/>
  <c r="I28" i="3"/>
  <c r="I37" i="3"/>
  <c r="I8" i="3"/>
  <c r="I12" i="3"/>
  <c r="I20" i="3"/>
  <c r="I24" i="3"/>
  <c r="I32" i="3"/>
  <c r="I34" i="3"/>
  <c r="I7" i="3"/>
  <c r="I11" i="3"/>
  <c r="I15" i="3"/>
  <c r="I19" i="3"/>
  <c r="I23" i="3"/>
  <c r="I27" i="3"/>
  <c r="I31" i="3"/>
  <c r="H35" i="2"/>
  <c r="J35" i="2" s="1"/>
  <c r="H34" i="2"/>
  <c r="I34" i="2" s="1"/>
  <c r="H33" i="2"/>
  <c r="I33" i="2" s="1"/>
  <c r="H32" i="2"/>
  <c r="J32" i="2" s="1"/>
  <c r="J31" i="2"/>
  <c r="H30" i="2"/>
  <c r="J30" i="2" s="1"/>
  <c r="H29" i="2"/>
  <c r="J29" i="2" s="1"/>
  <c r="H28" i="2"/>
  <c r="I28" i="2" s="1"/>
  <c r="H27" i="2"/>
  <c r="J27" i="2" s="1"/>
  <c r="H26" i="2"/>
  <c r="I26" i="2" s="1"/>
  <c r="H25" i="2"/>
  <c r="J25" i="2" s="1"/>
  <c r="H24" i="2"/>
  <c r="I24" i="2" s="1"/>
  <c r="H23" i="2"/>
  <c r="J23" i="2" s="1"/>
  <c r="H22" i="2"/>
  <c r="I22" i="2" s="1"/>
  <c r="H21" i="2"/>
  <c r="J21" i="2" s="1"/>
  <c r="H20" i="2"/>
  <c r="I20" i="2" s="1"/>
  <c r="H19" i="2"/>
  <c r="J19" i="2" s="1"/>
  <c r="H18" i="2"/>
  <c r="I18" i="2" s="1"/>
  <c r="H17" i="2"/>
  <c r="J17" i="2" s="1"/>
  <c r="H16" i="2"/>
  <c r="I16" i="2" s="1"/>
  <c r="H15" i="2"/>
  <c r="J15" i="2" s="1"/>
  <c r="H14" i="2"/>
  <c r="J14" i="2" s="1"/>
  <c r="H13" i="2"/>
  <c r="J13" i="2" s="1"/>
  <c r="H12" i="2"/>
  <c r="I12" i="2" s="1"/>
  <c r="H11" i="2"/>
  <c r="J11" i="2" s="1"/>
  <c r="H10" i="2"/>
  <c r="I10" i="2" s="1"/>
  <c r="H9" i="2"/>
  <c r="J9" i="2" s="1"/>
  <c r="H8" i="2"/>
  <c r="I8" i="2" s="1"/>
  <c r="H7" i="2"/>
  <c r="I7" i="2" s="1"/>
  <c r="H6" i="2"/>
  <c r="J6" i="2" s="1"/>
  <c r="H5" i="2"/>
  <c r="J5" i="2" s="1"/>
  <c r="J38" i="3" l="1"/>
  <c r="I38" i="3"/>
  <c r="J34" i="2"/>
  <c r="J33" i="2"/>
  <c r="I23" i="2"/>
  <c r="J28" i="2"/>
  <c r="J24" i="2"/>
  <c r="I27" i="2"/>
  <c r="J20" i="2"/>
  <c r="I19" i="2"/>
  <c r="J16" i="2"/>
  <c r="I15" i="2"/>
  <c r="J12" i="2"/>
  <c r="I11" i="2"/>
  <c r="J8" i="2"/>
  <c r="J7" i="2"/>
  <c r="H36" i="2"/>
  <c r="I14" i="2"/>
  <c r="I30" i="2"/>
  <c r="I32" i="2"/>
  <c r="I5" i="2"/>
  <c r="I9" i="2"/>
  <c r="J10" i="2"/>
  <c r="I13" i="2"/>
  <c r="I17" i="2"/>
  <c r="J18" i="2"/>
  <c r="I21" i="2"/>
  <c r="J22" i="2"/>
  <c r="I25" i="2"/>
  <c r="J26" i="2"/>
  <c r="I29" i="2"/>
  <c r="I35" i="2"/>
  <c r="I6" i="2"/>
  <c r="H6" i="1"/>
  <c r="I6" i="1" s="1"/>
  <c r="H7" i="1"/>
  <c r="J7" i="1" s="1"/>
  <c r="H8" i="1"/>
  <c r="I8" i="1" s="1"/>
  <c r="H9" i="1"/>
  <c r="J9" i="1" s="1"/>
  <c r="H10" i="1"/>
  <c r="I10" i="1" s="1"/>
  <c r="H11" i="1"/>
  <c r="J11" i="1" s="1"/>
  <c r="H12" i="1"/>
  <c r="J12" i="1" s="1"/>
  <c r="H13" i="1"/>
  <c r="J13" i="1" s="1"/>
  <c r="H14" i="1"/>
  <c r="I14" i="1" s="1"/>
  <c r="H15" i="1"/>
  <c r="J15" i="1" s="1"/>
  <c r="H16" i="1"/>
  <c r="J16" i="1" s="1"/>
  <c r="H17" i="1"/>
  <c r="J17" i="1" s="1"/>
  <c r="H18" i="1"/>
  <c r="I18" i="1" s="1"/>
  <c r="H19" i="1"/>
  <c r="J19" i="1" s="1"/>
  <c r="H20" i="1"/>
  <c r="I20" i="1" s="1"/>
  <c r="H21" i="1"/>
  <c r="J21" i="1" s="1"/>
  <c r="H22" i="1"/>
  <c r="H23" i="1"/>
  <c r="H24" i="1"/>
  <c r="I24" i="1" s="1"/>
  <c r="H25" i="1"/>
  <c r="J25" i="1" s="1"/>
  <c r="H26" i="1"/>
  <c r="I26" i="1" s="1"/>
  <c r="H27" i="1"/>
  <c r="J27" i="1" s="1"/>
  <c r="H28" i="1"/>
  <c r="J28" i="1" s="1"/>
  <c r="H29" i="1"/>
  <c r="J29" i="1" s="1"/>
  <c r="H30" i="1"/>
  <c r="I30" i="1" s="1"/>
  <c r="J31" i="1"/>
  <c r="H32" i="1"/>
  <c r="J32" i="1" s="1"/>
  <c r="H33" i="1"/>
  <c r="J33" i="1" s="1"/>
  <c r="H34" i="1"/>
  <c r="H35" i="1"/>
  <c r="J35" i="1" s="1"/>
  <c r="H5" i="1"/>
  <c r="I34" i="1"/>
  <c r="J23" i="1"/>
  <c r="I22" i="1"/>
  <c r="J36" i="2" l="1"/>
  <c r="I36" i="2"/>
  <c r="I5" i="1"/>
  <c r="J5" i="1"/>
  <c r="J24" i="1"/>
  <c r="J20" i="1"/>
  <c r="J8" i="1"/>
  <c r="I12" i="1"/>
  <c r="I16" i="1"/>
  <c r="I28" i="1"/>
  <c r="I32" i="1"/>
  <c r="I21" i="1"/>
  <c r="I33" i="1"/>
  <c r="I17" i="1"/>
  <c r="J34" i="1"/>
  <c r="J26" i="1"/>
  <c r="J18" i="1"/>
  <c r="J10" i="1"/>
  <c r="I29" i="1"/>
  <c r="I13" i="1"/>
  <c r="I25" i="1"/>
  <c r="I9" i="1"/>
  <c r="J30" i="1"/>
  <c r="J22" i="1"/>
  <c r="J14" i="1"/>
  <c r="J6" i="1"/>
  <c r="I35" i="1"/>
  <c r="I27" i="1"/>
  <c r="I23" i="1"/>
  <c r="I19" i="1"/>
  <c r="I15" i="1"/>
  <c r="I11" i="1"/>
  <c r="I7" i="1"/>
  <c r="H36" i="1"/>
  <c r="K36" i="2" l="1"/>
  <c r="J36" i="1"/>
  <c r="I36" i="1"/>
  <c r="K36" i="1" l="1"/>
</calcChain>
</file>

<file path=xl/sharedStrings.xml><?xml version="1.0" encoding="utf-8"?>
<sst xmlns="http://schemas.openxmlformats.org/spreadsheetml/2006/main" count="70" uniqueCount="14">
  <si>
    <t>Entrada</t>
  </si>
  <si>
    <t>Saída</t>
  </si>
  <si>
    <t>Total</t>
  </si>
  <si>
    <t>Saldo Positivo</t>
  </si>
  <si>
    <t>Saldo Negativo</t>
  </si>
  <si>
    <t>Data</t>
  </si>
  <si>
    <t>-</t>
  </si>
  <si>
    <t>Abono</t>
  </si>
  <si>
    <t>Robson Lima da Rocha</t>
  </si>
  <si>
    <t>Matricula: 5121</t>
  </si>
  <si>
    <t>Fui ao dentista Atestado</t>
  </si>
  <si>
    <t>OBSERVAÇÃO</t>
  </si>
  <si>
    <t>Regressivo</t>
  </si>
  <si>
    <t>Sustentação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</si>
</sst>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20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0" fillId="5" borderId="0" xfId="0" applyFill="1"/>
    <xf numFmtId="20" fontId="0" fillId="5" borderId="0" xfId="0" applyNumberFormat="1" applyFill="1"/>
    <xf numFmtId="164" fontId="1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5" borderId="0" xfId="0" applyNumberFormat="1" applyFill="1"/>
    <xf numFmtId="14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5" borderId="0" xfId="0" applyFill="1" applyAlignment="1">
      <alignment horizontal="left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oogle.com.br/url?sa=i&amp;rct=j&amp;q=&amp;esrc=s&amp;source=images&amp;cd=&amp;cad=rja&amp;uact=8&amp;ved=0ahUKEwjGgpK0w9vZAhUCW5AKHfaYA6kQjRwIBg&amp;url=http://intranet.rsinet.com.br/&amp;psig=AOvVaw0_b-jLu8fvzVJQ0buzD6N_&amp;ust=1520557237733550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oogle.com.br/url?sa=i&amp;rct=j&amp;q=&amp;esrc=s&amp;source=images&amp;cd=&amp;cad=rja&amp;uact=8&amp;ved=0ahUKEwjGgpK0w9vZAhUCW5AKHfaYA6kQjRwIBg&amp;url=http://intranet.rsinet.com.br/&amp;psig=AOvVaw0_b-jLu8fvzVJQ0buzD6N_&amp;ust=152055723773355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6</xdr:col>
      <xdr:colOff>9525</xdr:colOff>
      <xdr:row>4</xdr:row>
      <xdr:rowOff>123825</xdr:rowOff>
    </xdr:to>
    <xdr:pic>
      <xdr:nvPicPr>
        <xdr:cNvPr id="2" name="irc_mi" descr="Resultado de imagem para rsi informatic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32385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6</xdr:col>
      <xdr:colOff>9525</xdr:colOff>
      <xdr:row>4</xdr:row>
      <xdr:rowOff>123825</xdr:rowOff>
    </xdr:to>
    <xdr:pic>
      <xdr:nvPicPr>
        <xdr:cNvPr id="2" name="irc_mi" descr="Resultado de imagem para rsi informatica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"/>
          <a:ext cx="32385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topLeftCell="A16" workbookViewId="0">
      <selection activeCell="H38" sqref="H38"/>
    </sheetView>
  </sheetViews>
  <sheetFormatPr defaultRowHeight="15" x14ac:dyDescent="0.25"/>
  <cols>
    <col min="2" max="2" width="10.7109375" bestFit="1" customWidth="1"/>
    <col min="8" max="8" width="10" customWidth="1"/>
    <col min="10" max="10" width="9.140625" customWidth="1"/>
  </cols>
  <sheetData>
    <row r="1" spans="2:12" x14ac:dyDescent="0.25">
      <c r="B1" s="24" t="s">
        <v>8</v>
      </c>
      <c r="C1" s="24"/>
      <c r="D1" s="11">
        <v>0.33333333333333331</v>
      </c>
    </row>
    <row r="2" spans="2:12" x14ac:dyDescent="0.25">
      <c r="B2" s="25" t="s">
        <v>9</v>
      </c>
      <c r="C2" s="25"/>
      <c r="D2" s="1"/>
    </row>
    <row r="4" spans="2:12" ht="30" x14ac:dyDescent="0.25">
      <c r="B4" s="4" t="s">
        <v>5</v>
      </c>
      <c r="C4" s="4" t="s">
        <v>0</v>
      </c>
      <c r="D4" s="4" t="s">
        <v>1</v>
      </c>
      <c r="E4" s="4" t="s">
        <v>0</v>
      </c>
      <c r="F4" s="4" t="s">
        <v>1</v>
      </c>
      <c r="G4" s="4" t="s">
        <v>7</v>
      </c>
      <c r="H4" s="4" t="s">
        <v>2</v>
      </c>
      <c r="I4" s="5" t="s">
        <v>3</v>
      </c>
      <c r="J4" s="5" t="s">
        <v>4</v>
      </c>
    </row>
    <row r="5" spans="2:12" x14ac:dyDescent="0.25">
      <c r="B5" s="2">
        <v>43685</v>
      </c>
      <c r="C5" s="3">
        <v>0.375</v>
      </c>
      <c r="D5" s="3">
        <v>0.5</v>
      </c>
      <c r="E5" s="3">
        <v>0.54166666666666663</v>
      </c>
      <c r="F5" s="3">
        <v>0.75</v>
      </c>
      <c r="G5" s="3"/>
      <c r="H5" s="8">
        <f>IF(C5="","",(F5-E5)+(D5-C5)+G5)</f>
        <v>0.33333333333333337</v>
      </c>
      <c r="I5" s="8" t="str">
        <f>IF(H5="","",IF(H5&lt;=$D$1,"",H5-$D$1))</f>
        <v/>
      </c>
      <c r="J5" s="8" t="str">
        <f>IF(H5="","",IF(H5&gt;=$D$1,"",$D$1-H5))</f>
        <v/>
      </c>
      <c r="L5" s="10"/>
    </row>
    <row r="6" spans="2:12" x14ac:dyDescent="0.25">
      <c r="B6" s="2">
        <v>43686</v>
      </c>
      <c r="C6" s="3">
        <v>0.375</v>
      </c>
      <c r="D6" s="3">
        <v>0.54166666666666663</v>
      </c>
      <c r="E6" s="3">
        <v>0.58333333333333337</v>
      </c>
      <c r="F6" s="3">
        <v>0.75</v>
      </c>
      <c r="G6" s="3"/>
      <c r="H6" s="8">
        <f t="shared" ref="H6:H35" si="0">IF(C6="","",(F6-E6)+(D6-C6)+G6)</f>
        <v>0.33333333333333326</v>
      </c>
      <c r="I6" s="8" t="str">
        <f t="shared" ref="I6:I35" si="1">IF(H6="","",IF(H6&lt;=$D$1+$D$2,"",H6-$D$1))</f>
        <v/>
      </c>
      <c r="J6" s="8" t="str">
        <f t="shared" ref="J6:J35" si="2">IF(H6="","",IF(H6&gt;=$D$1-$D$2,"",$D$1-H6))</f>
        <v/>
      </c>
      <c r="L6" s="10"/>
    </row>
    <row r="7" spans="2:12" x14ac:dyDescent="0.25">
      <c r="B7" s="2">
        <v>43689</v>
      </c>
      <c r="C7" s="3">
        <v>0.375</v>
      </c>
      <c r="D7" s="3">
        <v>0.5493055555555556</v>
      </c>
      <c r="E7" s="3">
        <v>0.59097222222222223</v>
      </c>
      <c r="F7" s="3">
        <v>0.75</v>
      </c>
      <c r="G7" s="3"/>
      <c r="H7" s="8">
        <f t="shared" si="0"/>
        <v>0.33333333333333337</v>
      </c>
      <c r="I7" s="8" t="str">
        <f t="shared" si="1"/>
        <v/>
      </c>
      <c r="J7" s="8" t="str">
        <f t="shared" si="2"/>
        <v/>
      </c>
      <c r="L7" s="10"/>
    </row>
    <row r="8" spans="2:12" x14ac:dyDescent="0.25">
      <c r="B8" s="2">
        <v>43690</v>
      </c>
      <c r="C8" s="3">
        <v>0.375</v>
      </c>
      <c r="D8" s="3">
        <v>0.54166666666666663</v>
      </c>
      <c r="E8" s="3">
        <v>0.58333333333333337</v>
      </c>
      <c r="F8" s="3">
        <v>0.75</v>
      </c>
      <c r="G8" s="3"/>
      <c r="H8" s="8">
        <f t="shared" si="0"/>
        <v>0.33333333333333326</v>
      </c>
      <c r="I8" s="8" t="str">
        <f t="shared" si="1"/>
        <v/>
      </c>
      <c r="J8" s="8" t="str">
        <f t="shared" si="2"/>
        <v/>
      </c>
    </row>
    <row r="9" spans="2:12" x14ac:dyDescent="0.25">
      <c r="B9" s="2">
        <v>43691</v>
      </c>
      <c r="C9" s="3">
        <v>0.375</v>
      </c>
      <c r="D9" s="3">
        <v>0.54166666666666663</v>
      </c>
      <c r="E9" s="3">
        <v>0.58333333333333337</v>
      </c>
      <c r="F9" s="3">
        <v>0.75</v>
      </c>
      <c r="G9" s="3"/>
      <c r="H9" s="8">
        <f t="shared" si="0"/>
        <v>0.33333333333333326</v>
      </c>
      <c r="I9" s="8" t="str">
        <f t="shared" si="1"/>
        <v/>
      </c>
      <c r="J9" s="8" t="str">
        <f t="shared" si="2"/>
        <v/>
      </c>
    </row>
    <row r="10" spans="2:12" x14ac:dyDescent="0.25">
      <c r="B10" s="2">
        <v>43692</v>
      </c>
      <c r="C10" s="3">
        <v>0.375</v>
      </c>
      <c r="D10" s="3">
        <v>0.54166666666666663</v>
      </c>
      <c r="E10" s="3">
        <v>0.58333333333333337</v>
      </c>
      <c r="F10" s="3">
        <v>0.75</v>
      </c>
      <c r="G10" s="3"/>
      <c r="H10" s="8">
        <f t="shared" si="0"/>
        <v>0.33333333333333326</v>
      </c>
      <c r="I10" s="8" t="str">
        <f t="shared" si="1"/>
        <v/>
      </c>
      <c r="J10" s="8" t="str">
        <f t="shared" si="2"/>
        <v/>
      </c>
    </row>
    <row r="11" spans="2:12" x14ac:dyDescent="0.25">
      <c r="B11" s="2">
        <v>43693</v>
      </c>
      <c r="C11" s="3">
        <v>0.375</v>
      </c>
      <c r="D11" s="3">
        <v>0.54166666666666663</v>
      </c>
      <c r="E11" s="3">
        <v>0.58333333333333337</v>
      </c>
      <c r="F11" s="3">
        <v>0.75</v>
      </c>
      <c r="G11" s="3"/>
      <c r="H11" s="8">
        <f t="shared" si="0"/>
        <v>0.33333333333333326</v>
      </c>
      <c r="I11" s="8" t="str">
        <f t="shared" si="1"/>
        <v/>
      </c>
      <c r="J11" s="8" t="str">
        <f t="shared" si="2"/>
        <v/>
      </c>
    </row>
    <row r="12" spans="2:12" x14ac:dyDescent="0.25">
      <c r="B12" s="2">
        <v>43696</v>
      </c>
      <c r="C12" s="3">
        <v>0.375</v>
      </c>
      <c r="D12" s="3">
        <v>0.54166666666666663</v>
      </c>
      <c r="E12" s="3">
        <v>0.58333333333333337</v>
      </c>
      <c r="F12" s="3">
        <v>0.75</v>
      </c>
      <c r="G12" s="3"/>
      <c r="H12" s="8">
        <f t="shared" si="0"/>
        <v>0.33333333333333326</v>
      </c>
      <c r="I12" s="8" t="str">
        <f t="shared" si="1"/>
        <v/>
      </c>
      <c r="J12" s="8" t="str">
        <f t="shared" si="2"/>
        <v/>
      </c>
    </row>
    <row r="13" spans="2:12" x14ac:dyDescent="0.25">
      <c r="B13" s="2">
        <v>43697</v>
      </c>
      <c r="C13" s="3">
        <v>0.375</v>
      </c>
      <c r="D13" s="3">
        <v>0.52083333333333337</v>
      </c>
      <c r="E13" s="3">
        <v>0.5625</v>
      </c>
      <c r="F13" s="3">
        <v>0.75</v>
      </c>
      <c r="G13" s="3"/>
      <c r="H13" s="8">
        <f t="shared" si="0"/>
        <v>0.33333333333333337</v>
      </c>
      <c r="I13" s="8" t="str">
        <f t="shared" si="1"/>
        <v/>
      </c>
      <c r="J13" s="8" t="str">
        <f t="shared" si="2"/>
        <v/>
      </c>
    </row>
    <row r="14" spans="2:12" x14ac:dyDescent="0.25">
      <c r="B14" s="2">
        <v>43698</v>
      </c>
      <c r="C14" s="3">
        <v>0.375</v>
      </c>
      <c r="D14" s="3">
        <v>0.54166666666666663</v>
      </c>
      <c r="E14" s="3">
        <v>0.58333333333333337</v>
      </c>
      <c r="F14" s="3">
        <v>0.75</v>
      </c>
      <c r="G14" s="3"/>
      <c r="H14" s="8">
        <f t="shared" si="0"/>
        <v>0.33333333333333326</v>
      </c>
      <c r="I14" s="8" t="str">
        <f t="shared" si="1"/>
        <v/>
      </c>
      <c r="J14" s="8" t="str">
        <f t="shared" si="2"/>
        <v/>
      </c>
    </row>
    <row r="15" spans="2:12" x14ac:dyDescent="0.25">
      <c r="B15" s="2">
        <v>43699</v>
      </c>
      <c r="C15" s="3">
        <v>0.375</v>
      </c>
      <c r="D15" s="3">
        <v>0.52083333333333337</v>
      </c>
      <c r="E15" s="3">
        <v>0.5625</v>
      </c>
      <c r="F15" s="3">
        <v>0.75</v>
      </c>
      <c r="G15" s="3"/>
      <c r="H15" s="8">
        <f t="shared" si="0"/>
        <v>0.33333333333333337</v>
      </c>
      <c r="I15" s="8" t="str">
        <f t="shared" si="1"/>
        <v/>
      </c>
      <c r="J15" s="8" t="str">
        <f t="shared" si="2"/>
        <v/>
      </c>
    </row>
    <row r="16" spans="2:12" x14ac:dyDescent="0.25">
      <c r="B16" s="2">
        <v>43700</v>
      </c>
      <c r="C16" s="3">
        <v>0.375</v>
      </c>
      <c r="D16" s="3">
        <v>0.5</v>
      </c>
      <c r="E16" s="3">
        <v>0.54166666666666663</v>
      </c>
      <c r="F16" s="3">
        <v>0.6875</v>
      </c>
      <c r="G16" s="3"/>
      <c r="H16" s="8">
        <f t="shared" si="0"/>
        <v>0.27083333333333337</v>
      </c>
      <c r="I16" s="8" t="str">
        <f t="shared" si="1"/>
        <v/>
      </c>
      <c r="J16" s="8">
        <f t="shared" si="2"/>
        <v>6.2499999999999944E-2</v>
      </c>
    </row>
    <row r="17" spans="2:10" x14ac:dyDescent="0.25">
      <c r="B17" s="2">
        <v>43703</v>
      </c>
      <c r="C17" s="3">
        <v>0.375</v>
      </c>
      <c r="D17" s="3">
        <v>0.5</v>
      </c>
      <c r="E17" s="3">
        <v>0.54166666666666663</v>
      </c>
      <c r="F17" s="3">
        <v>0.75</v>
      </c>
      <c r="G17" s="3"/>
      <c r="H17" s="8">
        <f t="shared" si="0"/>
        <v>0.33333333333333337</v>
      </c>
      <c r="I17" s="8" t="str">
        <f t="shared" si="1"/>
        <v/>
      </c>
      <c r="J17" s="8" t="str">
        <f t="shared" si="2"/>
        <v/>
      </c>
    </row>
    <row r="18" spans="2:10" x14ac:dyDescent="0.25">
      <c r="B18" s="2">
        <v>43704</v>
      </c>
      <c r="C18" s="3">
        <v>0.375</v>
      </c>
      <c r="D18" s="3">
        <v>0.5</v>
      </c>
      <c r="E18" s="3">
        <v>0.54166666666666663</v>
      </c>
      <c r="F18" s="3">
        <v>0.75</v>
      </c>
      <c r="G18" s="3"/>
      <c r="H18" s="8">
        <f t="shared" si="0"/>
        <v>0.33333333333333337</v>
      </c>
      <c r="I18" s="8" t="str">
        <f t="shared" si="1"/>
        <v/>
      </c>
      <c r="J18" s="8" t="str">
        <f t="shared" si="2"/>
        <v/>
      </c>
    </row>
    <row r="19" spans="2:10" x14ac:dyDescent="0.25">
      <c r="B19" s="2">
        <v>43705</v>
      </c>
      <c r="C19" s="3">
        <v>0.375</v>
      </c>
      <c r="D19" s="3">
        <v>0.5</v>
      </c>
      <c r="E19" s="3">
        <v>0.54166666666666663</v>
      </c>
      <c r="F19" s="3">
        <v>0.75</v>
      </c>
      <c r="G19" s="3"/>
      <c r="H19" s="8">
        <f t="shared" si="0"/>
        <v>0.33333333333333337</v>
      </c>
      <c r="I19" s="8" t="str">
        <f t="shared" si="1"/>
        <v/>
      </c>
      <c r="J19" s="8" t="str">
        <f t="shared" si="2"/>
        <v/>
      </c>
    </row>
    <row r="20" spans="2:10" x14ac:dyDescent="0.25">
      <c r="B20" s="2">
        <v>43706</v>
      </c>
      <c r="C20" s="3">
        <v>0.375</v>
      </c>
      <c r="D20" s="3">
        <v>0.54166666666666663</v>
      </c>
      <c r="E20" s="3">
        <v>0.58333333333333337</v>
      </c>
      <c r="F20" s="3">
        <v>0.75</v>
      </c>
      <c r="G20" s="3"/>
      <c r="H20" s="8">
        <f t="shared" si="0"/>
        <v>0.33333333333333326</v>
      </c>
      <c r="I20" s="8" t="str">
        <f t="shared" si="1"/>
        <v/>
      </c>
      <c r="J20" s="8" t="str">
        <f t="shared" si="2"/>
        <v/>
      </c>
    </row>
    <row r="21" spans="2:10" x14ac:dyDescent="0.25">
      <c r="B21" s="2">
        <v>43707</v>
      </c>
      <c r="C21" s="3">
        <v>0.375</v>
      </c>
      <c r="D21" s="3">
        <v>0.54166666666666663</v>
      </c>
      <c r="E21" s="3">
        <v>0.58333333333333337</v>
      </c>
      <c r="F21" s="3">
        <v>0.75</v>
      </c>
      <c r="G21" s="3"/>
      <c r="H21" s="8">
        <f t="shared" si="0"/>
        <v>0.33333333333333326</v>
      </c>
      <c r="I21" s="8" t="str">
        <f t="shared" si="1"/>
        <v/>
      </c>
      <c r="J21" s="8" t="str">
        <f t="shared" si="2"/>
        <v/>
      </c>
    </row>
    <row r="22" spans="2:10" x14ac:dyDescent="0.25">
      <c r="B22" s="2"/>
      <c r="C22" s="3"/>
      <c r="D22" s="3"/>
      <c r="E22" s="3"/>
      <c r="F22" s="3"/>
      <c r="G22" s="3"/>
      <c r="H22" s="8" t="str">
        <f t="shared" si="0"/>
        <v/>
      </c>
      <c r="I22" s="8" t="str">
        <f t="shared" si="1"/>
        <v/>
      </c>
      <c r="J22" s="8" t="str">
        <f t="shared" si="2"/>
        <v/>
      </c>
    </row>
    <row r="23" spans="2:10" x14ac:dyDescent="0.25">
      <c r="B23" s="2"/>
      <c r="C23" s="3"/>
      <c r="D23" s="3"/>
      <c r="E23" s="3"/>
      <c r="F23" s="3"/>
      <c r="G23" s="3"/>
      <c r="H23" s="8" t="str">
        <f t="shared" si="0"/>
        <v/>
      </c>
      <c r="I23" s="8" t="str">
        <f t="shared" si="1"/>
        <v/>
      </c>
      <c r="J23" s="8" t="str">
        <f t="shared" si="2"/>
        <v/>
      </c>
    </row>
    <row r="24" spans="2:10" x14ac:dyDescent="0.25">
      <c r="B24" s="2"/>
      <c r="C24" s="3"/>
      <c r="D24" s="3"/>
      <c r="E24" s="3"/>
      <c r="F24" s="3"/>
      <c r="G24" s="3"/>
      <c r="H24" s="8" t="str">
        <f t="shared" si="0"/>
        <v/>
      </c>
      <c r="I24" s="8" t="str">
        <f t="shared" si="1"/>
        <v/>
      </c>
      <c r="J24" s="8" t="str">
        <f t="shared" si="2"/>
        <v/>
      </c>
    </row>
    <row r="25" spans="2:10" x14ac:dyDescent="0.25">
      <c r="B25" s="2"/>
      <c r="C25" s="3"/>
      <c r="D25" s="3"/>
      <c r="E25" s="3"/>
      <c r="F25" s="3"/>
      <c r="G25" s="3"/>
      <c r="H25" s="8" t="str">
        <f t="shared" si="0"/>
        <v/>
      </c>
      <c r="I25" s="8" t="str">
        <f t="shared" si="1"/>
        <v/>
      </c>
      <c r="J25" s="8" t="str">
        <f t="shared" si="2"/>
        <v/>
      </c>
    </row>
    <row r="26" spans="2:10" x14ac:dyDescent="0.25">
      <c r="B26" s="2"/>
      <c r="C26" s="3"/>
      <c r="D26" s="3"/>
      <c r="E26" s="3"/>
      <c r="F26" s="3"/>
      <c r="G26" s="3"/>
      <c r="H26" s="8" t="str">
        <f t="shared" si="0"/>
        <v/>
      </c>
      <c r="I26" s="8" t="str">
        <f t="shared" si="1"/>
        <v/>
      </c>
      <c r="J26" s="8" t="str">
        <f t="shared" si="2"/>
        <v/>
      </c>
    </row>
    <row r="27" spans="2:10" x14ac:dyDescent="0.25">
      <c r="B27" s="2"/>
      <c r="C27" s="3"/>
      <c r="D27" s="3"/>
      <c r="E27" s="3"/>
      <c r="F27" s="3"/>
      <c r="G27" s="3"/>
      <c r="H27" s="8" t="str">
        <f t="shared" si="0"/>
        <v/>
      </c>
      <c r="I27" s="8" t="str">
        <f t="shared" si="1"/>
        <v/>
      </c>
      <c r="J27" s="8" t="str">
        <f t="shared" si="2"/>
        <v/>
      </c>
    </row>
    <row r="28" spans="2:10" x14ac:dyDescent="0.25">
      <c r="B28" s="2"/>
      <c r="C28" s="3"/>
      <c r="D28" s="3"/>
      <c r="E28" s="3"/>
      <c r="F28" s="3"/>
      <c r="G28" s="3"/>
      <c r="H28" s="8" t="str">
        <f t="shared" si="0"/>
        <v/>
      </c>
      <c r="I28" s="8" t="str">
        <f t="shared" si="1"/>
        <v/>
      </c>
      <c r="J28" s="8" t="str">
        <f t="shared" si="2"/>
        <v/>
      </c>
    </row>
    <row r="29" spans="2:10" x14ac:dyDescent="0.25">
      <c r="B29" s="2"/>
      <c r="C29" s="3"/>
      <c r="D29" s="3"/>
      <c r="E29" s="3"/>
      <c r="F29" s="3"/>
      <c r="G29" s="3"/>
      <c r="H29" s="8" t="str">
        <f t="shared" si="0"/>
        <v/>
      </c>
      <c r="I29" s="8" t="str">
        <f t="shared" si="1"/>
        <v/>
      </c>
      <c r="J29" s="8" t="str">
        <f t="shared" si="2"/>
        <v/>
      </c>
    </row>
    <row r="30" spans="2:10" x14ac:dyDescent="0.25">
      <c r="B30" s="2"/>
      <c r="C30" s="3"/>
      <c r="D30" s="3"/>
      <c r="E30" s="3"/>
      <c r="F30" s="3"/>
      <c r="G30" s="3"/>
      <c r="H30" s="8" t="str">
        <f t="shared" si="0"/>
        <v/>
      </c>
      <c r="I30" s="8" t="str">
        <f t="shared" si="1"/>
        <v/>
      </c>
      <c r="J30" s="8" t="str">
        <f t="shared" si="2"/>
        <v/>
      </c>
    </row>
    <row r="31" spans="2:10" x14ac:dyDescent="0.25">
      <c r="B31" s="2"/>
      <c r="C31" s="3"/>
      <c r="D31" s="3"/>
      <c r="E31" s="3"/>
      <c r="F31" s="3"/>
      <c r="G31" s="3"/>
      <c r="H31" s="8"/>
      <c r="I31" s="8"/>
      <c r="J31" s="8" t="str">
        <f t="shared" si="2"/>
        <v/>
      </c>
    </row>
    <row r="32" spans="2:10" x14ac:dyDescent="0.25">
      <c r="B32" s="2"/>
      <c r="C32" s="3"/>
      <c r="D32" s="3"/>
      <c r="E32" s="3"/>
      <c r="F32" s="3"/>
      <c r="G32" s="3"/>
      <c r="H32" s="8" t="str">
        <f t="shared" si="0"/>
        <v/>
      </c>
      <c r="I32" s="8" t="str">
        <f t="shared" si="1"/>
        <v/>
      </c>
      <c r="J32" s="8" t="str">
        <f t="shared" si="2"/>
        <v/>
      </c>
    </row>
    <row r="33" spans="2:11" x14ac:dyDescent="0.25">
      <c r="B33" s="2"/>
      <c r="C33" s="3"/>
      <c r="D33" s="3"/>
      <c r="E33" s="3"/>
      <c r="F33" s="3"/>
      <c r="G33" s="3"/>
      <c r="H33" s="8" t="str">
        <f t="shared" si="0"/>
        <v/>
      </c>
      <c r="I33" s="8" t="str">
        <f t="shared" si="1"/>
        <v/>
      </c>
      <c r="J33" s="8" t="str">
        <f t="shared" si="2"/>
        <v/>
      </c>
    </row>
    <row r="34" spans="2:11" x14ac:dyDescent="0.25">
      <c r="B34" s="2"/>
      <c r="C34" s="3"/>
      <c r="D34" s="3"/>
      <c r="E34" s="3"/>
      <c r="F34" s="3"/>
      <c r="G34" s="3"/>
      <c r="H34" s="8" t="str">
        <f t="shared" si="0"/>
        <v/>
      </c>
      <c r="I34" s="8" t="str">
        <f t="shared" si="1"/>
        <v/>
      </c>
      <c r="J34" s="8" t="str">
        <f t="shared" si="2"/>
        <v/>
      </c>
    </row>
    <row r="35" spans="2:11" x14ac:dyDescent="0.25">
      <c r="B35" s="2"/>
      <c r="C35" s="3"/>
      <c r="D35" s="3"/>
      <c r="E35" s="3"/>
      <c r="F35" s="3"/>
      <c r="G35" s="3"/>
      <c r="H35" s="8" t="str">
        <f t="shared" si="0"/>
        <v/>
      </c>
      <c r="I35" s="8" t="str">
        <f t="shared" si="1"/>
        <v/>
      </c>
      <c r="J35" s="8" t="str">
        <f t="shared" si="2"/>
        <v/>
      </c>
    </row>
    <row r="36" spans="2:11" x14ac:dyDescent="0.25">
      <c r="B36" s="6" t="s">
        <v>2</v>
      </c>
      <c r="C36" s="7" t="s">
        <v>6</v>
      </c>
      <c r="D36" s="7" t="s">
        <v>6</v>
      </c>
      <c r="E36" s="7" t="s">
        <v>6</v>
      </c>
      <c r="F36" s="7" t="s">
        <v>6</v>
      </c>
      <c r="G36" s="7"/>
      <c r="H36" s="7">
        <f>SUM(H5:H35)</f>
        <v>5.6041666666666652</v>
      </c>
      <c r="I36" s="7">
        <f>SUM(I5:I35)</f>
        <v>0</v>
      </c>
      <c r="J36" s="7">
        <f>SUM(J5:J35)</f>
        <v>6.2499999999999944E-2</v>
      </c>
      <c r="K36" s="9">
        <f>I36-J36</f>
        <v>-6.2499999999999944E-2</v>
      </c>
    </row>
  </sheetData>
  <mergeCells count="2">
    <mergeCell ref="B1:C1"/>
    <mergeCell ref="B2:C2"/>
  </mergeCells>
  <pageMargins left="0.511811024" right="0.511811024" top="0.78740157499999996" bottom="0.78740157499999996" header="0.31496062000000002" footer="0.31496062000000002"/>
  <pageSetup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opLeftCell="A19" workbookViewId="0">
      <selection activeCell="F39" sqref="F39"/>
    </sheetView>
  </sheetViews>
  <sheetFormatPr defaultRowHeight="15" x14ac:dyDescent="0.25"/>
  <cols>
    <col min="2" max="2" width="10.7109375" bestFit="1" customWidth="1"/>
    <col min="8" max="8" width="10" customWidth="1"/>
    <col min="10" max="10" width="9.140625" customWidth="1"/>
  </cols>
  <sheetData>
    <row r="1" spans="2:12" x14ac:dyDescent="0.25">
      <c r="B1" s="24" t="s">
        <v>8</v>
      </c>
      <c r="C1" s="24"/>
      <c r="D1" s="11">
        <v>0.33333333333333331</v>
      </c>
    </row>
    <row r="2" spans="2:12" x14ac:dyDescent="0.25">
      <c r="B2" s="25" t="s">
        <v>9</v>
      </c>
      <c r="C2" s="25"/>
      <c r="D2" s="1"/>
    </row>
    <row r="4" spans="2:12" ht="30" x14ac:dyDescent="0.25">
      <c r="B4" s="4" t="s">
        <v>5</v>
      </c>
      <c r="C4" s="4" t="s">
        <v>0</v>
      </c>
      <c r="D4" s="4" t="s">
        <v>1</v>
      </c>
      <c r="E4" s="4" t="s">
        <v>0</v>
      </c>
      <c r="F4" s="4" t="s">
        <v>1</v>
      </c>
      <c r="G4" s="4" t="s">
        <v>7</v>
      </c>
      <c r="H4" s="4" t="s">
        <v>2</v>
      </c>
      <c r="I4" s="5" t="s">
        <v>3</v>
      </c>
      <c r="J4" s="5" t="s">
        <v>4</v>
      </c>
    </row>
    <row r="5" spans="2:12" x14ac:dyDescent="0.25">
      <c r="B5" s="2">
        <v>43710</v>
      </c>
      <c r="C5" s="3">
        <v>0.375</v>
      </c>
      <c r="D5" s="3">
        <v>0.5</v>
      </c>
      <c r="E5" s="3">
        <v>0.54166666666666663</v>
      </c>
      <c r="F5" s="3">
        <v>0.75</v>
      </c>
      <c r="G5" s="3"/>
      <c r="H5" s="8">
        <f>IF(C5="","",(F5-E5)+(D5-C5)+G5)</f>
        <v>0.33333333333333337</v>
      </c>
      <c r="I5" s="8" t="str">
        <f>IF(H5="","",IF(H5&lt;=$D$1,"",H5-$D$1))</f>
        <v/>
      </c>
      <c r="J5" s="8" t="str">
        <f>IF(H5="","",IF(H5&gt;=$D$1,"",$D$1-H5))</f>
        <v/>
      </c>
      <c r="L5" s="10"/>
    </row>
    <row r="6" spans="2:12" x14ac:dyDescent="0.25">
      <c r="B6" s="2">
        <v>43711</v>
      </c>
      <c r="C6" s="3">
        <v>0.375</v>
      </c>
      <c r="D6" s="3">
        <v>0.5</v>
      </c>
      <c r="E6" s="3">
        <v>0.54166666666666663</v>
      </c>
      <c r="F6" s="3">
        <v>0.75</v>
      </c>
      <c r="G6" s="3"/>
      <c r="H6" s="8">
        <f t="shared" ref="H6:H35" si="0">IF(C6="","",(F6-E6)+(D6-C6)+G6)</f>
        <v>0.33333333333333337</v>
      </c>
      <c r="I6" s="8" t="str">
        <f t="shared" ref="I6:I35" si="1">IF(H6="","",IF(H6&lt;=$D$1+$D$2,"",H6-$D$1))</f>
        <v/>
      </c>
      <c r="J6" s="8" t="str">
        <f t="shared" ref="J6:J35" si="2">IF(H6="","",IF(H6&gt;=$D$1-$D$2,"",$D$1-H6))</f>
        <v/>
      </c>
      <c r="L6" s="10"/>
    </row>
    <row r="7" spans="2:12" x14ac:dyDescent="0.25">
      <c r="B7" s="2">
        <v>43712</v>
      </c>
      <c r="C7" s="3">
        <v>0.375</v>
      </c>
      <c r="D7" s="3">
        <v>0.5</v>
      </c>
      <c r="E7" s="3">
        <v>0.54166666666666663</v>
      </c>
      <c r="F7" s="3">
        <v>0.75</v>
      </c>
      <c r="G7" s="3"/>
      <c r="H7" s="8">
        <f t="shared" si="0"/>
        <v>0.33333333333333337</v>
      </c>
      <c r="I7" s="8" t="str">
        <f t="shared" si="1"/>
        <v/>
      </c>
      <c r="J7" s="8" t="str">
        <f t="shared" si="2"/>
        <v/>
      </c>
      <c r="L7" s="10"/>
    </row>
    <row r="8" spans="2:12" x14ac:dyDescent="0.25">
      <c r="B8" s="2">
        <v>43713</v>
      </c>
      <c r="C8" s="3">
        <v>0.375</v>
      </c>
      <c r="D8" s="3">
        <v>0.5</v>
      </c>
      <c r="E8" s="3">
        <v>0.54166666666666663</v>
      </c>
      <c r="F8" s="3">
        <v>0.75</v>
      </c>
      <c r="G8" s="3"/>
      <c r="H8" s="8">
        <f t="shared" si="0"/>
        <v>0.33333333333333337</v>
      </c>
      <c r="I8" s="8" t="str">
        <f t="shared" si="1"/>
        <v/>
      </c>
      <c r="J8" s="8" t="str">
        <f t="shared" si="2"/>
        <v/>
      </c>
    </row>
    <row r="9" spans="2:12" x14ac:dyDescent="0.25">
      <c r="B9" s="2">
        <v>43714</v>
      </c>
      <c r="C9" s="3">
        <v>0.375</v>
      </c>
      <c r="D9" s="3">
        <v>0.5</v>
      </c>
      <c r="E9" s="3">
        <v>0.54166666666666663</v>
      </c>
      <c r="F9" s="3">
        <v>0.75</v>
      </c>
      <c r="G9" s="3"/>
      <c r="H9" s="8">
        <f t="shared" si="0"/>
        <v>0.33333333333333337</v>
      </c>
      <c r="I9" s="8" t="str">
        <f t="shared" si="1"/>
        <v/>
      </c>
      <c r="J9" s="8" t="str">
        <f t="shared" si="2"/>
        <v/>
      </c>
    </row>
    <row r="10" spans="2:12" x14ac:dyDescent="0.25">
      <c r="B10" s="2">
        <v>43715</v>
      </c>
      <c r="C10" s="3"/>
      <c r="D10" s="3"/>
      <c r="E10" s="3"/>
      <c r="F10" s="3"/>
      <c r="G10" s="3"/>
      <c r="H10" s="8" t="str">
        <f t="shared" si="0"/>
        <v/>
      </c>
      <c r="I10" s="8" t="str">
        <f t="shared" si="1"/>
        <v/>
      </c>
      <c r="J10" s="8" t="str">
        <f t="shared" si="2"/>
        <v/>
      </c>
    </row>
    <row r="11" spans="2:12" x14ac:dyDescent="0.25">
      <c r="B11" s="2">
        <v>43716</v>
      </c>
      <c r="C11" s="3"/>
      <c r="D11" s="3"/>
      <c r="E11" s="3"/>
      <c r="F11" s="3"/>
      <c r="G11" s="3"/>
      <c r="H11" s="8" t="str">
        <f t="shared" si="0"/>
        <v/>
      </c>
      <c r="I11" s="8" t="str">
        <f t="shared" si="1"/>
        <v/>
      </c>
      <c r="J11" s="8" t="str">
        <f t="shared" si="2"/>
        <v/>
      </c>
    </row>
    <row r="12" spans="2:12" x14ac:dyDescent="0.25">
      <c r="B12" s="2">
        <v>43717</v>
      </c>
      <c r="C12" s="3">
        <v>0.375</v>
      </c>
      <c r="D12" s="3">
        <v>0.5</v>
      </c>
      <c r="E12" s="3">
        <v>0.54166666666666696</v>
      </c>
      <c r="F12" s="3">
        <v>0.75</v>
      </c>
      <c r="G12" s="3"/>
      <c r="H12" s="8">
        <f t="shared" si="0"/>
        <v>0.33333333333333304</v>
      </c>
      <c r="I12" s="8" t="str">
        <f t="shared" si="1"/>
        <v/>
      </c>
      <c r="J12" s="8" t="str">
        <f t="shared" si="2"/>
        <v/>
      </c>
    </row>
    <row r="13" spans="2:12" x14ac:dyDescent="0.25">
      <c r="B13" s="2">
        <v>43718</v>
      </c>
      <c r="C13" s="3">
        <v>0.375</v>
      </c>
      <c r="D13" s="3">
        <v>0.5</v>
      </c>
      <c r="E13" s="3">
        <v>0.54166666666666696</v>
      </c>
      <c r="F13" s="3">
        <v>0.75</v>
      </c>
      <c r="G13" s="3"/>
      <c r="H13" s="8">
        <f t="shared" si="0"/>
        <v>0.33333333333333304</v>
      </c>
      <c r="I13" s="8" t="str">
        <f t="shared" si="1"/>
        <v/>
      </c>
      <c r="J13" s="8" t="str">
        <f t="shared" si="2"/>
        <v/>
      </c>
    </row>
    <row r="14" spans="2:12" x14ac:dyDescent="0.25">
      <c r="B14" s="2">
        <v>43719</v>
      </c>
      <c r="C14" s="3">
        <v>0.375</v>
      </c>
      <c r="D14" s="3">
        <v>0.5</v>
      </c>
      <c r="E14" s="3">
        <v>0.54166666666666696</v>
      </c>
      <c r="F14" s="3">
        <v>0.75</v>
      </c>
      <c r="G14" s="3"/>
      <c r="H14" s="8">
        <f t="shared" si="0"/>
        <v>0.33333333333333304</v>
      </c>
      <c r="I14" s="8" t="str">
        <f t="shared" si="1"/>
        <v/>
      </c>
      <c r="J14" s="8" t="str">
        <f t="shared" si="2"/>
        <v/>
      </c>
    </row>
    <row r="15" spans="2:12" x14ac:dyDescent="0.25">
      <c r="B15" s="2">
        <v>43720</v>
      </c>
      <c r="C15" s="3">
        <v>0.375</v>
      </c>
      <c r="D15" s="3">
        <v>0.5</v>
      </c>
      <c r="E15" s="3">
        <v>0.54166666666666696</v>
      </c>
      <c r="F15" s="3">
        <v>0.75</v>
      </c>
      <c r="G15" s="3"/>
      <c r="H15" s="8">
        <f t="shared" si="0"/>
        <v>0.33333333333333304</v>
      </c>
      <c r="I15" s="8" t="str">
        <f t="shared" si="1"/>
        <v/>
      </c>
      <c r="J15" s="8" t="str">
        <f t="shared" si="2"/>
        <v/>
      </c>
    </row>
    <row r="16" spans="2:12" x14ac:dyDescent="0.25">
      <c r="B16" s="2">
        <v>43721</v>
      </c>
      <c r="C16" s="3">
        <v>0.375</v>
      </c>
      <c r="D16" s="3">
        <v>0.5</v>
      </c>
      <c r="E16" s="3">
        <v>0.54166666666666696</v>
      </c>
      <c r="F16" s="3">
        <v>0.75</v>
      </c>
      <c r="G16" s="3"/>
      <c r="H16" s="8">
        <f>IF(C16="","",(F16-E16)+(D16-C16)+G16)</f>
        <v>0.33333333333333304</v>
      </c>
      <c r="I16" s="8" t="str">
        <f t="shared" si="1"/>
        <v/>
      </c>
      <c r="J16" s="8" t="str">
        <f t="shared" si="2"/>
        <v/>
      </c>
    </row>
    <row r="17" spans="2:10" x14ac:dyDescent="0.25">
      <c r="B17" s="2">
        <v>43722</v>
      </c>
      <c r="C17" s="3"/>
      <c r="D17" s="3"/>
      <c r="E17" s="3"/>
      <c r="F17" s="3"/>
      <c r="G17" s="3"/>
      <c r="H17" s="8" t="str">
        <f t="shared" si="0"/>
        <v/>
      </c>
      <c r="I17" s="8" t="str">
        <f t="shared" si="1"/>
        <v/>
      </c>
      <c r="J17" s="8" t="str">
        <f t="shared" si="2"/>
        <v/>
      </c>
    </row>
    <row r="18" spans="2:10" x14ac:dyDescent="0.25">
      <c r="B18" s="2">
        <v>43723</v>
      </c>
      <c r="C18" s="3"/>
      <c r="D18" s="3"/>
      <c r="E18" s="3"/>
      <c r="F18" s="3"/>
      <c r="G18" s="3"/>
      <c r="H18" s="8" t="str">
        <f>IF(C18="","",(F18-E18)+(D18-C18)+G18)</f>
        <v/>
      </c>
      <c r="I18" s="8" t="str">
        <f t="shared" si="1"/>
        <v/>
      </c>
      <c r="J18" s="8" t="str">
        <f t="shared" si="2"/>
        <v/>
      </c>
    </row>
    <row r="19" spans="2:10" x14ac:dyDescent="0.25">
      <c r="B19" s="2">
        <v>43724</v>
      </c>
      <c r="C19" s="3">
        <v>0.375</v>
      </c>
      <c r="D19" s="3">
        <v>0.5</v>
      </c>
      <c r="E19" s="3">
        <v>0.54166666666666696</v>
      </c>
      <c r="F19" s="3">
        <v>0.75</v>
      </c>
      <c r="G19" s="3"/>
      <c r="H19" s="8">
        <f t="shared" si="0"/>
        <v>0.33333333333333304</v>
      </c>
      <c r="I19" s="8" t="str">
        <f t="shared" si="1"/>
        <v/>
      </c>
      <c r="J19" s="8" t="str">
        <f t="shared" si="2"/>
        <v/>
      </c>
    </row>
    <row r="20" spans="2:10" x14ac:dyDescent="0.25">
      <c r="B20" s="2">
        <v>43725</v>
      </c>
      <c r="C20" s="3">
        <v>0.375</v>
      </c>
      <c r="D20" s="3">
        <v>0.5</v>
      </c>
      <c r="E20" s="3">
        <v>0.54166666666666696</v>
      </c>
      <c r="F20" s="3">
        <v>0.75</v>
      </c>
      <c r="G20" s="3"/>
      <c r="H20" s="8">
        <f t="shared" si="0"/>
        <v>0.33333333333333304</v>
      </c>
      <c r="I20" s="8" t="str">
        <f t="shared" si="1"/>
        <v/>
      </c>
      <c r="J20" s="8" t="str">
        <f t="shared" si="2"/>
        <v/>
      </c>
    </row>
    <row r="21" spans="2:10" x14ac:dyDescent="0.25">
      <c r="B21" s="2">
        <v>43726</v>
      </c>
      <c r="C21" s="3">
        <v>0.375</v>
      </c>
      <c r="D21" s="3">
        <v>0.5</v>
      </c>
      <c r="E21" s="3">
        <v>0.54166666666666696</v>
      </c>
      <c r="F21" s="3">
        <v>0.75</v>
      </c>
      <c r="G21" s="3"/>
      <c r="H21" s="8">
        <f t="shared" si="0"/>
        <v>0.33333333333333304</v>
      </c>
      <c r="I21" s="8" t="str">
        <f t="shared" si="1"/>
        <v/>
      </c>
      <c r="J21" s="8" t="str">
        <f t="shared" si="2"/>
        <v/>
      </c>
    </row>
    <row r="22" spans="2:10" x14ac:dyDescent="0.25">
      <c r="B22" s="2">
        <v>43727</v>
      </c>
      <c r="C22" s="3">
        <v>0.375</v>
      </c>
      <c r="D22" s="3">
        <v>0.5</v>
      </c>
      <c r="E22" s="3">
        <v>0.54166666666666696</v>
      </c>
      <c r="F22" s="3">
        <v>0.75</v>
      </c>
      <c r="G22" s="3"/>
      <c r="H22" s="8">
        <f t="shared" si="0"/>
        <v>0.33333333333333304</v>
      </c>
      <c r="I22" s="8" t="str">
        <f t="shared" si="1"/>
        <v/>
      </c>
      <c r="J22" s="8" t="str">
        <f t="shared" si="2"/>
        <v/>
      </c>
    </row>
    <row r="23" spans="2:10" x14ac:dyDescent="0.25">
      <c r="B23" s="2">
        <v>43728</v>
      </c>
      <c r="C23" s="3">
        <v>0.375</v>
      </c>
      <c r="D23" s="3">
        <v>0.5</v>
      </c>
      <c r="E23" s="3">
        <v>0.54166666666666696</v>
      </c>
      <c r="F23" s="3">
        <v>0.75</v>
      </c>
      <c r="G23" s="3"/>
      <c r="H23" s="8">
        <f t="shared" si="0"/>
        <v>0.33333333333333304</v>
      </c>
      <c r="I23" s="8" t="str">
        <f t="shared" si="1"/>
        <v/>
      </c>
      <c r="J23" s="8" t="str">
        <f t="shared" si="2"/>
        <v/>
      </c>
    </row>
    <row r="24" spans="2:10" x14ac:dyDescent="0.25">
      <c r="B24" s="2">
        <v>43729</v>
      </c>
      <c r="C24" s="3"/>
      <c r="D24" s="3"/>
      <c r="E24" s="3"/>
      <c r="F24" s="3"/>
      <c r="G24" s="3"/>
      <c r="H24" s="8" t="str">
        <f t="shared" si="0"/>
        <v/>
      </c>
      <c r="I24" s="8" t="str">
        <f t="shared" si="1"/>
        <v/>
      </c>
      <c r="J24" s="8" t="str">
        <f t="shared" si="2"/>
        <v/>
      </c>
    </row>
    <row r="25" spans="2:10" x14ac:dyDescent="0.25">
      <c r="B25" s="2">
        <v>43730</v>
      </c>
      <c r="C25" s="3"/>
      <c r="D25" s="3"/>
      <c r="E25" s="3"/>
      <c r="F25" s="3"/>
      <c r="G25" s="3"/>
      <c r="H25" s="8" t="str">
        <f t="shared" si="0"/>
        <v/>
      </c>
      <c r="I25" s="8" t="str">
        <f t="shared" si="1"/>
        <v/>
      </c>
      <c r="J25" s="8" t="str">
        <f t="shared" si="2"/>
        <v/>
      </c>
    </row>
    <row r="26" spans="2:10" x14ac:dyDescent="0.25">
      <c r="B26" s="2">
        <v>43731</v>
      </c>
      <c r="C26" s="3">
        <v>0.375</v>
      </c>
      <c r="D26" s="3">
        <v>0.5</v>
      </c>
      <c r="E26" s="3">
        <v>0.54166666666666696</v>
      </c>
      <c r="F26" s="3">
        <v>0.75</v>
      </c>
      <c r="G26" s="3"/>
      <c r="H26" s="8">
        <f t="shared" si="0"/>
        <v>0.33333333333333304</v>
      </c>
      <c r="I26" s="8" t="str">
        <f t="shared" si="1"/>
        <v/>
      </c>
      <c r="J26" s="8" t="str">
        <f t="shared" si="2"/>
        <v/>
      </c>
    </row>
    <row r="27" spans="2:10" x14ac:dyDescent="0.25">
      <c r="B27" s="2">
        <v>43732</v>
      </c>
      <c r="C27" s="3">
        <v>0.375</v>
      </c>
      <c r="D27" s="3">
        <v>0.5</v>
      </c>
      <c r="E27" s="3">
        <v>0.54166666666666696</v>
      </c>
      <c r="F27" s="3">
        <v>0.75</v>
      </c>
      <c r="G27" s="3"/>
      <c r="H27" s="8">
        <f t="shared" si="0"/>
        <v>0.33333333333333304</v>
      </c>
      <c r="I27" s="8" t="str">
        <f t="shared" si="1"/>
        <v/>
      </c>
      <c r="J27" s="8" t="str">
        <f t="shared" si="2"/>
        <v/>
      </c>
    </row>
    <row r="28" spans="2:10" x14ac:dyDescent="0.25">
      <c r="B28" s="2">
        <v>43733</v>
      </c>
      <c r="C28" s="3">
        <v>0.375</v>
      </c>
      <c r="D28" s="3">
        <v>0.5</v>
      </c>
      <c r="E28" s="3">
        <v>0.54166666666666696</v>
      </c>
      <c r="F28" s="3">
        <v>0.75</v>
      </c>
      <c r="G28" s="3"/>
      <c r="H28" s="8">
        <f t="shared" si="0"/>
        <v>0.33333333333333304</v>
      </c>
      <c r="I28" s="8" t="str">
        <f t="shared" si="1"/>
        <v/>
      </c>
      <c r="J28" s="8" t="str">
        <f t="shared" si="2"/>
        <v/>
      </c>
    </row>
    <row r="29" spans="2:10" x14ac:dyDescent="0.25">
      <c r="B29" s="2">
        <v>43734</v>
      </c>
      <c r="C29" s="3">
        <v>0.375</v>
      </c>
      <c r="D29" s="3">
        <v>0.5</v>
      </c>
      <c r="E29" s="3">
        <v>0.54166666666666696</v>
      </c>
      <c r="F29" s="3">
        <v>0.75</v>
      </c>
      <c r="G29" s="3"/>
      <c r="H29" s="8">
        <f t="shared" si="0"/>
        <v>0.33333333333333304</v>
      </c>
      <c r="I29" s="8" t="str">
        <f t="shared" si="1"/>
        <v/>
      </c>
      <c r="J29" s="8" t="str">
        <f t="shared" si="2"/>
        <v/>
      </c>
    </row>
    <row r="30" spans="2:10" x14ac:dyDescent="0.25">
      <c r="B30" s="2">
        <v>43735</v>
      </c>
      <c r="C30" s="3">
        <v>0.37013888888888885</v>
      </c>
      <c r="D30" s="3">
        <v>0.5</v>
      </c>
      <c r="E30" s="3">
        <v>0.54166666666666696</v>
      </c>
      <c r="F30" s="3">
        <v>0.6875</v>
      </c>
      <c r="G30" s="3"/>
      <c r="H30" s="8">
        <f t="shared" si="0"/>
        <v>0.27569444444444419</v>
      </c>
      <c r="I30" s="8" t="str">
        <f t="shared" si="1"/>
        <v/>
      </c>
      <c r="J30" s="8">
        <f t="shared" si="2"/>
        <v>5.7638888888889128E-2</v>
      </c>
    </row>
    <row r="31" spans="2:10" x14ac:dyDescent="0.25">
      <c r="B31" s="2">
        <v>43736</v>
      </c>
      <c r="C31" s="3"/>
      <c r="D31" s="3"/>
      <c r="E31" s="3"/>
      <c r="F31" s="3"/>
      <c r="G31" s="3"/>
      <c r="H31" s="8"/>
      <c r="I31" s="8"/>
      <c r="J31" s="8" t="str">
        <f t="shared" si="2"/>
        <v/>
      </c>
    </row>
    <row r="32" spans="2:10" x14ac:dyDescent="0.25">
      <c r="B32" s="2">
        <v>43737</v>
      </c>
      <c r="C32" s="3"/>
      <c r="D32" s="3"/>
      <c r="E32" s="3"/>
      <c r="F32" s="3"/>
      <c r="G32" s="3"/>
      <c r="H32" s="8" t="str">
        <f t="shared" si="0"/>
        <v/>
      </c>
      <c r="I32" s="8" t="str">
        <f t="shared" si="1"/>
        <v/>
      </c>
      <c r="J32" s="8" t="str">
        <f t="shared" si="2"/>
        <v/>
      </c>
    </row>
    <row r="33" spans="2:11" x14ac:dyDescent="0.25">
      <c r="B33" s="2">
        <v>43738</v>
      </c>
      <c r="C33" s="3">
        <v>0.375</v>
      </c>
      <c r="D33" s="3">
        <v>0.5</v>
      </c>
      <c r="E33" s="3">
        <v>0.54166666666666696</v>
      </c>
      <c r="F33" s="3">
        <v>0.75</v>
      </c>
      <c r="G33" s="3"/>
      <c r="H33" s="8">
        <f t="shared" si="0"/>
        <v>0.33333333333333304</v>
      </c>
      <c r="I33" s="8" t="str">
        <f t="shared" si="1"/>
        <v/>
      </c>
      <c r="J33" s="8" t="str">
        <f t="shared" si="2"/>
        <v/>
      </c>
    </row>
    <row r="34" spans="2:11" x14ac:dyDescent="0.25">
      <c r="B34" s="2"/>
      <c r="C34" s="3"/>
      <c r="D34" s="3"/>
      <c r="E34" s="3"/>
      <c r="F34" s="3"/>
      <c r="G34" s="3"/>
      <c r="H34" s="8" t="str">
        <f t="shared" si="0"/>
        <v/>
      </c>
      <c r="I34" s="8" t="str">
        <f t="shared" si="1"/>
        <v/>
      </c>
      <c r="J34" s="8" t="str">
        <f t="shared" si="2"/>
        <v/>
      </c>
    </row>
    <row r="35" spans="2:11" x14ac:dyDescent="0.25">
      <c r="B35" s="2"/>
      <c r="C35" s="3"/>
      <c r="D35" s="3"/>
      <c r="E35" s="3"/>
      <c r="F35" s="3"/>
      <c r="G35" s="3"/>
      <c r="H35" s="8" t="str">
        <f t="shared" si="0"/>
        <v/>
      </c>
      <c r="I35" s="8" t="str">
        <f t="shared" si="1"/>
        <v/>
      </c>
      <c r="J35" s="8" t="str">
        <f t="shared" si="2"/>
        <v/>
      </c>
    </row>
    <row r="36" spans="2:11" x14ac:dyDescent="0.25">
      <c r="B36" s="6" t="s">
        <v>2</v>
      </c>
      <c r="C36" s="7" t="s">
        <v>6</v>
      </c>
      <c r="D36" s="7" t="s">
        <v>6</v>
      </c>
      <c r="E36" s="7" t="s">
        <v>6</v>
      </c>
      <c r="F36" s="7" t="s">
        <v>6</v>
      </c>
      <c r="G36" s="7"/>
      <c r="H36" s="7">
        <f>SUM(H5:H35)</f>
        <v>6.942361111111107</v>
      </c>
      <c r="I36" s="7">
        <f>SUM(I5:I35)</f>
        <v>0</v>
      </c>
      <c r="J36" s="7">
        <f>SUM(J5:J35)</f>
        <v>5.7638888888889128E-2</v>
      </c>
      <c r="K36" s="9">
        <f>I36-J36</f>
        <v>-5.7638888888889128E-2</v>
      </c>
    </row>
  </sheetData>
  <mergeCells count="2">
    <mergeCell ref="B1:C1"/>
    <mergeCell ref="B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opLeftCell="A25" workbookViewId="0">
      <selection activeCell="F19" sqref="F19"/>
    </sheetView>
  </sheetViews>
  <sheetFormatPr defaultRowHeight="15" x14ac:dyDescent="0.25"/>
  <cols>
    <col min="1" max="1" width="9.140625" style="12"/>
    <col min="2" max="2" width="10.7109375" style="12" bestFit="1" customWidth="1"/>
    <col min="3" max="3" width="10.28515625" style="12" customWidth="1"/>
    <col min="4" max="7" width="9.140625" style="12"/>
    <col min="8" max="8" width="11.28515625" style="12" customWidth="1"/>
    <col min="9" max="9" width="9.140625" style="12"/>
    <col min="10" max="10" width="9.140625" style="12" customWidth="1"/>
    <col min="11" max="11" width="28.140625" style="12" customWidth="1"/>
    <col min="12" max="16384" width="9.140625" style="12"/>
  </cols>
  <sheetData>
    <row r="1" spans="2:12" x14ac:dyDescent="0.25">
      <c r="D1" s="14">
        <v>0.33333333333333331</v>
      </c>
    </row>
    <row r="2" spans="2:12" x14ac:dyDescent="0.25">
      <c r="D2" s="15"/>
    </row>
    <row r="3" spans="2:12" x14ac:dyDescent="0.25">
      <c r="B3" s="19"/>
      <c r="C3" s="19"/>
      <c r="D3" s="15"/>
    </row>
    <row r="4" spans="2:12" x14ac:dyDescent="0.25">
      <c r="B4" s="19"/>
      <c r="C4" s="19"/>
      <c r="D4" s="15"/>
      <c r="G4" s="26" t="s">
        <v>8</v>
      </c>
      <c r="H4" s="26"/>
      <c r="I4" s="27" t="s">
        <v>9</v>
      </c>
      <c r="J4" s="27"/>
    </row>
    <row r="6" spans="2:12" ht="30" x14ac:dyDescent="0.25">
      <c r="B6" s="20" t="s">
        <v>5</v>
      </c>
      <c r="C6" s="20" t="s">
        <v>0</v>
      </c>
      <c r="D6" s="20" t="s">
        <v>1</v>
      </c>
      <c r="E6" s="20" t="s">
        <v>0</v>
      </c>
      <c r="F6" s="20" t="s">
        <v>1</v>
      </c>
      <c r="G6" s="20" t="s">
        <v>7</v>
      </c>
      <c r="H6" s="20" t="s">
        <v>2</v>
      </c>
      <c r="I6" s="21" t="s">
        <v>3</v>
      </c>
      <c r="J6" s="21" t="s">
        <v>4</v>
      </c>
      <c r="K6" s="21" t="s">
        <v>11</v>
      </c>
    </row>
    <row r="7" spans="2:12" x14ac:dyDescent="0.25">
      <c r="B7" s="2">
        <v>43739</v>
      </c>
      <c r="C7" s="3">
        <v>0.375</v>
      </c>
      <c r="D7" s="3">
        <v>0.5</v>
      </c>
      <c r="E7" s="3">
        <v>0.54166666666666663</v>
      </c>
      <c r="F7" s="3">
        <v>0.75</v>
      </c>
      <c r="G7" s="3"/>
      <c r="H7" s="8">
        <f>IF(C7="","",(F7-E7)+(D7-C7)+G7)</f>
        <v>0.33333333333333337</v>
      </c>
      <c r="I7" s="8" t="str">
        <f>IF(H7="","",IF(H7&lt;=$D$1,"",H7-$D$1))</f>
        <v/>
      </c>
      <c r="J7" s="8" t="str">
        <f>IF(H7="","",IF(H7&gt;=$D$1,"",$D$1-H7))</f>
        <v/>
      </c>
      <c r="K7" s="3"/>
      <c r="L7" s="13"/>
    </row>
    <row r="8" spans="2:12" x14ac:dyDescent="0.25">
      <c r="B8" s="2">
        <v>43740</v>
      </c>
      <c r="C8" s="3">
        <v>0.375</v>
      </c>
      <c r="D8" s="3">
        <v>0.5</v>
      </c>
      <c r="E8" s="3">
        <v>0.54166666666666663</v>
      </c>
      <c r="F8" s="3">
        <v>0.75</v>
      </c>
      <c r="G8" s="3"/>
      <c r="H8" s="8">
        <f t="shared" ref="H8:H37" si="0">IF(C8="","",(F8-E8)+(D8-C8)+G8)</f>
        <v>0.33333333333333337</v>
      </c>
      <c r="I8" s="8" t="str">
        <f t="shared" ref="I8:I37" si="1">IF(H8="","",IF(H8&lt;=$D$1+$D$2,"",H8-$D$1))</f>
        <v/>
      </c>
      <c r="J8" s="8" t="str">
        <f t="shared" ref="J8:J37" si="2">IF(H8="","",IF(H8&gt;=$D$1-$D$2,"",$D$1-H8))</f>
        <v/>
      </c>
      <c r="K8" s="3"/>
      <c r="L8" s="13"/>
    </row>
    <row r="9" spans="2:12" x14ac:dyDescent="0.25">
      <c r="B9" s="2">
        <v>43741</v>
      </c>
      <c r="C9" s="3">
        <v>0.375</v>
      </c>
      <c r="D9" s="3">
        <v>0.5</v>
      </c>
      <c r="E9" s="3">
        <v>0.54166666666666663</v>
      </c>
      <c r="F9" s="3">
        <v>0.75</v>
      </c>
      <c r="G9" s="3"/>
      <c r="H9" s="8">
        <f t="shared" si="0"/>
        <v>0.33333333333333337</v>
      </c>
      <c r="I9" s="8" t="str">
        <f t="shared" si="1"/>
        <v/>
      </c>
      <c r="J9" s="8" t="str">
        <f t="shared" si="2"/>
        <v/>
      </c>
      <c r="K9" s="3"/>
      <c r="L9" s="13"/>
    </row>
    <row r="10" spans="2:12" x14ac:dyDescent="0.25">
      <c r="B10" s="2">
        <v>43742</v>
      </c>
      <c r="C10" s="3">
        <v>0.375</v>
      </c>
      <c r="D10" s="3">
        <v>0.5</v>
      </c>
      <c r="E10" s="3">
        <v>0.54166666666666663</v>
      </c>
      <c r="F10" s="3">
        <v>0.75</v>
      </c>
      <c r="G10" s="3"/>
      <c r="H10" s="8">
        <f t="shared" si="0"/>
        <v>0.33333333333333337</v>
      </c>
      <c r="I10" s="8" t="str">
        <f t="shared" si="1"/>
        <v/>
      </c>
      <c r="J10" s="8" t="str">
        <f t="shared" si="2"/>
        <v/>
      </c>
      <c r="K10" s="3"/>
    </row>
    <row r="11" spans="2:12" x14ac:dyDescent="0.25">
      <c r="B11" s="17">
        <v>43743</v>
      </c>
      <c r="C11" s="18"/>
      <c r="D11" s="18"/>
      <c r="E11" s="18"/>
      <c r="F11" s="18"/>
      <c r="G11" s="18"/>
      <c r="H11" s="18" t="str">
        <f t="shared" si="0"/>
        <v/>
      </c>
      <c r="I11" s="18" t="str">
        <f t="shared" si="1"/>
        <v/>
      </c>
      <c r="J11" s="18" t="str">
        <f t="shared" si="2"/>
        <v/>
      </c>
      <c r="K11" s="18"/>
    </row>
    <row r="12" spans="2:12" x14ac:dyDescent="0.25">
      <c r="B12" s="17">
        <v>43744</v>
      </c>
      <c r="C12" s="18"/>
      <c r="D12" s="18"/>
      <c r="E12" s="18"/>
      <c r="F12" s="18"/>
      <c r="G12" s="18"/>
      <c r="H12" s="18" t="str">
        <f t="shared" si="0"/>
        <v/>
      </c>
      <c r="I12" s="18" t="str">
        <f t="shared" si="1"/>
        <v/>
      </c>
      <c r="J12" s="18" t="str">
        <f t="shared" si="2"/>
        <v/>
      </c>
      <c r="K12" s="18"/>
    </row>
    <row r="13" spans="2:12" x14ac:dyDescent="0.25">
      <c r="B13" s="2">
        <v>43745</v>
      </c>
      <c r="C13" s="3">
        <v>0.375</v>
      </c>
      <c r="D13" s="3">
        <v>0.5</v>
      </c>
      <c r="E13" s="3">
        <v>0.54166666666666663</v>
      </c>
      <c r="F13" s="3">
        <v>0.80555555555555547</v>
      </c>
      <c r="G13" s="3"/>
      <c r="H13" s="8">
        <f t="shared" si="0"/>
        <v>0.38888888888888884</v>
      </c>
      <c r="I13" s="8">
        <f t="shared" si="1"/>
        <v>5.5555555555555525E-2</v>
      </c>
      <c r="J13" s="8" t="str">
        <f t="shared" si="2"/>
        <v/>
      </c>
      <c r="K13" s="3" t="s">
        <v>12</v>
      </c>
    </row>
    <row r="14" spans="2:12" x14ac:dyDescent="0.25">
      <c r="B14" s="2">
        <v>43746</v>
      </c>
      <c r="C14" s="3">
        <v>0.375</v>
      </c>
      <c r="D14" s="3">
        <v>0.5</v>
      </c>
      <c r="E14" s="3">
        <v>0.54166666666666663</v>
      </c>
      <c r="F14" s="3">
        <v>0.75</v>
      </c>
      <c r="G14" s="3"/>
      <c r="H14" s="8">
        <f t="shared" si="0"/>
        <v>0.33333333333333337</v>
      </c>
      <c r="I14" s="8" t="str">
        <f t="shared" si="1"/>
        <v/>
      </c>
      <c r="J14" s="8" t="str">
        <f t="shared" si="2"/>
        <v/>
      </c>
      <c r="K14" s="3"/>
    </row>
    <row r="15" spans="2:12" x14ac:dyDescent="0.25">
      <c r="B15" s="2">
        <v>43747</v>
      </c>
      <c r="C15" s="3">
        <v>0.375</v>
      </c>
      <c r="D15" s="3">
        <v>0.5</v>
      </c>
      <c r="E15" s="3">
        <v>0.54166666666666663</v>
      </c>
      <c r="F15" s="3">
        <v>0.75</v>
      </c>
      <c r="G15" s="3"/>
      <c r="H15" s="8">
        <f t="shared" si="0"/>
        <v>0.33333333333333337</v>
      </c>
      <c r="I15" s="8" t="str">
        <f t="shared" si="1"/>
        <v/>
      </c>
      <c r="J15" s="8" t="str">
        <f t="shared" si="2"/>
        <v/>
      </c>
      <c r="K15" s="3"/>
    </row>
    <row r="16" spans="2:12" x14ac:dyDescent="0.25">
      <c r="B16" s="2">
        <v>43748</v>
      </c>
      <c r="C16" s="3">
        <v>0.375</v>
      </c>
      <c r="D16" s="3">
        <v>0.5</v>
      </c>
      <c r="E16" s="3">
        <v>0.54166666666666663</v>
      </c>
      <c r="F16" s="3">
        <v>0.75</v>
      </c>
      <c r="G16" s="3"/>
      <c r="H16" s="8">
        <f t="shared" si="0"/>
        <v>0.33333333333333337</v>
      </c>
      <c r="I16" s="8" t="str">
        <f t="shared" si="1"/>
        <v/>
      </c>
      <c r="J16" s="8" t="str">
        <f t="shared" si="2"/>
        <v/>
      </c>
      <c r="K16" s="3"/>
    </row>
    <row r="17" spans="2:11" x14ac:dyDescent="0.25">
      <c r="B17" s="2">
        <v>43749</v>
      </c>
      <c r="C17" s="3">
        <v>0.375</v>
      </c>
      <c r="D17" s="3">
        <v>0.5229166666666667</v>
      </c>
      <c r="E17" s="3">
        <v>0.56458333333333333</v>
      </c>
      <c r="F17" s="3">
        <v>0.75</v>
      </c>
      <c r="G17" s="3"/>
      <c r="H17" s="8">
        <f t="shared" si="0"/>
        <v>0.33333333333333337</v>
      </c>
      <c r="I17" s="8" t="str">
        <f t="shared" si="1"/>
        <v/>
      </c>
      <c r="J17" s="8" t="str">
        <f t="shared" si="2"/>
        <v/>
      </c>
      <c r="K17" s="3"/>
    </row>
    <row r="18" spans="2:11" x14ac:dyDescent="0.25">
      <c r="B18" s="17">
        <v>43750</v>
      </c>
      <c r="C18" s="18"/>
      <c r="D18" s="18"/>
      <c r="E18" s="18"/>
      <c r="F18" s="18"/>
      <c r="G18" s="18"/>
      <c r="H18" s="18" t="str">
        <f>IF(C18="","",(F18-E18)+(D18-C18)+G18)</f>
        <v/>
      </c>
      <c r="I18" s="18" t="str">
        <f t="shared" si="1"/>
        <v/>
      </c>
      <c r="J18" s="18" t="str">
        <f t="shared" si="2"/>
        <v/>
      </c>
      <c r="K18" s="18"/>
    </row>
    <row r="19" spans="2:11" x14ac:dyDescent="0.25">
      <c r="B19" s="17">
        <v>43751</v>
      </c>
      <c r="C19" s="18"/>
      <c r="D19" s="18"/>
      <c r="E19" s="18"/>
      <c r="F19" s="18"/>
      <c r="G19" s="18"/>
      <c r="H19" s="18" t="str">
        <f t="shared" si="0"/>
        <v/>
      </c>
      <c r="I19" s="18" t="str">
        <f t="shared" si="1"/>
        <v/>
      </c>
      <c r="J19" s="18" t="str">
        <f t="shared" si="2"/>
        <v/>
      </c>
      <c r="K19" s="18"/>
    </row>
    <row r="20" spans="2:11" x14ac:dyDescent="0.25">
      <c r="B20" s="2">
        <v>43752</v>
      </c>
      <c r="C20" s="3">
        <v>0.375</v>
      </c>
      <c r="D20" s="3">
        <v>0.50763888888888886</v>
      </c>
      <c r="E20" s="3">
        <v>0.5493055555555556</v>
      </c>
      <c r="F20" s="3">
        <v>0.75</v>
      </c>
      <c r="G20" s="3"/>
      <c r="H20" s="8">
        <f>IF(C20="","",(F20-E20)+(D20-C20)+G20)</f>
        <v>0.33333333333333326</v>
      </c>
      <c r="I20" s="8" t="str">
        <f t="shared" si="1"/>
        <v/>
      </c>
      <c r="J20" s="8" t="str">
        <f t="shared" si="2"/>
        <v/>
      </c>
      <c r="K20" s="3"/>
    </row>
    <row r="21" spans="2:11" x14ac:dyDescent="0.25">
      <c r="B21" s="2">
        <v>43753</v>
      </c>
      <c r="C21" s="3">
        <v>0.375</v>
      </c>
      <c r="D21" s="3">
        <v>0.52222222222222225</v>
      </c>
      <c r="E21" s="3">
        <v>0.56597222222222221</v>
      </c>
      <c r="F21" s="3">
        <v>0.75208333333333333</v>
      </c>
      <c r="G21" s="3"/>
      <c r="H21" s="8">
        <f t="shared" si="0"/>
        <v>0.33333333333333337</v>
      </c>
      <c r="I21" s="8" t="str">
        <f t="shared" si="1"/>
        <v/>
      </c>
      <c r="J21" s="8" t="str">
        <f t="shared" si="2"/>
        <v/>
      </c>
      <c r="K21" s="3"/>
    </row>
    <row r="22" spans="2:11" x14ac:dyDescent="0.25">
      <c r="B22" s="2">
        <v>43754</v>
      </c>
      <c r="C22" s="3">
        <v>0.375</v>
      </c>
      <c r="D22" s="3">
        <v>0.5229166666666667</v>
      </c>
      <c r="E22" s="3">
        <v>0.56458333333333333</v>
      </c>
      <c r="F22" s="3">
        <v>0.75</v>
      </c>
      <c r="G22" s="3"/>
      <c r="H22" s="8">
        <f t="shared" si="0"/>
        <v>0.33333333333333337</v>
      </c>
      <c r="I22" s="8" t="str">
        <f t="shared" si="1"/>
        <v/>
      </c>
      <c r="J22" s="8" t="str">
        <f t="shared" si="2"/>
        <v/>
      </c>
      <c r="K22" s="3"/>
    </row>
    <row r="23" spans="2:11" x14ac:dyDescent="0.25">
      <c r="B23" s="2">
        <v>43755</v>
      </c>
      <c r="C23" s="3">
        <v>0.375</v>
      </c>
      <c r="D23" s="3">
        <v>0.52430555555555558</v>
      </c>
      <c r="E23" s="3">
        <v>0.56944444444444442</v>
      </c>
      <c r="F23" s="3">
        <v>0.75347222222222221</v>
      </c>
      <c r="G23" s="3"/>
      <c r="H23" s="8">
        <f t="shared" si="0"/>
        <v>0.33333333333333337</v>
      </c>
      <c r="I23" s="8" t="str">
        <f t="shared" si="1"/>
        <v/>
      </c>
      <c r="J23" s="8" t="str">
        <f t="shared" si="2"/>
        <v/>
      </c>
      <c r="K23" s="3"/>
    </row>
    <row r="24" spans="2:11" ht="13.5" customHeight="1" x14ac:dyDescent="0.25">
      <c r="B24" s="2">
        <v>43756</v>
      </c>
      <c r="C24" s="3">
        <v>0.375</v>
      </c>
      <c r="D24" s="3">
        <v>0.52777777777777779</v>
      </c>
      <c r="E24" s="3">
        <v>0.5708333333333333</v>
      </c>
      <c r="F24" s="3">
        <v>0.77916666666666667</v>
      </c>
      <c r="G24" s="3"/>
      <c r="H24" s="8">
        <f t="shared" si="0"/>
        <v>0.36111111111111116</v>
      </c>
      <c r="I24" s="8">
        <f t="shared" si="1"/>
        <v>2.7777777777777846E-2</v>
      </c>
      <c r="J24" s="8" t="str">
        <f t="shared" si="2"/>
        <v/>
      </c>
      <c r="K24" s="3" t="s">
        <v>13</v>
      </c>
    </row>
    <row r="25" spans="2:11" x14ac:dyDescent="0.25">
      <c r="B25" s="17">
        <v>43757</v>
      </c>
      <c r="C25" s="18"/>
      <c r="D25" s="18"/>
      <c r="E25" s="18"/>
      <c r="F25" s="18"/>
      <c r="G25" s="18"/>
      <c r="H25" s="18" t="str">
        <f t="shared" si="0"/>
        <v/>
      </c>
      <c r="I25" s="18" t="str">
        <f t="shared" si="1"/>
        <v/>
      </c>
      <c r="J25" s="18" t="str">
        <f t="shared" si="2"/>
        <v/>
      </c>
      <c r="K25" s="18"/>
    </row>
    <row r="26" spans="2:11" x14ac:dyDescent="0.25">
      <c r="B26" s="17">
        <v>43758</v>
      </c>
      <c r="C26" s="18"/>
      <c r="D26" s="18"/>
      <c r="E26" s="18"/>
      <c r="F26" s="18"/>
      <c r="G26" s="18"/>
      <c r="H26" s="18" t="str">
        <f t="shared" si="0"/>
        <v/>
      </c>
      <c r="I26" s="18" t="str">
        <f t="shared" si="1"/>
        <v/>
      </c>
      <c r="J26" s="18" t="str">
        <f t="shared" si="2"/>
        <v/>
      </c>
      <c r="K26" s="18"/>
    </row>
    <row r="27" spans="2:11" x14ac:dyDescent="0.25">
      <c r="B27" s="2">
        <v>43759</v>
      </c>
      <c r="C27" s="3">
        <v>0.375</v>
      </c>
      <c r="D27" s="3">
        <v>0.50694444444444442</v>
      </c>
      <c r="E27" s="3">
        <v>0.54861111111111105</v>
      </c>
      <c r="F27" s="3">
        <v>0.72222222222222221</v>
      </c>
      <c r="G27" s="3"/>
      <c r="H27" s="8">
        <f t="shared" si="0"/>
        <v>0.30555555555555558</v>
      </c>
      <c r="I27" s="8" t="str">
        <f t="shared" si="1"/>
        <v/>
      </c>
      <c r="J27" s="8">
        <f t="shared" si="2"/>
        <v>2.7777777777777735E-2</v>
      </c>
      <c r="K27" s="3"/>
    </row>
    <row r="28" spans="2:11" x14ac:dyDescent="0.25">
      <c r="B28" s="2">
        <v>43760</v>
      </c>
      <c r="C28" s="3">
        <v>0.375</v>
      </c>
      <c r="D28" s="3">
        <v>0.52916666666666667</v>
      </c>
      <c r="E28" s="3">
        <v>0.5708333333333333</v>
      </c>
      <c r="F28" s="3">
        <v>0.75</v>
      </c>
      <c r="G28" s="3"/>
      <c r="H28" s="8">
        <f t="shared" si="0"/>
        <v>0.33333333333333337</v>
      </c>
      <c r="I28" s="8" t="str">
        <f t="shared" si="1"/>
        <v/>
      </c>
      <c r="J28" s="8" t="str">
        <f t="shared" si="2"/>
        <v/>
      </c>
      <c r="K28" s="3"/>
    </row>
    <row r="29" spans="2:11" x14ac:dyDescent="0.25">
      <c r="B29" s="2">
        <v>43761</v>
      </c>
      <c r="C29" s="3">
        <v>0.375</v>
      </c>
      <c r="D29" s="3">
        <v>0.51597222222222217</v>
      </c>
      <c r="E29" s="3">
        <v>0.55763888888888891</v>
      </c>
      <c r="F29" s="3">
        <v>0.75</v>
      </c>
      <c r="G29" s="3"/>
      <c r="H29" s="8">
        <f t="shared" si="0"/>
        <v>0.33333333333333326</v>
      </c>
      <c r="I29" s="8" t="str">
        <f t="shared" si="1"/>
        <v/>
      </c>
      <c r="J29" s="8" t="str">
        <f t="shared" si="2"/>
        <v/>
      </c>
      <c r="K29" s="3"/>
    </row>
    <row r="30" spans="2:11" x14ac:dyDescent="0.25">
      <c r="B30" s="2">
        <v>43762</v>
      </c>
      <c r="C30" s="3">
        <v>0.375</v>
      </c>
      <c r="D30" s="3">
        <v>0.52777777777777779</v>
      </c>
      <c r="E30" s="3">
        <v>0.5708333333333333</v>
      </c>
      <c r="F30" s="3">
        <v>0.75138888888888899</v>
      </c>
      <c r="G30" s="3"/>
      <c r="H30" s="8">
        <f t="shared" si="0"/>
        <v>0.33333333333333348</v>
      </c>
      <c r="I30" s="8" t="str">
        <f t="shared" si="1"/>
        <v/>
      </c>
      <c r="J30" s="8" t="str">
        <f t="shared" si="2"/>
        <v/>
      </c>
      <c r="K30" s="3"/>
    </row>
    <row r="31" spans="2:11" x14ac:dyDescent="0.25">
      <c r="B31" s="2">
        <v>43763</v>
      </c>
      <c r="C31" s="3">
        <v>0.41666666666666669</v>
      </c>
      <c r="D31" s="3">
        <v>0.52777777777777779</v>
      </c>
      <c r="E31" s="3">
        <v>0.56944444444444442</v>
      </c>
      <c r="F31" s="3">
        <v>0.76388888888888884</v>
      </c>
      <c r="G31" s="3"/>
      <c r="H31" s="8">
        <f t="shared" si="0"/>
        <v>0.30555555555555552</v>
      </c>
      <c r="I31" s="8" t="str">
        <f t="shared" si="1"/>
        <v/>
      </c>
      <c r="J31" s="8">
        <f t="shared" si="2"/>
        <v>2.777777777777779E-2</v>
      </c>
      <c r="K31" s="3" t="s">
        <v>10</v>
      </c>
    </row>
    <row r="32" spans="2:11" x14ac:dyDescent="0.25">
      <c r="B32" s="17">
        <v>43764</v>
      </c>
      <c r="C32" s="18"/>
      <c r="D32" s="18"/>
      <c r="E32" s="18"/>
      <c r="F32" s="18"/>
      <c r="G32" s="18"/>
      <c r="H32" s="18" t="str">
        <f t="shared" si="0"/>
        <v/>
      </c>
      <c r="I32" s="18" t="str">
        <f t="shared" si="1"/>
        <v/>
      </c>
      <c r="J32" s="18" t="str">
        <f t="shared" si="2"/>
        <v/>
      </c>
      <c r="K32" s="18"/>
    </row>
    <row r="33" spans="2:11" x14ac:dyDescent="0.25">
      <c r="B33" s="17">
        <v>43765</v>
      </c>
      <c r="C33" s="18"/>
      <c r="D33" s="18"/>
      <c r="E33" s="18"/>
      <c r="F33" s="18"/>
      <c r="G33" s="18"/>
      <c r="H33" s="18"/>
      <c r="I33" s="18"/>
      <c r="J33" s="18" t="str">
        <f t="shared" si="2"/>
        <v/>
      </c>
      <c r="K33" s="18"/>
    </row>
    <row r="34" spans="2:11" x14ac:dyDescent="0.25">
      <c r="B34" s="2">
        <v>43766</v>
      </c>
      <c r="C34" s="3">
        <v>0.375</v>
      </c>
      <c r="D34" s="3">
        <v>0.50763888888888886</v>
      </c>
      <c r="E34" s="3">
        <v>0.55069444444444449</v>
      </c>
      <c r="F34" s="3">
        <v>0.75138888888888899</v>
      </c>
      <c r="G34" s="3"/>
      <c r="H34" s="8">
        <f t="shared" si="0"/>
        <v>0.33333333333333337</v>
      </c>
      <c r="I34" s="8" t="str">
        <f t="shared" si="1"/>
        <v/>
      </c>
      <c r="J34" s="8" t="str">
        <f t="shared" si="2"/>
        <v/>
      </c>
      <c r="K34" s="3"/>
    </row>
    <row r="35" spans="2:11" x14ac:dyDescent="0.25">
      <c r="B35" s="2">
        <v>43767</v>
      </c>
      <c r="C35" s="3">
        <v>0.375</v>
      </c>
      <c r="D35" s="3">
        <v>0.55208333333333337</v>
      </c>
      <c r="E35" s="3">
        <v>0.59375</v>
      </c>
      <c r="F35" s="3">
        <v>0.76388888888888884</v>
      </c>
      <c r="G35" s="3"/>
      <c r="H35" s="8">
        <f t="shared" si="0"/>
        <v>0.34722222222222221</v>
      </c>
      <c r="I35" s="8">
        <f t="shared" si="1"/>
        <v>1.3888888888888895E-2</v>
      </c>
      <c r="J35" s="8" t="str">
        <f t="shared" si="2"/>
        <v/>
      </c>
      <c r="K35" s="3"/>
    </row>
    <row r="36" spans="2:11" x14ac:dyDescent="0.25">
      <c r="B36" s="2">
        <v>43768</v>
      </c>
      <c r="C36" s="3">
        <v>0.41666666666666669</v>
      </c>
      <c r="D36" s="3">
        <v>0.51388888888888895</v>
      </c>
      <c r="E36" s="3">
        <v>0.55555555555555558</v>
      </c>
      <c r="F36" s="3">
        <v>0.77777777777777779</v>
      </c>
      <c r="G36" s="3"/>
      <c r="H36" s="8">
        <f t="shared" si="0"/>
        <v>0.31944444444444448</v>
      </c>
      <c r="I36" s="8" t="str">
        <f t="shared" si="1"/>
        <v/>
      </c>
      <c r="J36" s="8">
        <f t="shared" si="2"/>
        <v>1.388888888888884E-2</v>
      </c>
      <c r="K36" s="3" t="s">
        <v>10</v>
      </c>
    </row>
    <row r="37" spans="2:11" x14ac:dyDescent="0.25">
      <c r="B37" s="2">
        <v>43769</v>
      </c>
      <c r="C37" s="3">
        <v>0.375</v>
      </c>
      <c r="D37" s="3">
        <v>0.52430555555555558</v>
      </c>
      <c r="E37" s="3">
        <v>0.56597222222222221</v>
      </c>
      <c r="F37" s="3">
        <v>0.79861111111111116</v>
      </c>
      <c r="G37" s="3"/>
      <c r="H37" s="8">
        <f t="shared" si="0"/>
        <v>0.38194444444444453</v>
      </c>
      <c r="I37" s="8">
        <f t="shared" si="1"/>
        <v>4.8611111111111216E-2</v>
      </c>
      <c r="J37" s="8" t="str">
        <f t="shared" si="2"/>
        <v/>
      </c>
      <c r="K37" s="3"/>
    </row>
    <row r="38" spans="2:11" x14ac:dyDescent="0.25">
      <c r="B38" s="22" t="s">
        <v>2</v>
      </c>
      <c r="C38" s="23" t="s">
        <v>6</v>
      </c>
      <c r="D38" s="23" t="s">
        <v>6</v>
      </c>
      <c r="E38" s="23" t="s">
        <v>6</v>
      </c>
      <c r="F38" s="23" t="s">
        <v>6</v>
      </c>
      <c r="G38" s="23"/>
      <c r="H38" s="23">
        <f>SUM(H7:H37)</f>
        <v>7.7430555555555554</v>
      </c>
      <c r="I38" s="23">
        <f>SUM(I7:I37)</f>
        <v>0.14583333333333348</v>
      </c>
      <c r="J38" s="23">
        <f>SUM(J7:J37)</f>
        <v>6.9444444444444364E-2</v>
      </c>
      <c r="K38" s="23"/>
    </row>
    <row r="40" spans="2:11" x14ac:dyDescent="0.25">
      <c r="J40" s="16">
        <f>I38-J38</f>
        <v>7.6388888888889117E-2</v>
      </c>
      <c r="K40" s="16"/>
    </row>
    <row r="41" spans="2:11" x14ac:dyDescent="0.25">
      <c r="K41" s="16"/>
    </row>
  </sheetData>
  <mergeCells count="2">
    <mergeCell ref="G4:H4"/>
    <mergeCell ref="I4:J4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4"/>
  <sheetViews>
    <sheetView tabSelected="1" workbookViewId="0">
      <selection activeCell="F14" sqref="F14"/>
    </sheetView>
  </sheetViews>
  <sheetFormatPr defaultRowHeight="15" x14ac:dyDescent="0.25"/>
  <cols>
    <col min="1" max="1" width="9.140625" style="12"/>
    <col min="2" max="2" width="10.7109375" style="12" bestFit="1" customWidth="1"/>
    <col min="3" max="3" width="10.28515625" style="12" customWidth="1"/>
    <col min="4" max="7" width="9.140625" style="12"/>
    <col min="8" max="8" width="11.28515625" style="12" customWidth="1"/>
    <col min="9" max="9" width="9.140625" style="12"/>
    <col min="10" max="10" width="9.140625" style="12" customWidth="1"/>
    <col min="11" max="11" width="28.140625" style="12" customWidth="1"/>
    <col min="12" max="16384" width="9.140625" style="12"/>
  </cols>
  <sheetData>
    <row r="1" spans="2:12" x14ac:dyDescent="0.25">
      <c r="D1" s="14">
        <v>0.33333333333333331</v>
      </c>
    </row>
    <row r="2" spans="2:12" x14ac:dyDescent="0.25">
      <c r="D2" s="15"/>
    </row>
    <row r="3" spans="2:12" x14ac:dyDescent="0.25">
      <c r="B3" s="19"/>
      <c r="C3" s="19"/>
      <c r="D3" s="15"/>
    </row>
    <row r="4" spans="2:12" x14ac:dyDescent="0.25">
      <c r="B4" s="19"/>
      <c r="C4" s="19"/>
      <c r="D4" s="15"/>
      <c r="G4" s="26" t="s">
        <v>8</v>
      </c>
      <c r="H4" s="26"/>
      <c r="I4" s="27" t="s">
        <v>9</v>
      </c>
      <c r="J4" s="27"/>
    </row>
    <row r="6" spans="2:12" ht="30" x14ac:dyDescent="0.25">
      <c r="B6" s="20" t="s">
        <v>5</v>
      </c>
      <c r="C6" s="20" t="s">
        <v>0</v>
      </c>
      <c r="D6" s="20" t="s">
        <v>1</v>
      </c>
      <c r="E6" s="20" t="s">
        <v>0</v>
      </c>
      <c r="F6" s="20" t="s">
        <v>1</v>
      </c>
      <c r="G6" s="20" t="s">
        <v>7</v>
      </c>
      <c r="H6" s="20" t="s">
        <v>2</v>
      </c>
      <c r="I6" s="21" t="s">
        <v>3</v>
      </c>
      <c r="J6" s="21" t="s">
        <v>4</v>
      </c>
      <c r="K6" s="21" t="s">
        <v>11</v>
      </c>
    </row>
    <row r="7" spans="2:12" x14ac:dyDescent="0.25">
      <c r="B7" s="2"/>
      <c r="C7" s="3"/>
      <c r="D7" s="3"/>
      <c r="E7" s="3"/>
      <c r="F7" s="3"/>
      <c r="G7" s="3"/>
      <c r="H7" s="8" t="str">
        <f>IF(C7="","",(F7-E7)+(D7-C7)+G7)</f>
        <v/>
      </c>
      <c r="I7" s="8" t="str">
        <f>IF(H7="","",IF(H7&lt;=$D$1,"",H7-$D$1))</f>
        <v/>
      </c>
      <c r="J7" s="8" t="str">
        <f>IF(H7="","",IF(H7&gt;=$D$1,"",$D$1-H7))</f>
        <v/>
      </c>
      <c r="K7" s="3"/>
      <c r="L7" s="13"/>
    </row>
    <row r="8" spans="2:12" x14ac:dyDescent="0.25">
      <c r="B8" s="2"/>
      <c r="C8" s="3"/>
      <c r="D8" s="3"/>
      <c r="E8" s="3"/>
      <c r="F8" s="3"/>
      <c r="G8" s="3"/>
      <c r="H8" s="8" t="str">
        <f t="shared" ref="H8:H40" si="0">IF(C8="","",(F8-E8)+(D8-C8)+G8)</f>
        <v/>
      </c>
      <c r="I8" s="8" t="str">
        <f t="shared" ref="I8:I40" si="1">IF(H8="","",IF(H8&lt;=$D$1+$D$2,"",H8-$D$1))</f>
        <v/>
      </c>
      <c r="J8" s="8" t="str">
        <f t="shared" ref="J8:J40" si="2">IF(H8="","",IF(H8&gt;=$D$1-$D$2,"",$D$1-H8))</f>
        <v/>
      </c>
      <c r="K8" s="3"/>
      <c r="L8" s="13"/>
    </row>
    <row r="9" spans="2:12" x14ac:dyDescent="0.25">
      <c r="B9" s="2"/>
      <c r="C9" s="3"/>
      <c r="D9" s="3"/>
      <c r="E9" s="3"/>
      <c r="F9" s="3"/>
      <c r="G9" s="3"/>
      <c r="H9" s="8" t="str">
        <f t="shared" si="0"/>
        <v/>
      </c>
      <c r="I9" s="8" t="str">
        <f t="shared" si="1"/>
        <v/>
      </c>
      <c r="J9" s="8" t="str">
        <f t="shared" si="2"/>
        <v/>
      </c>
      <c r="K9" s="3"/>
      <c r="L9" s="13"/>
    </row>
    <row r="10" spans="2:12" x14ac:dyDescent="0.25">
      <c r="B10" s="2">
        <v>43770</v>
      </c>
      <c r="C10" s="3">
        <v>0.3611111111111111</v>
      </c>
      <c r="D10" s="3">
        <v>0.50694444444444442</v>
      </c>
      <c r="E10" s="3">
        <v>0.55277777777777781</v>
      </c>
      <c r="F10" s="3">
        <v>0.76041666666666663</v>
      </c>
      <c r="G10" s="3"/>
      <c r="H10" s="8">
        <f t="shared" si="0"/>
        <v>0.35347222222222213</v>
      </c>
      <c r="I10" s="8">
        <f t="shared" si="1"/>
        <v>2.0138888888888817E-2</v>
      </c>
      <c r="J10" s="8" t="str">
        <f t="shared" si="2"/>
        <v/>
      </c>
      <c r="K10" s="3"/>
    </row>
    <row r="11" spans="2:12" x14ac:dyDescent="0.25">
      <c r="B11" s="17">
        <v>43771</v>
      </c>
      <c r="C11" s="18"/>
      <c r="D11" s="18"/>
      <c r="E11" s="18"/>
      <c r="F11" s="18"/>
      <c r="G11" s="18"/>
      <c r="H11" s="18" t="str">
        <f t="shared" si="0"/>
        <v/>
      </c>
      <c r="I11" s="18" t="str">
        <f t="shared" si="1"/>
        <v/>
      </c>
      <c r="J11" s="18" t="str">
        <f t="shared" si="2"/>
        <v/>
      </c>
      <c r="K11" s="18"/>
    </row>
    <row r="12" spans="2:12" x14ac:dyDescent="0.25">
      <c r="B12" s="17">
        <v>43772</v>
      </c>
      <c r="C12" s="18"/>
      <c r="D12" s="18"/>
      <c r="E12" s="18"/>
      <c r="F12" s="18"/>
      <c r="G12" s="18"/>
      <c r="H12" s="18" t="str">
        <f t="shared" si="0"/>
        <v/>
      </c>
      <c r="I12" s="18" t="str">
        <f t="shared" si="1"/>
        <v/>
      </c>
      <c r="J12" s="18" t="str">
        <f t="shared" si="2"/>
        <v/>
      </c>
      <c r="K12" s="18"/>
    </row>
    <row r="13" spans="2:12" x14ac:dyDescent="0.25">
      <c r="B13" s="2">
        <v>43773</v>
      </c>
      <c r="C13" s="3">
        <v>0.36874999999999997</v>
      </c>
      <c r="D13" s="3">
        <v>0.57638888888888895</v>
      </c>
      <c r="E13" s="3">
        <v>0.61875000000000002</v>
      </c>
      <c r="F13" s="3">
        <v>0.75416666666666676</v>
      </c>
      <c r="G13" s="3"/>
      <c r="H13" s="8">
        <f t="shared" si="0"/>
        <v>0.34305555555555572</v>
      </c>
      <c r="I13" s="8">
        <f t="shared" si="1"/>
        <v>9.7222222222224097E-3</v>
      </c>
      <c r="J13" s="8" t="str">
        <f t="shared" si="2"/>
        <v/>
      </c>
      <c r="K13" s="3"/>
    </row>
    <row r="14" spans="2:12" x14ac:dyDescent="0.25">
      <c r="B14" s="2">
        <v>43774</v>
      </c>
      <c r="C14" s="3">
        <v>0.3611111111111111</v>
      </c>
      <c r="D14" s="3">
        <v>0.52777777777777779</v>
      </c>
      <c r="E14" s="3">
        <v>0.56944444444444442</v>
      </c>
      <c r="F14" s="3"/>
      <c r="G14" s="3"/>
      <c r="H14" s="8">
        <f t="shared" si="0"/>
        <v>-0.40277777777777773</v>
      </c>
      <c r="I14" s="8" t="str">
        <f t="shared" si="1"/>
        <v/>
      </c>
      <c r="J14" s="8">
        <f t="shared" si="2"/>
        <v>0.73611111111111105</v>
      </c>
      <c r="K14" s="3"/>
    </row>
    <row r="15" spans="2:12" x14ac:dyDescent="0.25">
      <c r="B15" s="2">
        <v>43775</v>
      </c>
      <c r="C15" s="3"/>
      <c r="D15" s="3"/>
      <c r="E15" s="3"/>
      <c r="F15" s="3"/>
      <c r="G15" s="3"/>
      <c r="H15" s="8" t="str">
        <f t="shared" si="0"/>
        <v/>
      </c>
      <c r="I15" s="8" t="str">
        <f t="shared" si="1"/>
        <v/>
      </c>
      <c r="J15" s="8" t="str">
        <f t="shared" si="2"/>
        <v/>
      </c>
      <c r="K15" s="3"/>
    </row>
    <row r="16" spans="2:12" x14ac:dyDescent="0.25">
      <c r="B16" s="2">
        <v>43776</v>
      </c>
      <c r="C16" s="3"/>
      <c r="D16" s="3"/>
      <c r="E16" s="3"/>
      <c r="F16" s="3"/>
      <c r="G16" s="3"/>
      <c r="H16" s="8" t="str">
        <f t="shared" si="0"/>
        <v/>
      </c>
      <c r="I16" s="8" t="str">
        <f t="shared" si="1"/>
        <v/>
      </c>
      <c r="J16" s="8" t="str">
        <f t="shared" si="2"/>
        <v/>
      </c>
      <c r="K16" s="3"/>
    </row>
    <row r="17" spans="2:11" x14ac:dyDescent="0.25">
      <c r="B17" s="2">
        <v>43777</v>
      </c>
      <c r="C17" s="3"/>
      <c r="D17" s="3"/>
      <c r="E17" s="3"/>
      <c r="F17" s="3"/>
      <c r="G17" s="3"/>
      <c r="H17" s="8" t="str">
        <f t="shared" si="0"/>
        <v/>
      </c>
      <c r="I17" s="8" t="str">
        <f t="shared" si="1"/>
        <v/>
      </c>
      <c r="J17" s="8" t="str">
        <f t="shared" si="2"/>
        <v/>
      </c>
      <c r="K17" s="3"/>
    </row>
    <row r="18" spans="2:11" x14ac:dyDescent="0.25">
      <c r="B18" s="17">
        <v>43778</v>
      </c>
      <c r="C18" s="18"/>
      <c r="D18" s="18"/>
      <c r="E18" s="18"/>
      <c r="F18" s="18"/>
      <c r="G18" s="18"/>
      <c r="H18" s="18" t="str">
        <f>IF(C18="","",(F18-E18)+(D18-C18)+G18)</f>
        <v/>
      </c>
      <c r="I18" s="18" t="str">
        <f t="shared" si="1"/>
        <v/>
      </c>
      <c r="J18" s="18" t="str">
        <f t="shared" si="2"/>
        <v/>
      </c>
      <c r="K18" s="18"/>
    </row>
    <row r="19" spans="2:11" x14ac:dyDescent="0.25">
      <c r="B19" s="17">
        <v>43779</v>
      </c>
      <c r="C19" s="18"/>
      <c r="D19" s="18"/>
      <c r="E19" s="18"/>
      <c r="F19" s="18"/>
      <c r="G19" s="18"/>
      <c r="H19" s="18" t="str">
        <f t="shared" si="0"/>
        <v/>
      </c>
      <c r="I19" s="18" t="str">
        <f t="shared" si="1"/>
        <v/>
      </c>
      <c r="J19" s="18" t="str">
        <f t="shared" si="2"/>
        <v/>
      </c>
      <c r="K19" s="18"/>
    </row>
    <row r="20" spans="2:11" x14ac:dyDescent="0.25">
      <c r="B20" s="2">
        <v>43780</v>
      </c>
      <c r="C20" s="3"/>
      <c r="D20" s="3"/>
      <c r="E20" s="3"/>
      <c r="F20" s="3"/>
      <c r="G20" s="3"/>
      <c r="H20" s="8" t="str">
        <f>IF(C20="","",(F20-E20)+(D20-C20)+G20)</f>
        <v/>
      </c>
      <c r="I20" s="8" t="str">
        <f t="shared" si="1"/>
        <v/>
      </c>
      <c r="J20" s="8" t="str">
        <f t="shared" si="2"/>
        <v/>
      </c>
      <c r="K20" s="3"/>
    </row>
    <row r="21" spans="2:11" x14ac:dyDescent="0.25">
      <c r="B21" s="2">
        <v>43781</v>
      </c>
      <c r="C21" s="3"/>
      <c r="D21" s="3"/>
      <c r="E21" s="3"/>
      <c r="F21" s="3"/>
      <c r="G21" s="3"/>
      <c r="H21" s="8" t="str">
        <f t="shared" si="0"/>
        <v/>
      </c>
      <c r="I21" s="8" t="str">
        <f t="shared" si="1"/>
        <v/>
      </c>
      <c r="J21" s="8" t="str">
        <f t="shared" si="2"/>
        <v/>
      </c>
      <c r="K21" s="3"/>
    </row>
    <row r="22" spans="2:11" x14ac:dyDescent="0.25">
      <c r="B22" s="2">
        <v>43782</v>
      </c>
      <c r="C22" s="3"/>
      <c r="D22" s="3"/>
      <c r="E22" s="3"/>
      <c r="F22" s="3"/>
      <c r="G22" s="3"/>
      <c r="H22" s="8" t="str">
        <f t="shared" si="0"/>
        <v/>
      </c>
      <c r="I22" s="8" t="str">
        <f t="shared" si="1"/>
        <v/>
      </c>
      <c r="J22" s="8" t="str">
        <f t="shared" si="2"/>
        <v/>
      </c>
      <c r="K22" s="3"/>
    </row>
    <row r="23" spans="2:11" x14ac:dyDescent="0.25">
      <c r="B23" s="2">
        <v>43783</v>
      </c>
      <c r="C23" s="3"/>
      <c r="D23" s="3"/>
      <c r="E23" s="3"/>
      <c r="F23" s="3"/>
      <c r="G23" s="3"/>
      <c r="H23" s="8" t="str">
        <f t="shared" si="0"/>
        <v/>
      </c>
      <c r="I23" s="8" t="str">
        <f t="shared" si="1"/>
        <v/>
      </c>
      <c r="J23" s="8" t="str">
        <f t="shared" si="2"/>
        <v/>
      </c>
      <c r="K23" s="3"/>
    </row>
    <row r="24" spans="2:11" ht="13.5" customHeight="1" x14ac:dyDescent="0.25">
      <c r="B24" s="2">
        <v>43784</v>
      </c>
      <c r="C24" s="3"/>
      <c r="D24" s="3"/>
      <c r="E24" s="3"/>
      <c r="F24" s="3"/>
      <c r="G24" s="3"/>
      <c r="H24" s="8" t="str">
        <f t="shared" si="0"/>
        <v/>
      </c>
      <c r="I24" s="8" t="str">
        <f t="shared" si="1"/>
        <v/>
      </c>
      <c r="J24" s="8" t="str">
        <f t="shared" si="2"/>
        <v/>
      </c>
      <c r="K24" s="3"/>
    </row>
    <row r="25" spans="2:11" x14ac:dyDescent="0.25">
      <c r="B25" s="17">
        <v>43785</v>
      </c>
      <c r="C25" s="18"/>
      <c r="D25" s="18"/>
      <c r="E25" s="18"/>
      <c r="F25" s="18"/>
      <c r="G25" s="18"/>
      <c r="H25" s="18" t="str">
        <f t="shared" si="0"/>
        <v/>
      </c>
      <c r="I25" s="18" t="str">
        <f t="shared" si="1"/>
        <v/>
      </c>
      <c r="J25" s="18" t="str">
        <f t="shared" si="2"/>
        <v/>
      </c>
      <c r="K25" s="18"/>
    </row>
    <row r="26" spans="2:11" x14ac:dyDescent="0.25">
      <c r="B26" s="17">
        <v>43786</v>
      </c>
      <c r="C26" s="18"/>
      <c r="D26" s="18"/>
      <c r="E26" s="18"/>
      <c r="F26" s="18"/>
      <c r="G26" s="18"/>
      <c r="H26" s="18" t="str">
        <f t="shared" si="0"/>
        <v/>
      </c>
      <c r="I26" s="18" t="str">
        <f t="shared" si="1"/>
        <v/>
      </c>
      <c r="J26" s="18" t="str">
        <f t="shared" si="2"/>
        <v/>
      </c>
      <c r="K26" s="18"/>
    </row>
    <row r="27" spans="2:11" x14ac:dyDescent="0.25">
      <c r="B27" s="2">
        <v>43787</v>
      </c>
      <c r="C27" s="3"/>
      <c r="D27" s="3"/>
      <c r="E27" s="3"/>
      <c r="F27" s="3"/>
      <c r="G27" s="3"/>
      <c r="H27" s="8" t="str">
        <f t="shared" si="0"/>
        <v/>
      </c>
      <c r="I27" s="8" t="str">
        <f t="shared" si="1"/>
        <v/>
      </c>
      <c r="J27" s="8" t="str">
        <f t="shared" si="2"/>
        <v/>
      </c>
      <c r="K27" s="3"/>
    </row>
    <row r="28" spans="2:11" x14ac:dyDescent="0.25">
      <c r="B28" s="2">
        <v>43788</v>
      </c>
      <c r="C28" s="3"/>
      <c r="D28" s="3"/>
      <c r="E28" s="3"/>
      <c r="F28" s="3"/>
      <c r="G28" s="3"/>
      <c r="H28" s="8" t="str">
        <f t="shared" si="0"/>
        <v/>
      </c>
      <c r="I28" s="8" t="str">
        <f t="shared" si="1"/>
        <v/>
      </c>
      <c r="J28" s="8" t="str">
        <f t="shared" si="2"/>
        <v/>
      </c>
      <c r="K28" s="3"/>
    </row>
    <row r="29" spans="2:11" x14ac:dyDescent="0.25">
      <c r="B29" s="2">
        <v>43789</v>
      </c>
      <c r="C29" s="3"/>
      <c r="D29" s="3"/>
      <c r="E29" s="3"/>
      <c r="F29" s="3"/>
      <c r="G29" s="3"/>
      <c r="H29" s="8" t="str">
        <f t="shared" si="0"/>
        <v/>
      </c>
      <c r="I29" s="8" t="str">
        <f t="shared" si="1"/>
        <v/>
      </c>
      <c r="J29" s="8" t="str">
        <f t="shared" si="2"/>
        <v/>
      </c>
      <c r="K29" s="3"/>
    </row>
    <row r="30" spans="2:11" x14ac:dyDescent="0.25">
      <c r="B30" s="2">
        <v>43790</v>
      </c>
      <c r="C30" s="3"/>
      <c r="D30" s="3"/>
      <c r="E30" s="3"/>
      <c r="F30" s="3"/>
      <c r="G30" s="3"/>
      <c r="H30" s="8" t="str">
        <f t="shared" si="0"/>
        <v/>
      </c>
      <c r="I30" s="8" t="str">
        <f t="shared" si="1"/>
        <v/>
      </c>
      <c r="J30" s="8" t="str">
        <f t="shared" si="2"/>
        <v/>
      </c>
      <c r="K30" s="3"/>
    </row>
    <row r="31" spans="2:11" x14ac:dyDescent="0.25">
      <c r="B31" s="2">
        <v>43791</v>
      </c>
      <c r="C31" s="3"/>
      <c r="D31" s="3"/>
      <c r="E31" s="3"/>
      <c r="F31" s="3"/>
      <c r="G31" s="3"/>
      <c r="H31" s="8" t="str">
        <f t="shared" si="0"/>
        <v/>
      </c>
      <c r="I31" s="8" t="str">
        <f t="shared" si="1"/>
        <v/>
      </c>
      <c r="J31" s="8" t="str">
        <f t="shared" si="2"/>
        <v/>
      </c>
      <c r="K31" s="3"/>
    </row>
    <row r="32" spans="2:11" x14ac:dyDescent="0.25">
      <c r="B32" s="17">
        <v>43792</v>
      </c>
      <c r="C32" s="18"/>
      <c r="D32" s="18"/>
      <c r="E32" s="18"/>
      <c r="F32" s="18"/>
      <c r="G32" s="18"/>
      <c r="H32" s="18" t="str">
        <f t="shared" si="0"/>
        <v/>
      </c>
      <c r="I32" s="18" t="str">
        <f t="shared" si="1"/>
        <v/>
      </c>
      <c r="J32" s="18" t="str">
        <f t="shared" si="2"/>
        <v/>
      </c>
      <c r="K32" s="18"/>
    </row>
    <row r="33" spans="2:11" x14ac:dyDescent="0.25">
      <c r="B33" s="17">
        <v>43793</v>
      </c>
      <c r="C33" s="18"/>
      <c r="D33" s="18"/>
      <c r="E33" s="18"/>
      <c r="F33" s="18"/>
      <c r="G33" s="18"/>
      <c r="H33" s="18"/>
      <c r="I33" s="18"/>
      <c r="J33" s="18" t="str">
        <f t="shared" si="2"/>
        <v/>
      </c>
      <c r="K33" s="18"/>
    </row>
    <row r="34" spans="2:11" x14ac:dyDescent="0.25">
      <c r="B34" s="2">
        <v>43794</v>
      </c>
      <c r="C34" s="3"/>
      <c r="D34" s="3"/>
      <c r="E34" s="3"/>
      <c r="F34" s="3"/>
      <c r="G34" s="3"/>
      <c r="H34" s="8" t="str">
        <f t="shared" si="0"/>
        <v/>
      </c>
      <c r="I34" s="8" t="str">
        <f t="shared" si="1"/>
        <v/>
      </c>
      <c r="J34" s="8" t="str">
        <f t="shared" si="2"/>
        <v/>
      </c>
      <c r="K34" s="3"/>
    </row>
    <row r="35" spans="2:11" x14ac:dyDescent="0.25">
      <c r="B35" s="2">
        <v>43795</v>
      </c>
      <c r="C35" s="3"/>
      <c r="D35" s="3"/>
      <c r="E35" s="3"/>
      <c r="F35" s="3"/>
      <c r="G35" s="3"/>
      <c r="H35" s="8" t="str">
        <f t="shared" si="0"/>
        <v/>
      </c>
      <c r="I35" s="8" t="str">
        <f t="shared" si="1"/>
        <v/>
      </c>
      <c r="J35" s="8" t="str">
        <f t="shared" si="2"/>
        <v/>
      </c>
      <c r="K35" s="3"/>
    </row>
    <row r="36" spans="2:11" x14ac:dyDescent="0.25">
      <c r="B36" s="2">
        <v>43796</v>
      </c>
      <c r="C36" s="3"/>
      <c r="D36" s="3"/>
      <c r="E36" s="3"/>
      <c r="F36" s="3"/>
      <c r="G36" s="3"/>
      <c r="H36" s="8" t="str">
        <f t="shared" si="0"/>
        <v/>
      </c>
      <c r="I36" s="8" t="str">
        <f t="shared" si="1"/>
        <v/>
      </c>
      <c r="J36" s="8" t="str">
        <f t="shared" si="2"/>
        <v/>
      </c>
      <c r="K36" s="3"/>
    </row>
    <row r="37" spans="2:11" x14ac:dyDescent="0.25">
      <c r="B37" s="2">
        <v>43797</v>
      </c>
      <c r="C37" s="3"/>
      <c r="D37" s="3"/>
      <c r="E37" s="3"/>
      <c r="F37" s="3"/>
      <c r="G37" s="3"/>
      <c r="H37" s="8"/>
      <c r="I37" s="8"/>
      <c r="J37" s="8"/>
      <c r="K37" s="3"/>
    </row>
    <row r="38" spans="2:11" x14ac:dyDescent="0.25">
      <c r="B38" s="2">
        <v>43798</v>
      </c>
      <c r="C38" s="3"/>
      <c r="D38" s="3"/>
      <c r="E38" s="3"/>
      <c r="F38" s="3"/>
      <c r="G38" s="3"/>
      <c r="H38" s="8"/>
      <c r="I38" s="8"/>
      <c r="J38" s="8"/>
      <c r="K38" s="3"/>
    </row>
    <row r="39" spans="2:11" x14ac:dyDescent="0.25">
      <c r="B39" s="17">
        <v>43799</v>
      </c>
      <c r="C39" s="18"/>
      <c r="D39" s="18"/>
      <c r="E39" s="18"/>
      <c r="F39" s="18"/>
      <c r="G39" s="18"/>
      <c r="H39" s="18"/>
      <c r="I39" s="18"/>
      <c r="J39" s="18"/>
      <c r="K39" s="18"/>
    </row>
    <row r="40" spans="2:11" x14ac:dyDescent="0.25">
      <c r="B40" s="17">
        <v>43800</v>
      </c>
      <c r="C40" s="18"/>
      <c r="D40" s="18"/>
      <c r="E40" s="18"/>
      <c r="F40" s="18"/>
      <c r="G40" s="18"/>
      <c r="H40" s="18" t="str">
        <f t="shared" si="0"/>
        <v/>
      </c>
      <c r="I40" s="18" t="str">
        <f t="shared" si="1"/>
        <v/>
      </c>
      <c r="J40" s="18" t="str">
        <f t="shared" si="2"/>
        <v/>
      </c>
      <c r="K40" s="18"/>
    </row>
    <row r="41" spans="2:11" x14ac:dyDescent="0.25">
      <c r="B41" s="22" t="s">
        <v>2</v>
      </c>
      <c r="C41" s="23" t="s">
        <v>6</v>
      </c>
      <c r="D41" s="23" t="s">
        <v>6</v>
      </c>
      <c r="E41" s="23" t="s">
        <v>6</v>
      </c>
      <c r="F41" s="23" t="s">
        <v>6</v>
      </c>
      <c r="G41" s="23"/>
      <c r="H41" s="23">
        <f>SUM(H7:H40)</f>
        <v>0.29375000000000012</v>
      </c>
      <c r="I41" s="23">
        <f>SUM(I7:I40)</f>
        <v>2.9861111111111227E-2</v>
      </c>
      <c r="J41" s="23">
        <f>SUM(J7:J40)</f>
        <v>0.73611111111111105</v>
      </c>
      <c r="K41" s="23"/>
    </row>
    <row r="43" spans="2:11" x14ac:dyDescent="0.25">
      <c r="J43" s="16">
        <f>I41-J41</f>
        <v>-0.70624999999999982</v>
      </c>
      <c r="K43" s="16"/>
    </row>
    <row r="44" spans="2:11" x14ac:dyDescent="0.25">
      <c r="K44" s="16"/>
    </row>
  </sheetData>
  <mergeCells count="2">
    <mergeCell ref="G4:H4"/>
    <mergeCell ref="I4:J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Agosto 2019</vt:lpstr>
      <vt:lpstr>Setembro 2019</vt:lpstr>
      <vt:lpstr>Outubro 2019</vt:lpstr>
      <vt:lpstr>Novembro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Cristina Ferreira Vendramini (P)</dc:creator>
  <cp:lastModifiedBy>Robson Lima da Rocha</cp:lastModifiedBy>
  <dcterms:created xsi:type="dcterms:W3CDTF">2014-08-05T22:26:03Z</dcterms:created>
  <dcterms:modified xsi:type="dcterms:W3CDTF">2019-11-05T18:39:27Z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