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 activeTab="3"/>
  </bookViews>
  <sheets>
    <sheet name="Dados" sheetId="1" r:id="rId1"/>
    <sheet name="Controle" sheetId="2" r:id="rId2"/>
    <sheet name="Caixinha" sheetId="4" r:id="rId3"/>
    <sheet name="DASHBOARD" sheetId="3" r:id="rId4"/>
  </sheets>
  <definedNames>
    <definedName name="SegmentaçãodeDados_Mês">#N/A</definedName>
  </definedNames>
  <calcPr calcId="145621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1" i="4" l="1"/>
  <c r="C2" i="4" s="1"/>
  <c r="B9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<sst xmlns="http://schemas.openxmlformats.org/spreadsheetml/2006/main" count="61" uniqueCount="33">
  <si>
    <t>Data</t>
  </si>
  <si>
    <t>Categoria</t>
  </si>
  <si>
    <t>Descrição</t>
  </si>
  <si>
    <t>Valor em R$</t>
  </si>
  <si>
    <t>Status</t>
  </si>
  <si>
    <t>Saude</t>
  </si>
  <si>
    <t>comprimidos cardiologico</t>
  </si>
  <si>
    <t>Saidas</t>
  </si>
  <si>
    <t>Moradia</t>
  </si>
  <si>
    <t>Aluguel</t>
  </si>
  <si>
    <t>Educação</t>
  </si>
  <si>
    <t>Colegio ALEGRIA</t>
  </si>
  <si>
    <t>Alimentação</t>
  </si>
  <si>
    <t>SUPERNOSSO</t>
  </si>
  <si>
    <t>Salario</t>
  </si>
  <si>
    <t>ABC TI</t>
  </si>
  <si>
    <t>Entradas</t>
  </si>
  <si>
    <t>HE</t>
  </si>
  <si>
    <t>Férias</t>
  </si>
  <si>
    <t>Pendente</t>
  </si>
  <si>
    <t>Rótulos de Linha</t>
  </si>
  <si>
    <t>Total Geral</t>
  </si>
  <si>
    <t>Soma de Valor em R$</t>
  </si>
  <si>
    <t>Lazer</t>
  </si>
  <si>
    <t>Mês</t>
  </si>
  <si>
    <t>Renda fixa</t>
  </si>
  <si>
    <t>CDB</t>
  </si>
  <si>
    <t>Tipo</t>
  </si>
  <si>
    <t>Recebido</t>
  </si>
  <si>
    <t>Pago</t>
  </si>
  <si>
    <t>Valor</t>
  </si>
  <si>
    <t>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</si>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</sst>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2" borderId="0" xfId="0" applyNumberFormat="1" applyFont="1" applyFill="1"/>
    <xf numFmtId="14" fontId="0" fillId="0" borderId="0" xfId="0" applyNumberFormat="1" applyFont="1"/>
    <xf numFmtId="0" fontId="0" fillId="0" borderId="0" xfId="0" applyNumberFormat="1"/>
    <xf numFmtId="44" fontId="0" fillId="2" borderId="0" xfId="1" applyFont="1" applyFill="1"/>
    <xf numFmtId="0" fontId="2" fillId="0" borderId="1" xfId="0" applyFont="1" applyBorder="1"/>
    <xf numFmtId="44" fontId="2" fillId="0" borderId="1" xfId="1" applyFont="1" applyBorder="1"/>
    <xf numFmtId="0" fontId="0" fillId="3" borderId="2" xfId="0" applyFill="1" applyBorder="1"/>
    <xf numFmtId="44" fontId="0" fillId="0" borderId="2" xfId="1" applyFont="1" applyBorder="1"/>
  </cellXfs>
  <cellStyles count="2">
    <cellStyle name="Moeda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Estilo de Segmentação de Dados 1" pivot="0" table="0" count="0"/>
    <tableStyle name="meu" pivot="0" table="0" count="10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meu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[controle financeiro.xlsx]Controle!Tabela dinâmica2</c:name>
    <c:fmtId val="2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 rot="-600000"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 rot="-600000"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 rot="-600000"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 rot="-600000"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 rot="-600000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Controle!$E$4:$E$9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Moradia</c:v>
                </c:pt>
                <c:pt idx="3">
                  <c:v>Saude</c:v>
                </c:pt>
                <c:pt idx="4">
                  <c:v>Lazer</c:v>
                </c:pt>
              </c:strCache>
            </c:strRef>
          </c:cat>
          <c:val>
            <c:numRef>
              <c:f>Controle!$F$4:$F$9</c:f>
              <c:numCache>
                <c:formatCode>"R$"\ #.##0,00</c:formatCode>
                <c:ptCount val="5"/>
                <c:pt idx="0">
                  <c:v>400</c:v>
                </c:pt>
                <c:pt idx="1">
                  <c:v>1500</c:v>
                </c:pt>
                <c:pt idx="2">
                  <c:v>2000</c:v>
                </c:pt>
                <c:pt idx="3">
                  <c:v>300</c:v>
                </c:pt>
                <c:pt idx="4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907840"/>
        <c:axId val="79917824"/>
        <c:axId val="0"/>
      </c:bar3DChart>
      <c:catAx>
        <c:axId val="799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17824"/>
        <c:crosses val="autoZero"/>
        <c:auto val="1"/>
        <c:lblAlgn val="ctr"/>
        <c:lblOffset val="100"/>
        <c:noMultiLvlLbl val="0"/>
      </c:catAx>
      <c:valAx>
        <c:axId val="79917824"/>
        <c:scaling>
          <c:orientation val="minMax"/>
        </c:scaling>
        <c:delete val="1"/>
        <c:axPos val="l"/>
        <c:numFmt formatCode="&quot;R$&quot;\ #.##0,00" sourceLinked="1"/>
        <c:majorTickMark val="out"/>
        <c:minorTickMark val="none"/>
        <c:tickLblPos val="nextTo"/>
        <c:crossAx val="7990784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  <a:alpha val="6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[controle financeiro.xlsx]Controle!Tabela dinâmica1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Controle!$B$4:$B$7</c:f>
              <c:strCache>
                <c:ptCount val="3"/>
                <c:pt idx="0">
                  <c:v>HE</c:v>
                </c:pt>
                <c:pt idx="1">
                  <c:v>Salario</c:v>
                </c:pt>
                <c:pt idx="2">
                  <c:v>Renda fixa</c:v>
                </c:pt>
              </c:strCache>
            </c:strRef>
          </c:cat>
          <c:val>
            <c:numRef>
              <c:f>Controle!$C$4:$C$7</c:f>
              <c:numCache>
                <c:formatCode>"R$"\ #.##0,00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950592"/>
        <c:axId val="79952128"/>
        <c:axId val="0"/>
      </c:bar3DChart>
      <c:catAx>
        <c:axId val="799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2128"/>
        <c:crosses val="autoZero"/>
        <c:auto val="1"/>
        <c:lblAlgn val="ctr"/>
        <c:lblOffset val="100"/>
        <c:noMultiLvlLbl val="0"/>
      </c:catAx>
      <c:valAx>
        <c:axId val="79952128"/>
        <c:scaling>
          <c:orientation val="minMax"/>
        </c:scaling>
        <c:delete val="1"/>
        <c:axPos val="l"/>
        <c:numFmt formatCode="&quot;R$&quot;\ #.##0,00" sourceLinked="1"/>
        <c:majorTickMark val="out"/>
        <c:minorTickMark val="none"/>
        <c:tickLblPos val="nextTo"/>
        <c:crossAx val="7995059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  <a:alpha val="6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3099149433980452"/>
          <c:y val="0.26778347977921602"/>
          <c:w val="0.42983678593539398"/>
          <c:h val="0.662041046373078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Caixinha!$B$1</c:f>
              <c:strCache>
                <c:ptCount val="1"/>
                <c:pt idx="0">
                  <c:v>Reservado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Caixinha!$C$1</c:f>
              <c:numCache>
                <c:formatCode>_-"R$"\ * #.##0,00_-;\-"R$"\ * #.##0,00_-;_-"R$"\ * "-"??_-;_-@_-</c:formatCode>
                <c:ptCount val="1"/>
                <c:pt idx="0">
                  <c:v>1530</c:v>
                </c:pt>
              </c:numCache>
            </c:numRef>
          </c:val>
        </c:ser>
        <c:ser>
          <c:idx val="1"/>
          <c:order val="1"/>
          <c:tx>
            <c:strRef>
              <c:f>Caixinha!$B$2</c:f>
              <c:strCache>
                <c:ptCount val="1"/>
                <c:pt idx="0">
                  <c:v>Meta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7001">
                  <a:schemeClr val="bg1">
                    <a:lumMod val="95000"/>
                  </a:schemeClr>
                </a:gs>
                <a:gs pos="85001">
                  <a:srgbClr val="7D8496"/>
                </a:gs>
                <a:gs pos="100000">
                  <a:srgbClr val="E6E6E6"/>
                </a:gs>
              </a:gsLst>
              <a:lin ang="5400000" scaled="0"/>
            </a:gra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Caixinha!$C$2</c:f>
              <c:numCache>
                <c:formatCode>_-"R$"\ * #.##0,00_-;\-"R$"\ * #.##0,00_-;_-"R$"\ * "-"??_-;_-@_-</c:formatCode>
                <c:ptCount val="1"/>
                <c:pt idx="0">
                  <c:v>8470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51039616"/>
        <c:axId val="90513792"/>
        <c:axId val="0"/>
      </c:bar3DChart>
      <c:catAx>
        <c:axId val="5103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0513792"/>
        <c:crosses val="autoZero"/>
        <c:auto val="1"/>
        <c:lblAlgn val="ctr"/>
        <c:lblOffset val="100"/>
        <c:noMultiLvlLbl val="0"/>
      </c:catAx>
      <c:valAx>
        <c:axId val="90513792"/>
        <c:scaling>
          <c:orientation val="minMax"/>
        </c:scaling>
        <c:delete val="1"/>
        <c:axPos val="l"/>
        <c:numFmt formatCode="_-&quot;R$&quot;\ * #.##0,00_-;\-&quot;R$&quot;\ * #.##0,00_-;_-&quot;R$&quot;\ * &quot;-&quot;??_-;_-@_-" sourceLinked="1"/>
        <c:majorTickMark val="none"/>
        <c:minorTickMark val="none"/>
        <c:tickLblPos val="nextTo"/>
        <c:crossAx val="51039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51764542161216"/>
          <c:y val="0.38463845314568973"/>
          <c:w val="0.18608817817973855"/>
          <c:h val="0.341039239995097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2.xml"/><Relationship Id="rId7" Type="http://schemas.microsoft.com/office/2007/relationships/hdphoto" Target="../media/hdphoto1.wdp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0</xdr:colOff>
      <xdr:row>35</xdr:row>
      <xdr:rowOff>189643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01600" cy="6857143"/>
        </a:xfrm>
        <a:prstGeom prst="rect">
          <a:avLst/>
        </a:prstGeom>
      </xdr:spPr>
    </xdr:pic>
    <xdr:clientData/>
  </xdr:twoCellAnchor>
  <xdr:twoCellAnchor>
    <xdr:from>
      <xdr:col>4</xdr:col>
      <xdr:colOff>514349</xdr:colOff>
      <xdr:row>23</xdr:row>
      <xdr:rowOff>104775</xdr:rowOff>
    </xdr:from>
    <xdr:to>
      <xdr:col>20</xdr:col>
      <xdr:colOff>200024</xdr:colOff>
      <xdr:row>34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8</xdr:row>
      <xdr:rowOff>28574</xdr:rowOff>
    </xdr:from>
    <xdr:to>
      <xdr:col>12</xdr:col>
      <xdr:colOff>171450</xdr:colOff>
      <xdr:row>18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36</xdr:row>
      <xdr:rowOff>0</xdr:rowOff>
    </xdr:from>
    <xdr:to>
      <xdr:col>11</xdr:col>
      <xdr:colOff>406003</xdr:colOff>
      <xdr:row>36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00"/>
          <a:ext cx="7111603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304800</xdr:colOff>
      <xdr:row>36</xdr:row>
      <xdr:rowOff>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00"/>
          <a:ext cx="91440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</xdr:row>
      <xdr:rowOff>86582</xdr:rowOff>
    </xdr:from>
    <xdr:to>
      <xdr:col>3</xdr:col>
      <xdr:colOff>209550</xdr:colOff>
      <xdr:row>9</xdr:row>
      <xdr:rowOff>67532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848582"/>
          <a:ext cx="1809750" cy="933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142875</xdr:colOff>
      <xdr:row>10</xdr:row>
      <xdr:rowOff>0</xdr:rowOff>
    </xdr:from>
    <xdr:to>
      <xdr:col>3</xdr:col>
      <xdr:colOff>142875</xdr:colOff>
      <xdr:row>36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905000"/>
              <a:ext cx="18288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13</xdr:col>
      <xdr:colOff>476251</xdr:colOff>
      <xdr:row>7</xdr:row>
      <xdr:rowOff>161926</xdr:rowOff>
    </xdr:from>
    <xdr:to>
      <xdr:col>20</xdr:col>
      <xdr:colOff>276225</xdr:colOff>
      <xdr:row>18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to" refreshedDate="45671.628310879627" createdVersion="4" refreshedVersion="4" minRefreshableVersion="3" recordCount="8">
  <cacheSource type="worksheet">
    <worksheetSource name="Tabela1"/>
  </cacheSource>
  <cacheFields count="7">
    <cacheField name="Data" numFmtId="14">
      <sharedItems containsSemiMixedTypes="0" containsNonDate="0" containsDate="1" containsString="0" minDate="2025-01-02T00:00:00" maxDate="2025-02-13T00:00:00"/>
    </cacheField>
    <cacheField name="Mês" numFmtId="0">
      <sharedItems containsSemiMixedTypes="0" containsDate="1" containsString="0" containsMixedTypes="1" minDate="1899-12-31T04:01:03" maxDate="1900-01-02T00:00:00" count="3">
        <n v="1"/>
        <n v="2"/>
        <d v="1900-01-01T00:00:00" u="1"/>
      </sharedItems>
    </cacheField>
    <cacheField name="Categoria" numFmtId="0">
      <sharedItems count="9">
        <s v="Saude"/>
        <s v="Moradia"/>
        <s v="Educação"/>
        <s v="Alimentação"/>
        <s v="Salario"/>
        <s v="HE"/>
        <s v="Lazer"/>
        <s v="Renda fixa"/>
        <s v="Laser" u="1"/>
      </sharedItems>
    </cacheField>
    <cacheField name="Descrição" numFmtId="0">
      <sharedItems/>
    </cacheField>
    <cacheField name="Valor em R$" numFmtId="44">
      <sharedItems containsSemiMixedTypes="0" containsString="0" containsNumber="1" containsInteger="1" minValue="300" maxValue="5000"/>
    </cacheField>
    <cacheField name="Tipo" numFmtId="0">
      <sharedItems count="2">
        <s v="Saidas"/>
        <s v="Entradas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d v="2025-01-03T00:00:00"/>
    <x v="0"/>
    <x v="0"/>
    <s v="comprimidos cardiologico"/>
    <n v="300"/>
    <x v="0"/>
    <s v="Pago"/>
  </r>
  <r>
    <d v="2025-01-02T00:00:00"/>
    <x v="0"/>
    <x v="1"/>
    <s v="Aluguel"/>
    <n v="2000"/>
    <x v="0"/>
    <s v="Pago"/>
  </r>
  <r>
    <d v="2025-01-02T00:00:00"/>
    <x v="0"/>
    <x v="2"/>
    <s v="Colegio ALEGRIA"/>
    <n v="1500"/>
    <x v="0"/>
    <s v="Pago"/>
  </r>
  <r>
    <d v="2025-01-02T00:00:00"/>
    <x v="0"/>
    <x v="3"/>
    <s v="SUPERNOSSO"/>
    <n v="400"/>
    <x v="0"/>
    <s v="Pago"/>
  </r>
  <r>
    <d v="2025-01-02T00:00:00"/>
    <x v="0"/>
    <x v="4"/>
    <s v="ABC TI"/>
    <n v="5000"/>
    <x v="1"/>
    <s v="Recebido"/>
  </r>
  <r>
    <d v="2025-01-02T00:00:00"/>
    <x v="0"/>
    <x v="5"/>
    <s v="ABC TI"/>
    <n v="1000"/>
    <x v="1"/>
    <s v="Recebido"/>
  </r>
  <r>
    <d v="2025-01-20T00:00:00"/>
    <x v="0"/>
    <x v="6"/>
    <s v="Férias"/>
    <n v="1000"/>
    <x v="0"/>
    <s v="Pendente"/>
  </r>
  <r>
    <d v="2025-02-12T00:00:00"/>
    <x v="1"/>
    <x v="7"/>
    <s v="CDB"/>
    <n v="800"/>
    <x v="1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E3:F9" firstHeaderRow="1" firstDataRow="1" firstDataCol="1" rowPageCount="1" colPageCount="1"/>
  <pivotFields count="7">
    <pivotField numFmtId="14" showAll="0"/>
    <pivotField showAll="0" defaultSubtotal="0"/>
    <pivotField axis="axisRow" showAll="0">
      <items count="10">
        <item x="3"/>
        <item x="2"/>
        <item x="5"/>
        <item m="1" x="8"/>
        <item x="1"/>
        <item x="4"/>
        <item x="0"/>
        <item x="6"/>
        <item x="7"/>
        <item t="default"/>
      </items>
    </pivotField>
    <pivotField showAll="0"/>
    <pivotField dataField="1" numFmtId="44" showAll="0"/>
    <pivotField axis="axisPage" showAll="0" defaultSubtotal="0">
      <items count="2">
        <item x="1"/>
        <item x="0"/>
      </items>
    </pivotField>
    <pivotField showAll="0"/>
  </pivotFields>
  <rowFields count="1">
    <field x="2"/>
  </rowFields>
  <rowItems count="6">
    <i>
      <x/>
    </i>
    <i>
      <x v="1"/>
    </i>
    <i>
      <x v="4"/>
    </i>
    <i>
      <x v="6"/>
    </i>
    <i>
      <x v="7"/>
    </i>
    <i t="grand">
      <x/>
    </i>
  </rowItems>
  <colItems count="1">
    <i/>
  </colItems>
  <pageFields count="1">
    <pageField fld="5" item="1" hier="-1"/>
  </pageFields>
  <dataFields count="1">
    <dataField name="Soma de Valor em R$" fld="4" baseField="1" baseItem="0" numFmtId="164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B3:C7" firstHeaderRow="1" firstDataRow="1" firstDataCol="1" rowPageCount="1" colPageCount="1"/>
  <pivotFields count="7">
    <pivotField numFmtId="14" showAll="0"/>
    <pivotField showAll="0" defaultSubtotal="0">
      <items count="3">
        <item x="0"/>
        <item x="1"/>
        <item m="1" x="2"/>
      </items>
    </pivotField>
    <pivotField axis="axisRow" showAll="0">
      <items count="10">
        <item x="3"/>
        <item x="2"/>
        <item x="5"/>
        <item m="1" x="8"/>
        <item x="1"/>
        <item x="4"/>
        <item x="0"/>
        <item x="6"/>
        <item x="7"/>
        <item t="default"/>
      </items>
    </pivotField>
    <pivotField showAll="0"/>
    <pivotField dataField="1" numFmtId="44" showAll="0"/>
    <pivotField axis="axisPage" showAll="0" defaultSubtotal="0">
      <items count="2">
        <item x="1"/>
        <item x="0"/>
      </items>
    </pivotField>
    <pivotField showAll="0"/>
  </pivotFields>
  <rowFields count="1">
    <field x="2"/>
  </rowFields>
  <rowItems count="4">
    <i>
      <x v="2"/>
    </i>
    <i>
      <x v="5"/>
    </i>
    <i>
      <x v="8"/>
    </i>
    <i t="grand">
      <x/>
    </i>
  </rowItems>
  <colItems count="1">
    <i/>
  </colItems>
  <pageFields count="1">
    <pageField fld="5" item="0" hier="-1"/>
  </pageFields>
  <dataFields count="1">
    <dataField name="Soma de Valor em R$" fld="4" baseField="1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5" rowHeight="241300"/>
</slicers>
</file>

<file path=xl/tables/table1.xml><?xml version="1.0" encoding="utf-8"?>
<table xmlns="http://schemas.openxmlformats.org/spreadsheetml/2006/main" id="1" name="Tabela1" displayName="Tabela1" ref="A1:G9" totalsRowShown="0">
  <autoFilter ref="A1:G9"/>
  <tableColumns count="7">
    <tableColumn id="1" name="Data" dataDxfId="5"/>
    <tableColumn id="7" name="Mês" dataDxfId="3">
      <calculatedColumnFormula>MONTH(Tabela1[[#This Row],[Data]])</calculatedColumnFormula>
    </tableColumn>
    <tableColumn id="2" name="Categoria"/>
    <tableColumn id="3" name="Descrição"/>
    <tableColumn id="4" name="Valor em R$" dataDxfId="4" dataCellStyle="Moeda"/>
    <tableColumn id="5" name="Tipo"/>
    <tableColumn id="6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C7" totalsRowShown="0" headerRowDxfId="0" headerRowBorderDxfId="1" tableBorderDxfId="2">
  <autoFilter ref="B4:C7"/>
  <tableColumns count="2">
    <tableColumn id="1" name="Data"/>
    <tableColumn id="2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showGridLines="0" workbookViewId="0">
      <selection activeCell="B26" sqref="B26"/>
    </sheetView>
  </sheetViews>
  <sheetFormatPr defaultRowHeight="15" x14ac:dyDescent="0.25"/>
  <cols>
    <col min="1" max="2" width="10.7109375" bestFit="1" customWidth="1"/>
    <col min="3" max="3" width="24.140625" bestFit="1" customWidth="1"/>
    <col min="4" max="5" width="15.42578125" bestFit="1" customWidth="1"/>
    <col min="6" max="6" width="18.7109375" bestFit="1" customWidth="1"/>
  </cols>
  <sheetData>
    <row r="1" spans="1:7" x14ac:dyDescent="0.25">
      <c r="A1" t="s">
        <v>0</v>
      </c>
      <c r="B1" t="s">
        <v>24</v>
      </c>
      <c r="C1" t="s">
        <v>1</v>
      </c>
      <c r="D1" t="s">
        <v>2</v>
      </c>
      <c r="E1" s="1" t="s">
        <v>3</v>
      </c>
      <c r="F1" t="s">
        <v>27</v>
      </c>
      <c r="G1" t="s">
        <v>4</v>
      </c>
    </row>
    <row r="2" spans="1:7" x14ac:dyDescent="0.25">
      <c r="A2" s="2">
        <v>45660</v>
      </c>
      <c r="B2" s="8">
        <f>MONTH(Tabela1[[#This Row],[Data]])</f>
        <v>1</v>
      </c>
      <c r="C2" t="s">
        <v>5</v>
      </c>
      <c r="D2" t="s">
        <v>6</v>
      </c>
      <c r="E2" s="1">
        <v>300</v>
      </c>
      <c r="F2" t="s">
        <v>7</v>
      </c>
      <c r="G2" t="s">
        <v>29</v>
      </c>
    </row>
    <row r="3" spans="1:7" x14ac:dyDescent="0.25">
      <c r="A3" s="2">
        <v>45659</v>
      </c>
      <c r="B3" s="8">
        <f>MONTH(Tabela1[[#This Row],[Data]])</f>
        <v>1</v>
      </c>
      <c r="C3" t="s">
        <v>8</v>
      </c>
      <c r="D3" t="s">
        <v>9</v>
      </c>
      <c r="E3" s="1">
        <v>2000</v>
      </c>
      <c r="F3" t="s">
        <v>7</v>
      </c>
      <c r="G3" t="s">
        <v>29</v>
      </c>
    </row>
    <row r="4" spans="1:7" x14ac:dyDescent="0.25">
      <c r="A4" s="2">
        <v>45659</v>
      </c>
      <c r="B4" s="8">
        <f>MONTH(Tabela1[[#This Row],[Data]])</f>
        <v>1</v>
      </c>
      <c r="C4" t="s">
        <v>10</v>
      </c>
      <c r="D4" t="s">
        <v>11</v>
      </c>
      <c r="E4" s="1">
        <v>1500</v>
      </c>
      <c r="F4" t="s">
        <v>7</v>
      </c>
      <c r="G4" t="s">
        <v>29</v>
      </c>
    </row>
    <row r="5" spans="1:7" x14ac:dyDescent="0.25">
      <c r="A5" s="2">
        <v>45659</v>
      </c>
      <c r="B5" s="8">
        <f>MONTH(Tabela1[[#This Row],[Data]])</f>
        <v>1</v>
      </c>
      <c r="C5" t="s">
        <v>12</v>
      </c>
      <c r="D5" t="s">
        <v>13</v>
      </c>
      <c r="E5" s="1">
        <v>400</v>
      </c>
      <c r="F5" t="s">
        <v>7</v>
      </c>
      <c r="G5" t="s">
        <v>29</v>
      </c>
    </row>
    <row r="6" spans="1:7" x14ac:dyDescent="0.25">
      <c r="A6" s="2">
        <v>45659</v>
      </c>
      <c r="B6" s="8">
        <f>MONTH(Tabela1[[#This Row],[Data]])</f>
        <v>1</v>
      </c>
      <c r="C6" t="s">
        <v>14</v>
      </c>
      <c r="D6" t="s">
        <v>15</v>
      </c>
      <c r="E6" s="1">
        <v>5000</v>
      </c>
      <c r="F6" t="s">
        <v>16</v>
      </c>
      <c r="G6" t="s">
        <v>28</v>
      </c>
    </row>
    <row r="7" spans="1:7" x14ac:dyDescent="0.25">
      <c r="A7" s="2">
        <v>45659</v>
      </c>
      <c r="B7" s="8">
        <f>MONTH(Tabela1[[#This Row],[Data]])</f>
        <v>1</v>
      </c>
      <c r="C7" t="s">
        <v>17</v>
      </c>
      <c r="D7" t="s">
        <v>15</v>
      </c>
      <c r="E7" s="1">
        <v>1000</v>
      </c>
      <c r="F7" t="s">
        <v>16</v>
      </c>
      <c r="G7" t="s">
        <v>28</v>
      </c>
    </row>
    <row r="8" spans="1:7" x14ac:dyDescent="0.25">
      <c r="A8" s="2">
        <v>45677</v>
      </c>
      <c r="B8" s="8">
        <f>MONTH(Tabela1[[#This Row],[Data]])</f>
        <v>1</v>
      </c>
      <c r="C8" t="s">
        <v>23</v>
      </c>
      <c r="D8" t="s">
        <v>18</v>
      </c>
      <c r="E8" s="1">
        <v>1000</v>
      </c>
      <c r="F8" t="s">
        <v>7</v>
      </c>
      <c r="G8" t="s">
        <v>19</v>
      </c>
    </row>
    <row r="9" spans="1:7" x14ac:dyDescent="0.25">
      <c r="A9" s="2">
        <v>45700</v>
      </c>
      <c r="B9" s="8">
        <f>MONTH(Tabela1[[#This Row],[Data]])</f>
        <v>2</v>
      </c>
      <c r="C9" t="s">
        <v>25</v>
      </c>
      <c r="D9" t="s">
        <v>26</v>
      </c>
      <c r="E9" s="1">
        <v>800</v>
      </c>
      <c r="F9" t="s">
        <v>16</v>
      </c>
      <c r="G9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9"/>
  <sheetViews>
    <sheetView showGridLines="0" workbookViewId="0">
      <selection activeCell="C5" sqref="C5"/>
    </sheetView>
  </sheetViews>
  <sheetFormatPr defaultRowHeight="15" x14ac:dyDescent="0.25"/>
  <cols>
    <col min="2" max="2" width="18" bestFit="1" customWidth="1"/>
    <col min="3" max="3" width="19.85546875" bestFit="1" customWidth="1"/>
    <col min="5" max="5" width="18" bestFit="1" customWidth="1"/>
    <col min="6" max="6" width="19.85546875" bestFit="1" customWidth="1"/>
  </cols>
  <sheetData>
    <row r="1" spans="2:6" x14ac:dyDescent="0.25">
      <c r="B1" s="3" t="s">
        <v>27</v>
      </c>
      <c r="C1" t="s">
        <v>16</v>
      </c>
      <c r="E1" s="3" t="s">
        <v>27</v>
      </c>
      <c r="F1" t="s">
        <v>7</v>
      </c>
    </row>
    <row r="3" spans="2:6" x14ac:dyDescent="0.25">
      <c r="B3" s="3" t="s">
        <v>20</v>
      </c>
      <c r="C3" t="s">
        <v>22</v>
      </c>
      <c r="E3" s="3" t="s">
        <v>20</v>
      </c>
      <c r="F3" t="s">
        <v>22</v>
      </c>
    </row>
    <row r="4" spans="2:6" x14ac:dyDescent="0.25">
      <c r="B4" s="4" t="s">
        <v>17</v>
      </c>
      <c r="C4" s="5">
        <v>1000</v>
      </c>
      <c r="E4" s="4" t="s">
        <v>12</v>
      </c>
      <c r="F4" s="5">
        <v>400</v>
      </c>
    </row>
    <row r="5" spans="2:6" x14ac:dyDescent="0.25">
      <c r="B5" s="4" t="s">
        <v>14</v>
      </c>
      <c r="C5" s="5">
        <v>5000</v>
      </c>
      <c r="E5" s="4" t="s">
        <v>10</v>
      </c>
      <c r="F5" s="5">
        <v>1500</v>
      </c>
    </row>
    <row r="6" spans="2:6" x14ac:dyDescent="0.25">
      <c r="B6" s="4" t="s">
        <v>25</v>
      </c>
      <c r="C6" s="5">
        <v>800</v>
      </c>
      <c r="E6" s="4" t="s">
        <v>8</v>
      </c>
      <c r="F6" s="5">
        <v>2000</v>
      </c>
    </row>
    <row r="7" spans="2:6" x14ac:dyDescent="0.25">
      <c r="B7" s="4" t="s">
        <v>21</v>
      </c>
      <c r="C7" s="5">
        <v>6800</v>
      </c>
      <c r="E7" s="4" t="s">
        <v>5</v>
      </c>
      <c r="F7" s="5">
        <v>300</v>
      </c>
    </row>
    <row r="8" spans="2:6" x14ac:dyDescent="0.25">
      <c r="E8" s="4" t="s">
        <v>23</v>
      </c>
      <c r="F8" s="5">
        <v>1000</v>
      </c>
    </row>
    <row r="9" spans="2:6" x14ac:dyDescent="0.25">
      <c r="E9" s="4" t="s">
        <v>21</v>
      </c>
      <c r="F9" s="5">
        <v>5200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showGridLines="0" workbookViewId="0">
      <selection activeCell="B1" sqref="B1"/>
    </sheetView>
  </sheetViews>
  <sheetFormatPr defaultRowHeight="15" x14ac:dyDescent="0.25"/>
  <cols>
    <col min="2" max="2" width="10.7109375" bestFit="1" customWidth="1"/>
    <col min="3" max="3" width="13.28515625" style="1" bestFit="1" customWidth="1"/>
  </cols>
  <sheetData>
    <row r="1" spans="2:3" x14ac:dyDescent="0.25">
      <c r="B1" s="12" t="s">
        <v>31</v>
      </c>
      <c r="C1" s="13">
        <f>SUM(Tabela2[Valor])</f>
        <v>1530</v>
      </c>
    </row>
    <row r="2" spans="2:3" x14ac:dyDescent="0.25">
      <c r="B2" s="12" t="s">
        <v>32</v>
      </c>
      <c r="C2" s="13">
        <f>10000-C1</f>
        <v>8470</v>
      </c>
    </row>
    <row r="4" spans="2:3" x14ac:dyDescent="0.25">
      <c r="B4" s="10" t="s">
        <v>0</v>
      </c>
      <c r="C4" s="11" t="s">
        <v>30</v>
      </c>
    </row>
    <row r="5" spans="2:3" x14ac:dyDescent="0.25">
      <c r="B5" s="6">
        <v>45670</v>
      </c>
      <c r="C5" s="9">
        <v>400</v>
      </c>
    </row>
    <row r="6" spans="2:3" x14ac:dyDescent="0.25">
      <c r="B6" s="7">
        <v>45679</v>
      </c>
      <c r="C6" s="1">
        <v>130</v>
      </c>
    </row>
    <row r="7" spans="2:3" x14ac:dyDescent="0.25">
      <c r="B7" s="6">
        <v>45659</v>
      </c>
      <c r="C7" s="9">
        <v>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U36"/>
  <sheetViews>
    <sheetView tabSelected="1" topLeftCell="B1" zoomScaleNormal="100" workbookViewId="0">
      <selection activeCell="A37" sqref="A37:A1048576"/>
    </sheetView>
  </sheetViews>
  <sheetFormatPr defaultColWidth="0" defaultRowHeight="15" zeroHeight="1" x14ac:dyDescent="0.25"/>
  <cols>
    <col min="1" max="21" width="9.140625" customWidth="1"/>
    <col min="22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2025-01-14T02:32:01Z</dcterms:created>
  <dcterms:modified xsi:type="dcterms:W3CDTF">2025-01-14T18:08:49Z</dcterms:modified>
</cp:coreProperties>
</file>